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6\"/>
    </mc:Choice>
  </mc:AlternateContent>
  <xr:revisionPtr revIDLastSave="0" documentId="13_ncr:1_{0E5D5E25-0305-4761-9BA0-545A16F1DEA8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451" i="1" l="1"/>
  <c r="BS451" i="1"/>
  <c r="BR451" i="1"/>
  <c r="BQ451" i="1"/>
  <c r="BP451" i="1"/>
  <c r="BO451" i="1"/>
  <c r="BN451" i="1"/>
  <c r="BM451" i="1"/>
  <c r="BL451" i="1"/>
  <c r="BG451" i="1" s="1"/>
  <c r="BI451" i="1"/>
  <c r="BD451" i="1"/>
  <c r="BB451" i="1"/>
  <c r="AW451" i="1"/>
  <c r="AV451" i="1"/>
  <c r="AR451" i="1"/>
  <c r="AP451" i="1" s="1"/>
  <c r="AE451" i="1"/>
  <c r="AC451" i="1" s="1"/>
  <c r="AD451" i="1"/>
  <c r="Y451" i="1"/>
  <c r="V451" i="1"/>
  <c r="BT450" i="1"/>
  <c r="BS450" i="1"/>
  <c r="BR450" i="1"/>
  <c r="BQ450" i="1"/>
  <c r="BP450" i="1"/>
  <c r="BO450" i="1"/>
  <c r="BN450" i="1"/>
  <c r="BM450" i="1"/>
  <c r="BL450" i="1"/>
  <c r="BI450" i="1"/>
  <c r="BG450" i="1"/>
  <c r="BB450" i="1"/>
  <c r="AV450" i="1"/>
  <c r="AW450" i="1" s="1"/>
  <c r="AR450" i="1"/>
  <c r="AP450" i="1"/>
  <c r="AE450" i="1"/>
  <c r="AD450" i="1"/>
  <c r="AC450" i="1" s="1"/>
  <c r="V450" i="1"/>
  <c r="BT449" i="1"/>
  <c r="BS449" i="1"/>
  <c r="BR449" i="1" s="1"/>
  <c r="BQ449" i="1"/>
  <c r="BP449" i="1"/>
  <c r="BO449" i="1"/>
  <c r="BN449" i="1"/>
  <c r="BM449" i="1"/>
  <c r="BL449" i="1"/>
  <c r="BG449" i="1" s="1"/>
  <c r="BI449" i="1"/>
  <c r="BB449" i="1"/>
  <c r="AW449" i="1"/>
  <c r="AV449" i="1"/>
  <c r="AR449" i="1"/>
  <c r="AP449" i="1" s="1"/>
  <c r="AE449" i="1"/>
  <c r="AC449" i="1" s="1"/>
  <c r="AD449" i="1"/>
  <c r="V449" i="1"/>
  <c r="Q449" i="1"/>
  <c r="P449" i="1"/>
  <c r="BE449" i="1" s="1"/>
  <c r="BT448" i="1"/>
  <c r="BS448" i="1"/>
  <c r="BQ448" i="1"/>
  <c r="BR448" i="1" s="1"/>
  <c r="Y448" i="1" s="1"/>
  <c r="BP448" i="1"/>
  <c r="BO448" i="1"/>
  <c r="BN448" i="1"/>
  <c r="BM448" i="1"/>
  <c r="BL448" i="1"/>
  <c r="BG448" i="1" s="1"/>
  <c r="BI448" i="1"/>
  <c r="BF448" i="1"/>
  <c r="BD448" i="1"/>
  <c r="BB448" i="1"/>
  <c r="AV448" i="1"/>
  <c r="AW448" i="1" s="1"/>
  <c r="AR448" i="1"/>
  <c r="AP448" i="1"/>
  <c r="AE448" i="1"/>
  <c r="AD448" i="1"/>
  <c r="AC448" i="1"/>
  <c r="V448" i="1"/>
  <c r="BT447" i="1"/>
  <c r="BS447" i="1"/>
  <c r="BQ447" i="1"/>
  <c r="BR447" i="1" s="1"/>
  <c r="BP447" i="1"/>
  <c r="BO447" i="1"/>
  <c r="BN447" i="1"/>
  <c r="BM447" i="1"/>
  <c r="BL447" i="1"/>
  <c r="BI447" i="1"/>
  <c r="BG447" i="1"/>
  <c r="BB447" i="1"/>
  <c r="AV447" i="1"/>
  <c r="AW447" i="1" s="1"/>
  <c r="AR447" i="1"/>
  <c r="AP447" i="1" s="1"/>
  <c r="AQ447" i="1" s="1"/>
  <c r="AE447" i="1"/>
  <c r="AD447" i="1"/>
  <c r="V447" i="1"/>
  <c r="P447" i="1"/>
  <c r="BE447" i="1" s="1"/>
  <c r="BT446" i="1"/>
  <c r="BS446" i="1"/>
  <c r="BQ446" i="1"/>
  <c r="BR446" i="1" s="1"/>
  <c r="BP446" i="1"/>
  <c r="BO446" i="1"/>
  <c r="BN446" i="1"/>
  <c r="BM446" i="1"/>
  <c r="BL446" i="1"/>
  <c r="BG446" i="1" s="1"/>
  <c r="BI446" i="1"/>
  <c r="BD446" i="1"/>
  <c r="BB446" i="1"/>
  <c r="AW446" i="1"/>
  <c r="AV446" i="1"/>
  <c r="AR446" i="1"/>
  <c r="AP446" i="1" s="1"/>
  <c r="AE446" i="1"/>
  <c r="AD446" i="1"/>
  <c r="AC446" i="1" s="1"/>
  <c r="Y446" i="1"/>
  <c r="V446" i="1"/>
  <c r="Q446" i="1"/>
  <c r="BT445" i="1"/>
  <c r="BS445" i="1"/>
  <c r="BQ445" i="1"/>
  <c r="BR445" i="1" s="1"/>
  <c r="BP445" i="1"/>
  <c r="BO445" i="1"/>
  <c r="BN445" i="1"/>
  <c r="BM445" i="1"/>
  <c r="BL445" i="1"/>
  <c r="BI445" i="1"/>
  <c r="BG445" i="1"/>
  <c r="BB445" i="1"/>
  <c r="AW445" i="1"/>
  <c r="AV445" i="1"/>
  <c r="AR445" i="1"/>
  <c r="AP445" i="1"/>
  <c r="AE445" i="1"/>
  <c r="AD445" i="1"/>
  <c r="AC445" i="1" s="1"/>
  <c r="V445" i="1"/>
  <c r="T445" i="1"/>
  <c r="BT444" i="1"/>
  <c r="BS444" i="1"/>
  <c r="BR444" i="1" s="1"/>
  <c r="BQ444" i="1"/>
  <c r="BP444" i="1"/>
  <c r="BO444" i="1"/>
  <c r="BN444" i="1"/>
  <c r="BM444" i="1"/>
  <c r="BL444" i="1"/>
  <c r="BG444" i="1" s="1"/>
  <c r="BI444" i="1"/>
  <c r="BB444" i="1"/>
  <c r="AV444" i="1"/>
  <c r="AW444" i="1" s="1"/>
  <c r="AR444" i="1"/>
  <c r="AP444" i="1" s="1"/>
  <c r="AE444" i="1"/>
  <c r="AD444" i="1"/>
  <c r="V444" i="1"/>
  <c r="Q444" i="1"/>
  <c r="P444" i="1"/>
  <c r="BE444" i="1" s="1"/>
  <c r="O444" i="1"/>
  <c r="AG444" i="1" s="1"/>
  <c r="BT443" i="1"/>
  <c r="BS443" i="1"/>
  <c r="BR443" i="1" s="1"/>
  <c r="Y443" i="1" s="1"/>
  <c r="BQ443" i="1"/>
  <c r="BP443" i="1"/>
  <c r="BO443" i="1"/>
  <c r="BN443" i="1"/>
  <c r="BM443" i="1"/>
  <c r="BL443" i="1"/>
  <c r="BG443" i="1" s="1"/>
  <c r="BI443" i="1"/>
  <c r="BD443" i="1"/>
  <c r="BB443" i="1"/>
  <c r="BF443" i="1" s="1"/>
  <c r="AW443" i="1"/>
  <c r="AV443" i="1"/>
  <c r="AR443" i="1"/>
  <c r="AP443" i="1" s="1"/>
  <c r="AE443" i="1"/>
  <c r="AD443" i="1"/>
  <c r="AC443" i="1" s="1"/>
  <c r="V443" i="1"/>
  <c r="BT442" i="1"/>
  <c r="BS442" i="1"/>
  <c r="BQ442" i="1"/>
  <c r="BR442" i="1" s="1"/>
  <c r="BP442" i="1"/>
  <c r="BO442" i="1"/>
  <c r="BN442" i="1"/>
  <c r="BM442" i="1"/>
  <c r="BL442" i="1"/>
  <c r="BI442" i="1"/>
  <c r="BG442" i="1"/>
  <c r="BB442" i="1"/>
  <c r="AV442" i="1"/>
  <c r="AW442" i="1" s="1"/>
  <c r="AR442" i="1"/>
  <c r="AQ442" i="1"/>
  <c r="AP442" i="1"/>
  <c r="AE442" i="1"/>
  <c r="AD442" i="1"/>
  <c r="AC442" i="1" s="1"/>
  <c r="V442" i="1"/>
  <c r="O442" i="1"/>
  <c r="BT441" i="1"/>
  <c r="BS441" i="1"/>
  <c r="BQ441" i="1"/>
  <c r="BR441" i="1" s="1"/>
  <c r="BD441" i="1" s="1"/>
  <c r="BP441" i="1"/>
  <c r="BO441" i="1"/>
  <c r="BN441" i="1"/>
  <c r="BM441" i="1"/>
  <c r="BL441" i="1"/>
  <c r="BG441" i="1" s="1"/>
  <c r="BI441" i="1"/>
  <c r="BB441" i="1"/>
  <c r="AW441" i="1"/>
  <c r="AV441" i="1"/>
  <c r="AR441" i="1"/>
  <c r="AP441" i="1" s="1"/>
  <c r="P441" i="1" s="1"/>
  <c r="BE441" i="1" s="1"/>
  <c r="BH441" i="1" s="1"/>
  <c r="AE441" i="1"/>
  <c r="AD441" i="1"/>
  <c r="AC441" i="1" s="1"/>
  <c r="V441" i="1"/>
  <c r="Q441" i="1"/>
  <c r="BT440" i="1"/>
  <c r="BS440" i="1"/>
  <c r="BQ440" i="1"/>
  <c r="BR440" i="1" s="1"/>
  <c r="BP440" i="1"/>
  <c r="BO440" i="1"/>
  <c r="BN440" i="1"/>
  <c r="BM440" i="1"/>
  <c r="BL440" i="1"/>
  <c r="BG440" i="1" s="1"/>
  <c r="BI440" i="1"/>
  <c r="BB440" i="1"/>
  <c r="AW440" i="1"/>
  <c r="AV440" i="1"/>
  <c r="AR440" i="1"/>
  <c r="AP440" i="1"/>
  <c r="AE440" i="1"/>
  <c r="AD440" i="1"/>
  <c r="AC440" i="1"/>
  <c r="V440" i="1"/>
  <c r="T440" i="1"/>
  <c r="BT439" i="1"/>
  <c r="BS439" i="1"/>
  <c r="BR439" i="1"/>
  <c r="BQ439" i="1"/>
  <c r="BP439" i="1"/>
  <c r="BO439" i="1"/>
  <c r="BN439" i="1"/>
  <c r="BM439" i="1"/>
  <c r="BL439" i="1"/>
  <c r="BI439" i="1"/>
  <c r="BG439" i="1"/>
  <c r="BB439" i="1"/>
  <c r="AV439" i="1"/>
  <c r="AW439" i="1" s="1"/>
  <c r="AR439" i="1"/>
  <c r="AP439" i="1" s="1"/>
  <c r="AQ439" i="1"/>
  <c r="AE439" i="1"/>
  <c r="AD439" i="1"/>
  <c r="AC439" i="1" s="1"/>
  <c r="V439" i="1"/>
  <c r="BT438" i="1"/>
  <c r="BS438" i="1"/>
  <c r="BR438" i="1" s="1"/>
  <c r="BQ438" i="1"/>
  <c r="BP438" i="1"/>
  <c r="BO438" i="1"/>
  <c r="BN438" i="1"/>
  <c r="BM438" i="1"/>
  <c r="BL438" i="1"/>
  <c r="BG438" i="1" s="1"/>
  <c r="BI438" i="1"/>
  <c r="BD438" i="1"/>
  <c r="BB438" i="1"/>
  <c r="BF438" i="1" s="1"/>
  <c r="AW438" i="1"/>
  <c r="AV438" i="1"/>
  <c r="AR438" i="1"/>
  <c r="AP438" i="1" s="1"/>
  <c r="AE438" i="1"/>
  <c r="AD438" i="1"/>
  <c r="AC438" i="1" s="1"/>
  <c r="Y438" i="1"/>
  <c r="V438" i="1"/>
  <c r="BT437" i="1"/>
  <c r="BS437" i="1"/>
  <c r="BQ437" i="1"/>
  <c r="BR437" i="1" s="1"/>
  <c r="BP437" i="1"/>
  <c r="BO437" i="1"/>
  <c r="BN437" i="1"/>
  <c r="BM437" i="1"/>
  <c r="BL437" i="1"/>
  <c r="BI437" i="1"/>
  <c r="BG437" i="1"/>
  <c r="BB437" i="1"/>
  <c r="AW437" i="1"/>
  <c r="AV437" i="1"/>
  <c r="AR437" i="1"/>
  <c r="AQ437" i="1"/>
  <c r="AP437" i="1"/>
  <c r="AE437" i="1"/>
  <c r="AD437" i="1"/>
  <c r="AC437" i="1" s="1"/>
  <c r="V437" i="1"/>
  <c r="T437" i="1"/>
  <c r="BT436" i="1"/>
  <c r="BS436" i="1"/>
  <c r="BR436" i="1" s="1"/>
  <c r="BQ436" i="1"/>
  <c r="BP436" i="1"/>
  <c r="BO436" i="1"/>
  <c r="BN436" i="1"/>
  <c r="BM436" i="1"/>
  <c r="BL436" i="1"/>
  <c r="BG436" i="1" s="1"/>
  <c r="BI436" i="1"/>
  <c r="BB436" i="1"/>
  <c r="AV436" i="1"/>
  <c r="AW436" i="1" s="1"/>
  <c r="AR436" i="1"/>
  <c r="AP436" i="1" s="1"/>
  <c r="AE436" i="1"/>
  <c r="AC436" i="1" s="1"/>
  <c r="AD436" i="1"/>
  <c r="V436" i="1"/>
  <c r="BT435" i="1"/>
  <c r="BS435" i="1"/>
  <c r="BR435" i="1" s="1"/>
  <c r="BQ435" i="1"/>
  <c r="BP435" i="1"/>
  <c r="BO435" i="1"/>
  <c r="BN435" i="1"/>
  <c r="BM435" i="1"/>
  <c r="BL435" i="1"/>
  <c r="BG435" i="1" s="1"/>
  <c r="BI435" i="1"/>
  <c r="BB435" i="1"/>
  <c r="AV435" i="1"/>
  <c r="AW435" i="1" s="1"/>
  <c r="AR435" i="1"/>
  <c r="AP435" i="1" s="1"/>
  <c r="AE435" i="1"/>
  <c r="AD435" i="1"/>
  <c r="AC435" i="1" s="1"/>
  <c r="V435" i="1"/>
  <c r="T435" i="1"/>
  <c r="BT434" i="1"/>
  <c r="BS434" i="1"/>
  <c r="BR434" i="1"/>
  <c r="BQ434" i="1"/>
  <c r="BP434" i="1"/>
  <c r="BO434" i="1"/>
  <c r="BN434" i="1"/>
  <c r="BM434" i="1"/>
  <c r="BL434" i="1"/>
  <c r="BI434" i="1"/>
  <c r="BG434" i="1"/>
  <c r="BB434" i="1"/>
  <c r="AV434" i="1"/>
  <c r="AW434" i="1" s="1"/>
  <c r="AR434" i="1"/>
  <c r="AP434" i="1" s="1"/>
  <c r="AE434" i="1"/>
  <c r="AD434" i="1"/>
  <c r="AC434" i="1"/>
  <c r="V434" i="1"/>
  <c r="BT433" i="1"/>
  <c r="BS433" i="1"/>
  <c r="BQ433" i="1"/>
  <c r="BP433" i="1"/>
  <c r="BO433" i="1"/>
  <c r="BN433" i="1"/>
  <c r="BM433" i="1"/>
  <c r="BL433" i="1"/>
  <c r="BG433" i="1" s="1"/>
  <c r="BI433" i="1"/>
  <c r="BB433" i="1"/>
  <c r="AV433" i="1"/>
  <c r="AW433" i="1" s="1"/>
  <c r="AR433" i="1"/>
  <c r="AP433" i="1" s="1"/>
  <c r="AE433" i="1"/>
  <c r="AD433" i="1"/>
  <c r="AC433" i="1" s="1"/>
  <c r="V433" i="1"/>
  <c r="BT432" i="1"/>
  <c r="BS432" i="1"/>
  <c r="BQ432" i="1"/>
  <c r="BR432" i="1" s="1"/>
  <c r="Y432" i="1" s="1"/>
  <c r="BP432" i="1"/>
  <c r="BO432" i="1"/>
  <c r="BN432" i="1"/>
  <c r="BM432" i="1"/>
  <c r="BL432" i="1"/>
  <c r="BG432" i="1" s="1"/>
  <c r="BI432" i="1"/>
  <c r="BD432" i="1"/>
  <c r="BF432" i="1" s="1"/>
  <c r="BB432" i="1"/>
  <c r="AW432" i="1"/>
  <c r="AV432" i="1"/>
  <c r="AR432" i="1"/>
  <c r="AP432" i="1"/>
  <c r="AE432" i="1"/>
  <c r="AD432" i="1"/>
  <c r="AC432" i="1"/>
  <c r="V432" i="1"/>
  <c r="BT431" i="1"/>
  <c r="BS431" i="1"/>
  <c r="BQ431" i="1"/>
  <c r="BR431" i="1" s="1"/>
  <c r="BP431" i="1"/>
  <c r="BO431" i="1"/>
  <c r="BN431" i="1"/>
  <c r="BM431" i="1"/>
  <c r="BL431" i="1"/>
  <c r="BI431" i="1"/>
  <c r="BG431" i="1"/>
  <c r="BB431" i="1"/>
  <c r="AV431" i="1"/>
  <c r="AW431" i="1" s="1"/>
  <c r="AR431" i="1"/>
  <c r="AP431" i="1" s="1"/>
  <c r="AQ431" i="1"/>
  <c r="AE431" i="1"/>
  <c r="AD431" i="1"/>
  <c r="V431" i="1"/>
  <c r="P431" i="1"/>
  <c r="BE431" i="1" s="1"/>
  <c r="O431" i="1"/>
  <c r="AG431" i="1" s="1"/>
  <c r="BT430" i="1"/>
  <c r="Y430" i="1" s="1"/>
  <c r="BS430" i="1"/>
  <c r="BR430" i="1"/>
  <c r="BQ430" i="1"/>
  <c r="BP430" i="1"/>
  <c r="BO430" i="1"/>
  <c r="BN430" i="1"/>
  <c r="BM430" i="1"/>
  <c r="BL430" i="1"/>
  <c r="BG430" i="1" s="1"/>
  <c r="BI430" i="1"/>
  <c r="BD430" i="1"/>
  <c r="BB430" i="1"/>
  <c r="BF430" i="1" s="1"/>
  <c r="AW430" i="1"/>
  <c r="AV430" i="1"/>
  <c r="AR430" i="1"/>
  <c r="AP430" i="1" s="1"/>
  <c r="AE430" i="1"/>
  <c r="AD430" i="1"/>
  <c r="AC430" i="1" s="1"/>
  <c r="V430" i="1"/>
  <c r="BT429" i="1"/>
  <c r="BS429" i="1"/>
  <c r="BQ429" i="1"/>
  <c r="BR429" i="1" s="1"/>
  <c r="BP429" i="1"/>
  <c r="BO429" i="1"/>
  <c r="BN429" i="1"/>
  <c r="BM429" i="1"/>
  <c r="BL429" i="1"/>
  <c r="BI429" i="1"/>
  <c r="BG429" i="1"/>
  <c r="BB429" i="1"/>
  <c r="AW429" i="1"/>
  <c r="AV429" i="1"/>
  <c r="AR429" i="1"/>
  <c r="AP429" i="1"/>
  <c r="AE429" i="1"/>
  <c r="AD429" i="1"/>
  <c r="AC429" i="1"/>
  <c r="V429" i="1"/>
  <c r="BT428" i="1"/>
  <c r="BS428" i="1"/>
  <c r="BR428" i="1" s="1"/>
  <c r="BQ428" i="1"/>
  <c r="BP428" i="1"/>
  <c r="BO428" i="1"/>
  <c r="BN428" i="1"/>
  <c r="BM428" i="1"/>
  <c r="BL428" i="1"/>
  <c r="BG428" i="1" s="1"/>
  <c r="BI428" i="1"/>
  <c r="BB428" i="1"/>
  <c r="AV428" i="1"/>
  <c r="AW428" i="1" s="1"/>
  <c r="AR428" i="1"/>
  <c r="AP428" i="1" s="1"/>
  <c r="AE428" i="1"/>
  <c r="AC428" i="1" s="1"/>
  <c r="AD428" i="1"/>
  <c r="V428" i="1"/>
  <c r="BT427" i="1"/>
  <c r="BS427" i="1"/>
  <c r="BR427" i="1"/>
  <c r="Y427" i="1" s="1"/>
  <c r="BQ427" i="1"/>
  <c r="BP427" i="1"/>
  <c r="BO427" i="1"/>
  <c r="BN427" i="1"/>
  <c r="BM427" i="1"/>
  <c r="BL427" i="1"/>
  <c r="BG427" i="1" s="1"/>
  <c r="BI427" i="1"/>
  <c r="BD427" i="1"/>
  <c r="BB427" i="1"/>
  <c r="AV427" i="1"/>
  <c r="AW427" i="1" s="1"/>
  <c r="AR427" i="1"/>
  <c r="AQ427" i="1"/>
  <c r="AP427" i="1"/>
  <c r="Q427" i="1" s="1"/>
  <c r="AE427" i="1"/>
  <c r="AD427" i="1"/>
  <c r="AC427" i="1" s="1"/>
  <c r="V427" i="1"/>
  <c r="T427" i="1"/>
  <c r="P427" i="1"/>
  <c r="BE427" i="1" s="1"/>
  <c r="BH427" i="1" s="1"/>
  <c r="O427" i="1"/>
  <c r="AG427" i="1" s="1"/>
  <c r="BT426" i="1"/>
  <c r="BS426" i="1"/>
  <c r="BQ426" i="1"/>
  <c r="BR426" i="1" s="1"/>
  <c r="Y426" i="1" s="1"/>
  <c r="BP426" i="1"/>
  <c r="BO426" i="1"/>
  <c r="BN426" i="1"/>
  <c r="BM426" i="1"/>
  <c r="BL426" i="1"/>
  <c r="BI426" i="1"/>
  <c r="BG426" i="1"/>
  <c r="BD426" i="1"/>
  <c r="BB426" i="1"/>
  <c r="AW426" i="1"/>
  <c r="AV426" i="1"/>
  <c r="AR426" i="1"/>
  <c r="AP426" i="1" s="1"/>
  <c r="T426" i="1" s="1"/>
  <c r="AQ426" i="1"/>
  <c r="AG426" i="1"/>
  <c r="AE426" i="1"/>
  <c r="AD426" i="1"/>
  <c r="V426" i="1"/>
  <c r="Q426" i="1"/>
  <c r="P426" i="1"/>
  <c r="BE426" i="1" s="1"/>
  <c r="O426" i="1"/>
  <c r="BT425" i="1"/>
  <c r="BS425" i="1"/>
  <c r="BQ425" i="1"/>
  <c r="BR425" i="1" s="1"/>
  <c r="BD425" i="1" s="1"/>
  <c r="BF425" i="1" s="1"/>
  <c r="BP425" i="1"/>
  <c r="BO425" i="1"/>
  <c r="BN425" i="1"/>
  <c r="BM425" i="1"/>
  <c r="BL425" i="1"/>
  <c r="BI425" i="1"/>
  <c r="BG425" i="1"/>
  <c r="BE425" i="1"/>
  <c r="BH425" i="1" s="1"/>
  <c r="BB425" i="1"/>
  <c r="AW425" i="1"/>
  <c r="AV425" i="1"/>
  <c r="AR425" i="1"/>
  <c r="AQ425" i="1"/>
  <c r="AP425" i="1"/>
  <c r="P425" i="1" s="1"/>
  <c r="AE425" i="1"/>
  <c r="AD425" i="1"/>
  <c r="AC425" i="1"/>
  <c r="V425" i="1"/>
  <c r="T425" i="1"/>
  <c r="BT424" i="1"/>
  <c r="BS424" i="1"/>
  <c r="BQ424" i="1"/>
  <c r="BR424" i="1" s="1"/>
  <c r="BP424" i="1"/>
  <c r="BO424" i="1"/>
  <c r="BN424" i="1"/>
  <c r="BM424" i="1"/>
  <c r="BL424" i="1"/>
  <c r="BI424" i="1"/>
  <c r="BG424" i="1"/>
  <c r="BE424" i="1"/>
  <c r="BB424" i="1"/>
  <c r="AV424" i="1"/>
  <c r="AW424" i="1" s="1"/>
  <c r="AR424" i="1"/>
  <c r="AQ424" i="1"/>
  <c r="AP424" i="1"/>
  <c r="AE424" i="1"/>
  <c r="AD424" i="1"/>
  <c r="AC424" i="1"/>
  <c r="V424" i="1"/>
  <c r="T424" i="1"/>
  <c r="P424" i="1"/>
  <c r="BT423" i="1"/>
  <c r="BS423" i="1"/>
  <c r="BR423" i="1"/>
  <c r="BQ423" i="1"/>
  <c r="BP423" i="1"/>
  <c r="BO423" i="1"/>
  <c r="BN423" i="1"/>
  <c r="BM423" i="1"/>
  <c r="BL423" i="1"/>
  <c r="BG423" i="1" s="1"/>
  <c r="BI423" i="1"/>
  <c r="BF423" i="1"/>
  <c r="BD423" i="1"/>
  <c r="BB423" i="1"/>
  <c r="AW423" i="1"/>
  <c r="AV423" i="1"/>
  <c r="AR423" i="1"/>
  <c r="AP423" i="1"/>
  <c r="AQ423" i="1" s="1"/>
  <c r="AE423" i="1"/>
  <c r="AD423" i="1"/>
  <c r="AC423" i="1"/>
  <c r="Y423" i="1"/>
  <c r="V423" i="1"/>
  <c r="T423" i="1"/>
  <c r="Q423" i="1"/>
  <c r="BT422" i="1"/>
  <c r="BS422" i="1"/>
  <c r="BR422" i="1"/>
  <c r="BQ422" i="1"/>
  <c r="BP422" i="1"/>
  <c r="BO422" i="1"/>
  <c r="BN422" i="1"/>
  <c r="BM422" i="1"/>
  <c r="BL422" i="1"/>
  <c r="BI422" i="1"/>
  <c r="BG422" i="1"/>
  <c r="BB422" i="1"/>
  <c r="AV422" i="1"/>
  <c r="AW422" i="1" s="1"/>
  <c r="AR422" i="1"/>
  <c r="AP422" i="1"/>
  <c r="AE422" i="1"/>
  <c r="AD422" i="1"/>
  <c r="AC422" i="1"/>
  <c r="V422" i="1"/>
  <c r="T422" i="1"/>
  <c r="BT421" i="1"/>
  <c r="BS421" i="1"/>
  <c r="BQ421" i="1"/>
  <c r="BR421" i="1" s="1"/>
  <c r="Y421" i="1" s="1"/>
  <c r="BP421" i="1"/>
  <c r="BO421" i="1"/>
  <c r="BN421" i="1"/>
  <c r="BM421" i="1"/>
  <c r="BL421" i="1"/>
  <c r="BI421" i="1"/>
  <c r="BG421" i="1"/>
  <c r="BD421" i="1"/>
  <c r="BB421" i="1"/>
  <c r="AW421" i="1"/>
  <c r="AV421" i="1"/>
  <c r="AR421" i="1"/>
  <c r="AP421" i="1"/>
  <c r="AE421" i="1"/>
  <c r="AD421" i="1"/>
  <c r="AC421" i="1"/>
  <c r="V421" i="1"/>
  <c r="Q421" i="1"/>
  <c r="BT420" i="1"/>
  <c r="BS420" i="1"/>
  <c r="BQ420" i="1"/>
  <c r="BR420" i="1" s="1"/>
  <c r="BP420" i="1"/>
  <c r="BO420" i="1"/>
  <c r="BN420" i="1"/>
  <c r="BM420" i="1"/>
  <c r="BL420" i="1"/>
  <c r="BG420" i="1" s="1"/>
  <c r="BI420" i="1"/>
  <c r="BD420" i="1"/>
  <c r="BB420" i="1"/>
  <c r="BF420" i="1" s="1"/>
  <c r="AW420" i="1"/>
  <c r="AV420" i="1"/>
  <c r="AR420" i="1"/>
  <c r="AP420" i="1"/>
  <c r="O420" i="1" s="1"/>
  <c r="AG420" i="1"/>
  <c r="AE420" i="1"/>
  <c r="AD420" i="1"/>
  <c r="AC420" i="1"/>
  <c r="Y420" i="1"/>
  <c r="V420" i="1"/>
  <c r="T420" i="1"/>
  <c r="Q420" i="1"/>
  <c r="P420" i="1"/>
  <c r="BE420" i="1" s="1"/>
  <c r="BH420" i="1" s="1"/>
  <c r="BT419" i="1"/>
  <c r="BS419" i="1"/>
  <c r="BQ419" i="1"/>
  <c r="BR419" i="1" s="1"/>
  <c r="BP419" i="1"/>
  <c r="BO419" i="1"/>
  <c r="BN419" i="1"/>
  <c r="BM419" i="1"/>
  <c r="BL419" i="1"/>
  <c r="BG419" i="1" s="1"/>
  <c r="BI419" i="1"/>
  <c r="BD419" i="1"/>
  <c r="BF419" i="1" s="1"/>
  <c r="BB419" i="1"/>
  <c r="AW419" i="1"/>
  <c r="AV419" i="1"/>
  <c r="AR419" i="1"/>
  <c r="AP419" i="1"/>
  <c r="AQ419" i="1" s="1"/>
  <c r="AE419" i="1"/>
  <c r="AC419" i="1" s="1"/>
  <c r="AD419" i="1"/>
  <c r="Y419" i="1"/>
  <c r="V419" i="1"/>
  <c r="Q419" i="1"/>
  <c r="P419" i="1"/>
  <c r="BE419" i="1" s="1"/>
  <c r="BH419" i="1" s="1"/>
  <c r="O419" i="1"/>
  <c r="BT418" i="1"/>
  <c r="Y418" i="1" s="1"/>
  <c r="BS418" i="1"/>
  <c r="BQ418" i="1"/>
  <c r="BR418" i="1" s="1"/>
  <c r="BP418" i="1"/>
  <c r="BO418" i="1"/>
  <c r="BN418" i="1"/>
  <c r="BM418" i="1"/>
  <c r="BL418" i="1"/>
  <c r="BG418" i="1" s="1"/>
  <c r="BI418" i="1"/>
  <c r="BD418" i="1"/>
  <c r="BB418" i="1"/>
  <c r="AW418" i="1"/>
  <c r="AV418" i="1"/>
  <c r="AR418" i="1"/>
  <c r="AP418" i="1" s="1"/>
  <c r="AQ418" i="1" s="1"/>
  <c r="AG418" i="1"/>
  <c r="AE418" i="1"/>
  <c r="AD418" i="1"/>
  <c r="V418" i="1"/>
  <c r="T418" i="1"/>
  <c r="P418" i="1"/>
  <c r="BE418" i="1" s="1"/>
  <c r="BH418" i="1" s="1"/>
  <c r="O418" i="1"/>
  <c r="BT417" i="1"/>
  <c r="BS417" i="1"/>
  <c r="BR417" i="1"/>
  <c r="BQ417" i="1"/>
  <c r="BP417" i="1"/>
  <c r="BO417" i="1"/>
  <c r="BN417" i="1"/>
  <c r="BM417" i="1"/>
  <c r="BL417" i="1"/>
  <c r="BG417" i="1" s="1"/>
  <c r="BI417" i="1"/>
  <c r="BD417" i="1"/>
  <c r="BB417" i="1"/>
  <c r="BF417" i="1" s="1"/>
  <c r="AW417" i="1"/>
  <c r="AV417" i="1"/>
  <c r="AR417" i="1"/>
  <c r="AP417" i="1" s="1"/>
  <c r="AE417" i="1"/>
  <c r="AD417" i="1"/>
  <c r="AC417" i="1" s="1"/>
  <c r="Y417" i="1"/>
  <c r="V417" i="1"/>
  <c r="BT416" i="1"/>
  <c r="BS416" i="1"/>
  <c r="BR416" i="1" s="1"/>
  <c r="BQ416" i="1"/>
  <c r="BP416" i="1"/>
  <c r="BO416" i="1"/>
  <c r="BN416" i="1"/>
  <c r="BM416" i="1"/>
  <c r="BL416" i="1"/>
  <c r="BG416" i="1" s="1"/>
  <c r="BI416" i="1"/>
  <c r="BB416" i="1"/>
  <c r="AV416" i="1"/>
  <c r="AW416" i="1" s="1"/>
  <c r="AR416" i="1"/>
  <c r="AP416" i="1" s="1"/>
  <c r="AE416" i="1"/>
  <c r="AD416" i="1"/>
  <c r="V416" i="1"/>
  <c r="BT415" i="1"/>
  <c r="BS415" i="1"/>
  <c r="BR415" i="1" s="1"/>
  <c r="BQ415" i="1"/>
  <c r="BP415" i="1"/>
  <c r="BO415" i="1"/>
  <c r="BN415" i="1"/>
  <c r="BM415" i="1"/>
  <c r="BL415" i="1"/>
  <c r="BG415" i="1" s="1"/>
  <c r="BI415" i="1"/>
  <c r="BB415" i="1"/>
  <c r="AW415" i="1"/>
  <c r="AV415" i="1"/>
  <c r="AR415" i="1"/>
  <c r="AP415" i="1" s="1"/>
  <c r="AE415" i="1"/>
  <c r="AD415" i="1"/>
  <c r="AC415" i="1"/>
  <c r="V415" i="1"/>
  <c r="BT414" i="1"/>
  <c r="BS414" i="1"/>
  <c r="BR414" i="1" s="1"/>
  <c r="BQ414" i="1"/>
  <c r="BP414" i="1"/>
  <c r="BO414" i="1"/>
  <c r="BN414" i="1"/>
  <c r="BM414" i="1"/>
  <c r="BL414" i="1"/>
  <c r="BI414" i="1"/>
  <c r="BG414" i="1"/>
  <c r="BD414" i="1"/>
  <c r="BB414" i="1"/>
  <c r="AV414" i="1"/>
  <c r="AW414" i="1" s="1"/>
  <c r="AR414" i="1"/>
  <c r="AP414" i="1" s="1"/>
  <c r="Q414" i="1" s="1"/>
  <c r="AE414" i="1"/>
  <c r="AD414" i="1"/>
  <c r="AC414" i="1" s="1"/>
  <c r="Y414" i="1"/>
  <c r="V414" i="1"/>
  <c r="BT413" i="1"/>
  <c r="BS413" i="1"/>
  <c r="BQ413" i="1"/>
  <c r="BP413" i="1"/>
  <c r="BO413" i="1"/>
  <c r="BN413" i="1"/>
  <c r="BM413" i="1"/>
  <c r="BL413" i="1"/>
  <c r="BG413" i="1" s="1"/>
  <c r="BI413" i="1"/>
  <c r="BE413" i="1"/>
  <c r="BB413" i="1"/>
  <c r="AW413" i="1"/>
  <c r="AV413" i="1"/>
  <c r="AR413" i="1"/>
  <c r="AP413" i="1"/>
  <c r="O413" i="1" s="1"/>
  <c r="AG413" i="1"/>
  <c r="AE413" i="1"/>
  <c r="AD413" i="1"/>
  <c r="AC413" i="1"/>
  <c r="V413" i="1"/>
  <c r="T413" i="1"/>
  <c r="Q413" i="1"/>
  <c r="P413" i="1"/>
  <c r="BT412" i="1"/>
  <c r="BS412" i="1"/>
  <c r="BQ412" i="1"/>
  <c r="BR412" i="1" s="1"/>
  <c r="Y412" i="1" s="1"/>
  <c r="BP412" i="1"/>
  <c r="BO412" i="1"/>
  <c r="BN412" i="1"/>
  <c r="BM412" i="1"/>
  <c r="BL412" i="1"/>
  <c r="BI412" i="1"/>
  <c r="BG412" i="1"/>
  <c r="BD412" i="1"/>
  <c r="BF412" i="1" s="1"/>
  <c r="BB412" i="1"/>
  <c r="AV412" i="1"/>
  <c r="AW412" i="1" s="1"/>
  <c r="AR412" i="1"/>
  <c r="AP412" i="1" s="1"/>
  <c r="O412" i="1" s="1"/>
  <c r="AE412" i="1"/>
  <c r="AD412" i="1"/>
  <c r="AC412" i="1"/>
  <c r="V412" i="1"/>
  <c r="T412" i="1"/>
  <c r="BT411" i="1"/>
  <c r="BS411" i="1"/>
  <c r="BR411" i="1"/>
  <c r="BD411" i="1" s="1"/>
  <c r="BQ411" i="1"/>
  <c r="BP411" i="1"/>
  <c r="BO411" i="1"/>
  <c r="BN411" i="1"/>
  <c r="BM411" i="1"/>
  <c r="BL411" i="1"/>
  <c r="BG411" i="1" s="1"/>
  <c r="BI411" i="1"/>
  <c r="BB411" i="1"/>
  <c r="BF411" i="1" s="1"/>
  <c r="AW411" i="1"/>
  <c r="AV411" i="1"/>
  <c r="AR411" i="1"/>
  <c r="AP411" i="1" s="1"/>
  <c r="T411" i="1" s="1"/>
  <c r="AQ411" i="1"/>
  <c r="AE411" i="1"/>
  <c r="AD411" i="1"/>
  <c r="AC411" i="1" s="1"/>
  <c r="Y411" i="1"/>
  <c r="V411" i="1"/>
  <c r="Q411" i="1"/>
  <c r="P411" i="1"/>
  <c r="BE411" i="1" s="1"/>
  <c r="BH411" i="1" s="1"/>
  <c r="BT410" i="1"/>
  <c r="Y410" i="1" s="1"/>
  <c r="BS410" i="1"/>
  <c r="BQ410" i="1"/>
  <c r="BR410" i="1" s="1"/>
  <c r="BP410" i="1"/>
  <c r="BO410" i="1"/>
  <c r="BN410" i="1"/>
  <c r="BM410" i="1"/>
  <c r="BL410" i="1"/>
  <c r="BG410" i="1" s="1"/>
  <c r="BI410" i="1"/>
  <c r="BF410" i="1"/>
  <c r="BD410" i="1"/>
  <c r="BB410" i="1"/>
  <c r="AW410" i="1"/>
  <c r="AV410" i="1"/>
  <c r="AR410" i="1"/>
  <c r="AP410" i="1"/>
  <c r="AE410" i="1"/>
  <c r="AD410" i="1"/>
  <c r="AC410" i="1"/>
  <c r="V410" i="1"/>
  <c r="T410" i="1"/>
  <c r="BT409" i="1"/>
  <c r="BS409" i="1"/>
  <c r="BQ409" i="1"/>
  <c r="BR409" i="1" s="1"/>
  <c r="BP409" i="1"/>
  <c r="BO409" i="1"/>
  <c r="BN409" i="1"/>
  <c r="BM409" i="1"/>
  <c r="BL409" i="1"/>
  <c r="BI409" i="1"/>
  <c r="BG409" i="1"/>
  <c r="BB409" i="1"/>
  <c r="AV409" i="1"/>
  <c r="AW409" i="1" s="1"/>
  <c r="AR409" i="1"/>
  <c r="AP409" i="1" s="1"/>
  <c r="AE409" i="1"/>
  <c r="AD409" i="1"/>
  <c r="AC409" i="1" s="1"/>
  <c r="V409" i="1"/>
  <c r="BT408" i="1"/>
  <c r="BS408" i="1"/>
  <c r="BR408" i="1" s="1"/>
  <c r="Y408" i="1" s="1"/>
  <c r="BQ408" i="1"/>
  <c r="BP408" i="1"/>
  <c r="BO408" i="1"/>
  <c r="BN408" i="1"/>
  <c r="BM408" i="1"/>
  <c r="BL408" i="1"/>
  <c r="BG408" i="1" s="1"/>
  <c r="BI408" i="1"/>
  <c r="BD408" i="1"/>
  <c r="BB408" i="1"/>
  <c r="AW408" i="1"/>
  <c r="AV408" i="1"/>
  <c r="AR408" i="1"/>
  <c r="AP408" i="1" s="1"/>
  <c r="AE408" i="1"/>
  <c r="AC408" i="1" s="1"/>
  <c r="AD408" i="1"/>
  <c r="V408" i="1"/>
  <c r="BT407" i="1"/>
  <c r="BS407" i="1"/>
  <c r="BQ407" i="1"/>
  <c r="BR407" i="1" s="1"/>
  <c r="Y407" i="1" s="1"/>
  <c r="BP407" i="1"/>
  <c r="BO407" i="1"/>
  <c r="BN407" i="1"/>
  <c r="BM407" i="1"/>
  <c r="BL407" i="1"/>
  <c r="BI407" i="1"/>
  <c r="BG407" i="1"/>
  <c r="BD407" i="1"/>
  <c r="BB407" i="1"/>
  <c r="BF407" i="1" s="1"/>
  <c r="AV407" i="1"/>
  <c r="AW407" i="1" s="1"/>
  <c r="AR407" i="1"/>
  <c r="AQ407" i="1"/>
  <c r="AP407" i="1"/>
  <c r="AE407" i="1"/>
  <c r="AD407" i="1"/>
  <c r="AC407" i="1" s="1"/>
  <c r="V407" i="1"/>
  <c r="T407" i="1"/>
  <c r="BT406" i="1"/>
  <c r="BS406" i="1"/>
  <c r="BR406" i="1"/>
  <c r="BQ406" i="1"/>
  <c r="BP406" i="1"/>
  <c r="BO406" i="1"/>
  <c r="BN406" i="1"/>
  <c r="BM406" i="1"/>
  <c r="BL406" i="1"/>
  <c r="BI406" i="1"/>
  <c r="BG406" i="1"/>
  <c r="BB406" i="1"/>
  <c r="AW406" i="1"/>
  <c r="AV406" i="1"/>
  <c r="AR406" i="1"/>
  <c r="AP406" i="1"/>
  <c r="AE406" i="1"/>
  <c r="AD406" i="1"/>
  <c r="AC406" i="1" s="1"/>
  <c r="V406" i="1"/>
  <c r="BT405" i="1"/>
  <c r="BS405" i="1"/>
  <c r="BQ405" i="1"/>
  <c r="BR405" i="1" s="1"/>
  <c r="BP405" i="1"/>
  <c r="BO405" i="1"/>
  <c r="BN405" i="1"/>
  <c r="BM405" i="1"/>
  <c r="BL405" i="1"/>
  <c r="BG405" i="1" s="1"/>
  <c r="BI405" i="1"/>
  <c r="BB405" i="1"/>
  <c r="AV405" i="1"/>
  <c r="AW405" i="1" s="1"/>
  <c r="AR405" i="1"/>
  <c r="AP405" i="1"/>
  <c r="AE405" i="1"/>
  <c r="AD405" i="1"/>
  <c r="AC405" i="1"/>
  <c r="V405" i="1"/>
  <c r="T405" i="1"/>
  <c r="Q405" i="1"/>
  <c r="P405" i="1"/>
  <c r="BE405" i="1" s="1"/>
  <c r="BT404" i="1"/>
  <c r="BS404" i="1"/>
  <c r="BR404" i="1" s="1"/>
  <c r="BQ404" i="1"/>
  <c r="BP404" i="1"/>
  <c r="BO404" i="1"/>
  <c r="BN404" i="1"/>
  <c r="BM404" i="1"/>
  <c r="BL404" i="1"/>
  <c r="BI404" i="1"/>
  <c r="BG404" i="1"/>
  <c r="BB404" i="1"/>
  <c r="AV404" i="1"/>
  <c r="AW404" i="1" s="1"/>
  <c r="AR404" i="1"/>
  <c r="AP404" i="1" s="1"/>
  <c r="AE404" i="1"/>
  <c r="AD404" i="1"/>
  <c r="AC404" i="1"/>
  <c r="V404" i="1"/>
  <c r="BT403" i="1"/>
  <c r="BS403" i="1"/>
  <c r="BR403" i="1"/>
  <c r="Y403" i="1" s="1"/>
  <c r="BQ403" i="1"/>
  <c r="BP403" i="1"/>
  <c r="BO403" i="1"/>
  <c r="BN403" i="1"/>
  <c r="BM403" i="1"/>
  <c r="BL403" i="1"/>
  <c r="BI403" i="1"/>
  <c r="BG403" i="1"/>
  <c r="BD403" i="1"/>
  <c r="BB403" i="1"/>
  <c r="AW403" i="1"/>
  <c r="AV403" i="1"/>
  <c r="AR403" i="1"/>
  <c r="AP403" i="1" s="1"/>
  <c r="AQ403" i="1" s="1"/>
  <c r="AE403" i="1"/>
  <c r="AD403" i="1"/>
  <c r="V403" i="1"/>
  <c r="T403" i="1"/>
  <c r="P403" i="1"/>
  <c r="BE403" i="1" s="1"/>
  <c r="BH403" i="1" s="1"/>
  <c r="O403" i="1"/>
  <c r="BT402" i="1"/>
  <c r="Y402" i="1" s="1"/>
  <c r="BS402" i="1"/>
  <c r="BR402" i="1"/>
  <c r="BQ402" i="1"/>
  <c r="BP402" i="1"/>
  <c r="BO402" i="1"/>
  <c r="BN402" i="1"/>
  <c r="BM402" i="1"/>
  <c r="BL402" i="1"/>
  <c r="BG402" i="1" s="1"/>
  <c r="BI402" i="1"/>
  <c r="BD402" i="1"/>
  <c r="BB402" i="1"/>
  <c r="BF402" i="1" s="1"/>
  <c r="AW402" i="1"/>
  <c r="AV402" i="1"/>
  <c r="AR402" i="1"/>
  <c r="AP402" i="1" s="1"/>
  <c r="AE402" i="1"/>
  <c r="AD402" i="1"/>
  <c r="AC402" i="1" s="1"/>
  <c r="V402" i="1"/>
  <c r="BT401" i="1"/>
  <c r="BS401" i="1"/>
  <c r="BR401" i="1"/>
  <c r="BQ401" i="1"/>
  <c r="BP401" i="1"/>
  <c r="BO401" i="1"/>
  <c r="BN401" i="1"/>
  <c r="BM401" i="1"/>
  <c r="BL401" i="1"/>
  <c r="BG401" i="1" s="1"/>
  <c r="BI401" i="1"/>
  <c r="BB401" i="1"/>
  <c r="AW401" i="1"/>
  <c r="AV401" i="1"/>
  <c r="AR401" i="1"/>
  <c r="AP401" i="1" s="1"/>
  <c r="P401" i="1" s="1"/>
  <c r="BE401" i="1" s="1"/>
  <c r="AQ401" i="1"/>
  <c r="AE401" i="1"/>
  <c r="AD401" i="1"/>
  <c r="AC401" i="1" s="1"/>
  <c r="V401" i="1"/>
  <c r="T401" i="1"/>
  <c r="Q401" i="1"/>
  <c r="O401" i="1"/>
  <c r="AG401" i="1" s="1"/>
  <c r="BT400" i="1"/>
  <c r="BS400" i="1"/>
  <c r="BR400" i="1"/>
  <c r="BQ400" i="1"/>
  <c r="BP400" i="1"/>
  <c r="BO400" i="1"/>
  <c r="BN400" i="1"/>
  <c r="BM400" i="1"/>
  <c r="BL400" i="1"/>
  <c r="BG400" i="1" s="1"/>
  <c r="BI400" i="1"/>
  <c r="BB400" i="1"/>
  <c r="AW400" i="1"/>
  <c r="AV400" i="1"/>
  <c r="AR400" i="1"/>
  <c r="AP400" i="1"/>
  <c r="AE400" i="1"/>
  <c r="AC400" i="1" s="1"/>
  <c r="AD400" i="1"/>
  <c r="V400" i="1"/>
  <c r="T400" i="1"/>
  <c r="O400" i="1"/>
  <c r="AG400" i="1" s="1"/>
  <c r="BT399" i="1"/>
  <c r="BS399" i="1"/>
  <c r="BR399" i="1"/>
  <c r="BQ399" i="1"/>
  <c r="BP399" i="1"/>
  <c r="BO399" i="1"/>
  <c r="BN399" i="1"/>
  <c r="BM399" i="1"/>
  <c r="BL399" i="1"/>
  <c r="BI399" i="1"/>
  <c r="BG399" i="1"/>
  <c r="BB399" i="1"/>
  <c r="AV399" i="1"/>
  <c r="AW399" i="1" s="1"/>
  <c r="AR399" i="1"/>
  <c r="AP399" i="1" s="1"/>
  <c r="AE399" i="1"/>
  <c r="AD399" i="1"/>
  <c r="AC399" i="1"/>
  <c r="V399" i="1"/>
  <c r="BT398" i="1"/>
  <c r="BS398" i="1"/>
  <c r="BQ398" i="1"/>
  <c r="BR398" i="1" s="1"/>
  <c r="BP398" i="1"/>
  <c r="BO398" i="1"/>
  <c r="BN398" i="1"/>
  <c r="BM398" i="1"/>
  <c r="BL398" i="1"/>
  <c r="BI398" i="1"/>
  <c r="BG398" i="1"/>
  <c r="BB398" i="1"/>
  <c r="AV398" i="1"/>
  <c r="AW398" i="1" s="1"/>
  <c r="AR398" i="1"/>
  <c r="AP398" i="1"/>
  <c r="AE398" i="1"/>
  <c r="AD398" i="1"/>
  <c r="AC398" i="1"/>
  <c r="V398" i="1"/>
  <c r="BT397" i="1"/>
  <c r="BS397" i="1"/>
  <c r="BQ397" i="1"/>
  <c r="BR397" i="1" s="1"/>
  <c r="Y397" i="1" s="1"/>
  <c r="BP397" i="1"/>
  <c r="BO397" i="1"/>
  <c r="BN397" i="1"/>
  <c r="BM397" i="1"/>
  <c r="BL397" i="1"/>
  <c r="BI397" i="1"/>
  <c r="BG397" i="1"/>
  <c r="BD397" i="1"/>
  <c r="BF397" i="1" s="1"/>
  <c r="BB397" i="1"/>
  <c r="AW397" i="1"/>
  <c r="AV397" i="1"/>
  <c r="AR397" i="1"/>
  <c r="AP397" i="1"/>
  <c r="AE397" i="1"/>
  <c r="AD397" i="1"/>
  <c r="AC397" i="1"/>
  <c r="V397" i="1"/>
  <c r="BT396" i="1"/>
  <c r="BS396" i="1"/>
  <c r="BR396" i="1"/>
  <c r="BQ396" i="1"/>
  <c r="BP396" i="1"/>
  <c r="BO396" i="1"/>
  <c r="BN396" i="1"/>
  <c r="BM396" i="1"/>
  <c r="BL396" i="1"/>
  <c r="BI396" i="1"/>
  <c r="BG396" i="1"/>
  <c r="BB396" i="1"/>
  <c r="AV396" i="1"/>
  <c r="AW396" i="1" s="1"/>
  <c r="AR396" i="1"/>
  <c r="AP396" i="1"/>
  <c r="AE396" i="1"/>
  <c r="AD396" i="1"/>
  <c r="AC396" i="1" s="1"/>
  <c r="V396" i="1"/>
  <c r="O396" i="1"/>
  <c r="BT395" i="1"/>
  <c r="BS395" i="1"/>
  <c r="BR395" i="1" s="1"/>
  <c r="Y395" i="1" s="1"/>
  <c r="BQ395" i="1"/>
  <c r="BP395" i="1"/>
  <c r="BO395" i="1"/>
  <c r="BN395" i="1"/>
  <c r="BM395" i="1"/>
  <c r="BL395" i="1"/>
  <c r="BI395" i="1"/>
  <c r="BG395" i="1"/>
  <c r="BD395" i="1"/>
  <c r="BB395" i="1"/>
  <c r="AW395" i="1"/>
  <c r="AV395" i="1"/>
  <c r="AR395" i="1"/>
  <c r="AP395" i="1" s="1"/>
  <c r="AE395" i="1"/>
  <c r="AD395" i="1"/>
  <c r="AC395" i="1" s="1"/>
  <c r="V395" i="1"/>
  <c r="T395" i="1"/>
  <c r="BT394" i="1"/>
  <c r="BS394" i="1"/>
  <c r="BQ394" i="1"/>
  <c r="BR394" i="1" s="1"/>
  <c r="BD394" i="1" s="1"/>
  <c r="BP394" i="1"/>
  <c r="BO394" i="1"/>
  <c r="BN394" i="1"/>
  <c r="BM394" i="1"/>
  <c r="BL394" i="1"/>
  <c r="BI394" i="1"/>
  <c r="BG394" i="1"/>
  <c r="BF394" i="1"/>
  <c r="BE394" i="1"/>
  <c r="BH394" i="1" s="1"/>
  <c r="BB394" i="1"/>
  <c r="AW394" i="1"/>
  <c r="AV394" i="1"/>
  <c r="AR394" i="1"/>
  <c r="AQ394" i="1"/>
  <c r="AP394" i="1"/>
  <c r="P394" i="1" s="1"/>
  <c r="AE394" i="1"/>
  <c r="AD394" i="1"/>
  <c r="AC394" i="1" s="1"/>
  <c r="Y394" i="1"/>
  <c r="V394" i="1"/>
  <c r="T394" i="1"/>
  <c r="Q394" i="1"/>
  <c r="O394" i="1"/>
  <c r="BT393" i="1"/>
  <c r="BS393" i="1"/>
  <c r="BQ393" i="1"/>
  <c r="BR393" i="1" s="1"/>
  <c r="BP393" i="1"/>
  <c r="BO393" i="1"/>
  <c r="BN393" i="1"/>
  <c r="BM393" i="1"/>
  <c r="BL393" i="1"/>
  <c r="BG393" i="1" s="1"/>
  <c r="BI393" i="1"/>
  <c r="BB393" i="1"/>
  <c r="AW393" i="1"/>
  <c r="AV393" i="1"/>
  <c r="AR393" i="1"/>
  <c r="AP393" i="1" s="1"/>
  <c r="AE393" i="1"/>
  <c r="AD393" i="1"/>
  <c r="V393" i="1"/>
  <c r="T393" i="1"/>
  <c r="BT392" i="1"/>
  <c r="BS392" i="1"/>
  <c r="BR392" i="1"/>
  <c r="BQ392" i="1"/>
  <c r="BP392" i="1"/>
  <c r="BO392" i="1"/>
  <c r="BN392" i="1"/>
  <c r="BM392" i="1"/>
  <c r="BL392" i="1"/>
  <c r="BG392" i="1" s="1"/>
  <c r="BI392" i="1"/>
  <c r="BD392" i="1"/>
  <c r="BB392" i="1"/>
  <c r="BF392" i="1" s="1"/>
  <c r="AW392" i="1"/>
  <c r="AV392" i="1"/>
  <c r="AR392" i="1"/>
  <c r="AP392" i="1" s="1"/>
  <c r="AG392" i="1"/>
  <c r="AE392" i="1"/>
  <c r="AD392" i="1"/>
  <c r="AC392" i="1"/>
  <c r="Z392" i="1"/>
  <c r="AA392" i="1" s="1"/>
  <c r="Y392" i="1"/>
  <c r="V392" i="1"/>
  <c r="T392" i="1"/>
  <c r="Q392" i="1"/>
  <c r="O392" i="1"/>
  <c r="BT391" i="1"/>
  <c r="BS391" i="1"/>
  <c r="BQ391" i="1"/>
  <c r="BR391" i="1" s="1"/>
  <c r="BP391" i="1"/>
  <c r="BO391" i="1"/>
  <c r="BN391" i="1"/>
  <c r="BM391" i="1"/>
  <c r="BL391" i="1"/>
  <c r="BI391" i="1"/>
  <c r="BG391" i="1"/>
  <c r="BB391" i="1"/>
  <c r="AV391" i="1"/>
  <c r="AW391" i="1" s="1"/>
  <c r="AR391" i="1"/>
  <c r="AP391" i="1" s="1"/>
  <c r="AE391" i="1"/>
  <c r="AC391" i="1" s="1"/>
  <c r="AD391" i="1"/>
  <c r="V391" i="1"/>
  <c r="T391" i="1"/>
  <c r="BT390" i="1"/>
  <c r="BS390" i="1"/>
  <c r="BR390" i="1"/>
  <c r="BQ390" i="1"/>
  <c r="BP390" i="1"/>
  <c r="BO390" i="1"/>
  <c r="BN390" i="1"/>
  <c r="BM390" i="1"/>
  <c r="BL390" i="1"/>
  <c r="BG390" i="1" s="1"/>
  <c r="BI390" i="1"/>
  <c r="BB390" i="1"/>
  <c r="AV390" i="1"/>
  <c r="AW390" i="1" s="1"/>
  <c r="AR390" i="1"/>
  <c r="AP390" i="1" s="1"/>
  <c r="AE390" i="1"/>
  <c r="AD390" i="1"/>
  <c r="AC390" i="1"/>
  <c r="V390" i="1"/>
  <c r="Q390" i="1"/>
  <c r="P390" i="1"/>
  <c r="BE390" i="1" s="1"/>
  <c r="BT389" i="1"/>
  <c r="BS389" i="1"/>
  <c r="BQ389" i="1"/>
  <c r="BR389" i="1" s="1"/>
  <c r="Y389" i="1" s="1"/>
  <c r="BP389" i="1"/>
  <c r="BO389" i="1"/>
  <c r="BN389" i="1"/>
  <c r="BM389" i="1"/>
  <c r="BL389" i="1"/>
  <c r="BI389" i="1"/>
  <c r="BG389" i="1"/>
  <c r="BD389" i="1"/>
  <c r="BF389" i="1" s="1"/>
  <c r="BB389" i="1"/>
  <c r="AV389" i="1"/>
  <c r="AW389" i="1" s="1"/>
  <c r="AR389" i="1"/>
  <c r="AP389" i="1" s="1"/>
  <c r="AE389" i="1"/>
  <c r="AC389" i="1" s="1"/>
  <c r="AD389" i="1"/>
  <c r="V389" i="1"/>
  <c r="BT388" i="1"/>
  <c r="BS388" i="1"/>
  <c r="BQ388" i="1"/>
  <c r="BR388" i="1" s="1"/>
  <c r="BP388" i="1"/>
  <c r="BO388" i="1"/>
  <c r="BN388" i="1"/>
  <c r="BM388" i="1"/>
  <c r="BL388" i="1"/>
  <c r="BI388" i="1"/>
  <c r="BG388" i="1"/>
  <c r="BB388" i="1"/>
  <c r="AV388" i="1"/>
  <c r="AW388" i="1" s="1"/>
  <c r="AR388" i="1"/>
  <c r="AQ388" i="1"/>
  <c r="AP388" i="1"/>
  <c r="AE388" i="1"/>
  <c r="AD388" i="1"/>
  <c r="AC388" i="1"/>
  <c r="V388" i="1"/>
  <c r="O388" i="1"/>
  <c r="AG388" i="1" s="1"/>
  <c r="BT387" i="1"/>
  <c r="BS387" i="1"/>
  <c r="BQ387" i="1"/>
  <c r="BR387" i="1" s="1"/>
  <c r="Y387" i="1" s="1"/>
  <c r="BP387" i="1"/>
  <c r="BO387" i="1"/>
  <c r="BN387" i="1"/>
  <c r="BM387" i="1"/>
  <c r="BL387" i="1"/>
  <c r="BG387" i="1" s="1"/>
  <c r="BI387" i="1"/>
  <c r="BD387" i="1"/>
  <c r="BF387" i="1" s="1"/>
  <c r="BB387" i="1"/>
  <c r="AV387" i="1"/>
  <c r="AW387" i="1" s="1"/>
  <c r="AR387" i="1"/>
  <c r="AP387" i="1"/>
  <c r="AE387" i="1"/>
  <c r="AD387" i="1"/>
  <c r="AC387" i="1"/>
  <c r="V387" i="1"/>
  <c r="BT386" i="1"/>
  <c r="BS386" i="1"/>
  <c r="BQ386" i="1"/>
  <c r="BP386" i="1"/>
  <c r="BO386" i="1"/>
  <c r="BN386" i="1"/>
  <c r="BM386" i="1"/>
  <c r="BL386" i="1"/>
  <c r="BI386" i="1"/>
  <c r="BG386" i="1"/>
  <c r="BB386" i="1"/>
  <c r="AV386" i="1"/>
  <c r="AW386" i="1" s="1"/>
  <c r="AR386" i="1"/>
  <c r="AP386" i="1"/>
  <c r="AE386" i="1"/>
  <c r="AD386" i="1"/>
  <c r="AC386" i="1" s="1"/>
  <c r="V386" i="1"/>
  <c r="BT385" i="1"/>
  <c r="BS385" i="1"/>
  <c r="BQ385" i="1"/>
  <c r="BR385" i="1" s="1"/>
  <c r="BD385" i="1" s="1"/>
  <c r="BP385" i="1"/>
  <c r="BO385" i="1"/>
  <c r="BN385" i="1"/>
  <c r="BM385" i="1"/>
  <c r="BL385" i="1"/>
  <c r="BG385" i="1" s="1"/>
  <c r="BI385" i="1"/>
  <c r="BB385" i="1"/>
  <c r="AW385" i="1"/>
  <c r="AV385" i="1"/>
  <c r="AR385" i="1"/>
  <c r="AP385" i="1" s="1"/>
  <c r="AE385" i="1"/>
  <c r="AD385" i="1"/>
  <c r="AC385" i="1" s="1"/>
  <c r="Y385" i="1"/>
  <c r="V385" i="1"/>
  <c r="BT384" i="1"/>
  <c r="BS384" i="1"/>
  <c r="BQ384" i="1"/>
  <c r="BR384" i="1" s="1"/>
  <c r="Y384" i="1" s="1"/>
  <c r="BP384" i="1"/>
  <c r="BO384" i="1"/>
  <c r="BN384" i="1"/>
  <c r="BM384" i="1"/>
  <c r="BL384" i="1"/>
  <c r="BI384" i="1"/>
  <c r="BG384" i="1"/>
  <c r="BD384" i="1"/>
  <c r="BB384" i="1"/>
  <c r="BF384" i="1" s="1"/>
  <c r="AW384" i="1"/>
  <c r="AV384" i="1"/>
  <c r="AR384" i="1"/>
  <c r="AP384" i="1" s="1"/>
  <c r="AQ384" i="1"/>
  <c r="AE384" i="1"/>
  <c r="AD384" i="1"/>
  <c r="AC384" i="1" s="1"/>
  <c r="V384" i="1"/>
  <c r="T384" i="1"/>
  <c r="Q384" i="1"/>
  <c r="BT383" i="1"/>
  <c r="BS383" i="1"/>
  <c r="BQ383" i="1"/>
  <c r="BR383" i="1" s="1"/>
  <c r="BP383" i="1"/>
  <c r="BO383" i="1"/>
  <c r="BN383" i="1"/>
  <c r="BM383" i="1"/>
  <c r="BL383" i="1"/>
  <c r="BI383" i="1"/>
  <c r="BG383" i="1"/>
  <c r="BB383" i="1"/>
  <c r="AW383" i="1"/>
  <c r="AV383" i="1"/>
  <c r="AR383" i="1"/>
  <c r="AP383" i="1" s="1"/>
  <c r="AQ383" i="1"/>
  <c r="AE383" i="1"/>
  <c r="AD383" i="1"/>
  <c r="AC383" i="1"/>
  <c r="V383" i="1"/>
  <c r="BT382" i="1"/>
  <c r="BS382" i="1"/>
  <c r="BR382" i="1" s="1"/>
  <c r="BD382" i="1" s="1"/>
  <c r="BQ382" i="1"/>
  <c r="BP382" i="1"/>
  <c r="BO382" i="1"/>
  <c r="BN382" i="1"/>
  <c r="BM382" i="1"/>
  <c r="BL382" i="1"/>
  <c r="BG382" i="1" s="1"/>
  <c r="BI382" i="1"/>
  <c r="BB382" i="1"/>
  <c r="AW382" i="1"/>
  <c r="AV382" i="1"/>
  <c r="AR382" i="1"/>
  <c r="AP382" i="1" s="1"/>
  <c r="AE382" i="1"/>
  <c r="AC382" i="1" s="1"/>
  <c r="AD382" i="1"/>
  <c r="Y382" i="1"/>
  <c r="V382" i="1"/>
  <c r="P382" i="1"/>
  <c r="BE382" i="1" s="1"/>
  <c r="BH382" i="1" s="1"/>
  <c r="BT381" i="1"/>
  <c r="BS381" i="1"/>
  <c r="BR381" i="1"/>
  <c r="BQ381" i="1"/>
  <c r="BP381" i="1"/>
  <c r="BO381" i="1"/>
  <c r="BN381" i="1"/>
  <c r="BM381" i="1"/>
  <c r="BL381" i="1"/>
  <c r="BI381" i="1"/>
  <c r="BG381" i="1"/>
  <c r="BB381" i="1"/>
  <c r="AV381" i="1"/>
  <c r="AW381" i="1" s="1"/>
  <c r="AR381" i="1"/>
  <c r="AP381" i="1"/>
  <c r="AE381" i="1"/>
  <c r="AD381" i="1"/>
  <c r="AC381" i="1"/>
  <c r="V381" i="1"/>
  <c r="BT380" i="1"/>
  <c r="BS380" i="1"/>
  <c r="BQ380" i="1"/>
  <c r="BR380" i="1" s="1"/>
  <c r="BP380" i="1"/>
  <c r="BO380" i="1"/>
  <c r="BN380" i="1"/>
  <c r="BM380" i="1"/>
  <c r="BL380" i="1"/>
  <c r="BI380" i="1"/>
  <c r="BG380" i="1"/>
  <c r="BB380" i="1"/>
  <c r="AV380" i="1"/>
  <c r="AW380" i="1" s="1"/>
  <c r="AR380" i="1"/>
  <c r="AP380" i="1" s="1"/>
  <c r="O380" i="1" s="1"/>
  <c r="AE380" i="1"/>
  <c r="AC380" i="1" s="1"/>
  <c r="AD380" i="1"/>
  <c r="V380" i="1"/>
  <c r="BT379" i="1"/>
  <c r="BS379" i="1"/>
  <c r="BQ379" i="1"/>
  <c r="BP379" i="1"/>
  <c r="BO379" i="1"/>
  <c r="BN379" i="1"/>
  <c r="BM379" i="1"/>
  <c r="BL379" i="1"/>
  <c r="BG379" i="1" s="1"/>
  <c r="BI379" i="1"/>
  <c r="BB379" i="1"/>
  <c r="AW379" i="1"/>
  <c r="AV379" i="1"/>
  <c r="AR379" i="1"/>
  <c r="AQ379" i="1"/>
  <c r="AP379" i="1"/>
  <c r="AE379" i="1"/>
  <c r="AD379" i="1"/>
  <c r="AC379" i="1" s="1"/>
  <c r="V379" i="1"/>
  <c r="Q379" i="1"/>
  <c r="BT378" i="1"/>
  <c r="BS378" i="1"/>
  <c r="BQ378" i="1"/>
  <c r="BR378" i="1" s="1"/>
  <c r="BD378" i="1" s="1"/>
  <c r="BP378" i="1"/>
  <c r="BO378" i="1"/>
  <c r="BN378" i="1"/>
  <c r="BM378" i="1"/>
  <c r="BL378" i="1"/>
  <c r="BI378" i="1"/>
  <c r="BG378" i="1"/>
  <c r="BF378" i="1"/>
  <c r="BB378" i="1"/>
  <c r="AW378" i="1"/>
  <c r="AV378" i="1"/>
  <c r="AR378" i="1"/>
  <c r="AP378" i="1"/>
  <c r="AE378" i="1"/>
  <c r="AD378" i="1"/>
  <c r="AC378" i="1" s="1"/>
  <c r="Y378" i="1"/>
  <c r="V378" i="1"/>
  <c r="T378" i="1"/>
  <c r="Q378" i="1"/>
  <c r="P378" i="1"/>
  <c r="BE378" i="1" s="1"/>
  <c r="BT377" i="1"/>
  <c r="BS377" i="1"/>
  <c r="BR377" i="1"/>
  <c r="BQ377" i="1"/>
  <c r="BP377" i="1"/>
  <c r="BO377" i="1"/>
  <c r="BN377" i="1"/>
  <c r="BM377" i="1"/>
  <c r="BL377" i="1"/>
  <c r="BG377" i="1" s="1"/>
  <c r="BI377" i="1"/>
  <c r="BB377" i="1"/>
  <c r="AW377" i="1"/>
  <c r="AV377" i="1"/>
  <c r="AR377" i="1"/>
  <c r="AP377" i="1" s="1"/>
  <c r="AE377" i="1"/>
  <c r="AD377" i="1"/>
  <c r="AC377" i="1" s="1"/>
  <c r="V377" i="1"/>
  <c r="BT376" i="1"/>
  <c r="BS376" i="1"/>
  <c r="BR376" i="1"/>
  <c r="Y376" i="1" s="1"/>
  <c r="BQ376" i="1"/>
  <c r="BP376" i="1"/>
  <c r="BO376" i="1"/>
  <c r="BN376" i="1"/>
  <c r="BM376" i="1"/>
  <c r="BL376" i="1"/>
  <c r="BG376" i="1" s="1"/>
  <c r="BI376" i="1"/>
  <c r="BE376" i="1"/>
  <c r="BD376" i="1"/>
  <c r="BH376" i="1" s="1"/>
  <c r="BB376" i="1"/>
  <c r="AW376" i="1"/>
  <c r="AV376" i="1"/>
  <c r="AR376" i="1"/>
  <c r="AP376" i="1" s="1"/>
  <c r="P376" i="1" s="1"/>
  <c r="AQ376" i="1"/>
  <c r="AE376" i="1"/>
  <c r="AD376" i="1"/>
  <c r="AC376" i="1" s="1"/>
  <c r="V376" i="1"/>
  <c r="Q376" i="1"/>
  <c r="O376" i="1"/>
  <c r="BT375" i="1"/>
  <c r="BS375" i="1"/>
  <c r="BR375" i="1"/>
  <c r="BD375" i="1" s="1"/>
  <c r="BQ375" i="1"/>
  <c r="BP375" i="1"/>
  <c r="BO375" i="1"/>
  <c r="BN375" i="1"/>
  <c r="BM375" i="1"/>
  <c r="BL375" i="1"/>
  <c r="BG375" i="1" s="1"/>
  <c r="BI375" i="1"/>
  <c r="BB375" i="1"/>
  <c r="BF375" i="1" s="1"/>
  <c r="AW375" i="1"/>
  <c r="AV375" i="1"/>
  <c r="AR375" i="1"/>
  <c r="AP375" i="1" s="1"/>
  <c r="AQ375" i="1"/>
  <c r="AE375" i="1"/>
  <c r="AD375" i="1"/>
  <c r="AC375" i="1" s="1"/>
  <c r="Y375" i="1"/>
  <c r="V375" i="1"/>
  <c r="Q375" i="1"/>
  <c r="BT374" i="1"/>
  <c r="BS374" i="1"/>
  <c r="BR374" i="1"/>
  <c r="BQ374" i="1"/>
  <c r="BP374" i="1"/>
  <c r="BO374" i="1"/>
  <c r="BN374" i="1"/>
  <c r="BM374" i="1"/>
  <c r="BL374" i="1"/>
  <c r="BG374" i="1" s="1"/>
  <c r="BI374" i="1"/>
  <c r="BB374" i="1"/>
  <c r="AW374" i="1"/>
  <c r="AV374" i="1"/>
  <c r="AR374" i="1"/>
  <c r="AP374" i="1" s="1"/>
  <c r="AQ374" i="1" s="1"/>
  <c r="AG374" i="1"/>
  <c r="AE374" i="1"/>
  <c r="AD374" i="1"/>
  <c r="AC374" i="1"/>
  <c r="V374" i="1"/>
  <c r="Q374" i="1"/>
  <c r="P374" i="1"/>
  <c r="BE374" i="1" s="1"/>
  <c r="O374" i="1"/>
  <c r="BT373" i="1"/>
  <c r="BS373" i="1"/>
  <c r="BR373" i="1" s="1"/>
  <c r="Y373" i="1" s="1"/>
  <c r="BQ373" i="1"/>
  <c r="BP373" i="1"/>
  <c r="BO373" i="1"/>
  <c r="BN373" i="1"/>
  <c r="BM373" i="1"/>
  <c r="BL373" i="1"/>
  <c r="BG373" i="1" s="1"/>
  <c r="BI373" i="1"/>
  <c r="BB373" i="1"/>
  <c r="AV373" i="1"/>
  <c r="AW373" i="1" s="1"/>
  <c r="AR373" i="1"/>
  <c r="AP373" i="1"/>
  <c r="AE373" i="1"/>
  <c r="AC373" i="1" s="1"/>
  <c r="AD373" i="1"/>
  <c r="V373" i="1"/>
  <c r="BT372" i="1"/>
  <c r="BS372" i="1"/>
  <c r="BR372" i="1"/>
  <c r="BQ372" i="1"/>
  <c r="BP372" i="1"/>
  <c r="BO372" i="1"/>
  <c r="BN372" i="1"/>
  <c r="BM372" i="1"/>
  <c r="BL372" i="1"/>
  <c r="BI372" i="1"/>
  <c r="BG372" i="1"/>
  <c r="BB372" i="1"/>
  <c r="AV372" i="1"/>
  <c r="AW372" i="1" s="1"/>
  <c r="AR372" i="1"/>
  <c r="AP372" i="1" s="1"/>
  <c r="AE372" i="1"/>
  <c r="AD372" i="1"/>
  <c r="AC372" i="1"/>
  <c r="V372" i="1"/>
  <c r="P372" i="1"/>
  <c r="BE372" i="1" s="1"/>
  <c r="O372" i="1"/>
  <c r="AG372" i="1" s="1"/>
  <c r="BT371" i="1"/>
  <c r="BS371" i="1"/>
  <c r="BQ371" i="1"/>
  <c r="BP371" i="1"/>
  <c r="BO371" i="1"/>
  <c r="BN371" i="1"/>
  <c r="BM371" i="1"/>
  <c r="BL371" i="1"/>
  <c r="BG371" i="1" s="1"/>
  <c r="BI371" i="1"/>
  <c r="BB371" i="1"/>
  <c r="AV371" i="1"/>
  <c r="AW371" i="1" s="1"/>
  <c r="AR371" i="1"/>
  <c r="AQ371" i="1"/>
  <c r="AP371" i="1"/>
  <c r="AE371" i="1"/>
  <c r="AD371" i="1"/>
  <c r="AC371" i="1"/>
  <c r="V371" i="1"/>
  <c r="Q371" i="1"/>
  <c r="BT370" i="1"/>
  <c r="BS370" i="1"/>
  <c r="BQ370" i="1"/>
  <c r="BR370" i="1" s="1"/>
  <c r="BD370" i="1" s="1"/>
  <c r="BP370" i="1"/>
  <c r="BO370" i="1"/>
  <c r="BN370" i="1"/>
  <c r="BM370" i="1"/>
  <c r="BL370" i="1"/>
  <c r="BI370" i="1"/>
  <c r="BG370" i="1"/>
  <c r="BF370" i="1"/>
  <c r="BB370" i="1"/>
  <c r="AW370" i="1"/>
  <c r="AV370" i="1"/>
  <c r="AR370" i="1"/>
  <c r="AP370" i="1"/>
  <c r="AE370" i="1"/>
  <c r="AD370" i="1"/>
  <c r="AC370" i="1" s="1"/>
  <c r="Y370" i="1"/>
  <c r="V370" i="1"/>
  <c r="T370" i="1"/>
  <c r="BT369" i="1"/>
  <c r="BS369" i="1"/>
  <c r="BR369" i="1" s="1"/>
  <c r="BQ369" i="1"/>
  <c r="BP369" i="1"/>
  <c r="BO369" i="1"/>
  <c r="BN369" i="1"/>
  <c r="BM369" i="1"/>
  <c r="BL369" i="1"/>
  <c r="BG369" i="1" s="1"/>
  <c r="BI369" i="1"/>
  <c r="BB369" i="1"/>
  <c r="AV369" i="1"/>
  <c r="AW369" i="1" s="1"/>
  <c r="AR369" i="1"/>
  <c r="AP369" i="1" s="1"/>
  <c r="AE369" i="1"/>
  <c r="AD369" i="1"/>
  <c r="V369" i="1"/>
  <c r="BT368" i="1"/>
  <c r="BS368" i="1"/>
  <c r="BR368" i="1"/>
  <c r="BD368" i="1" s="1"/>
  <c r="BQ368" i="1"/>
  <c r="BP368" i="1"/>
  <c r="BO368" i="1"/>
  <c r="BN368" i="1"/>
  <c r="BM368" i="1"/>
  <c r="BL368" i="1"/>
  <c r="BG368" i="1" s="1"/>
  <c r="BI368" i="1"/>
  <c r="BB368" i="1"/>
  <c r="AW368" i="1"/>
  <c r="AV368" i="1"/>
  <c r="AR368" i="1"/>
  <c r="AP368" i="1" s="1"/>
  <c r="AQ368" i="1"/>
  <c r="AE368" i="1"/>
  <c r="AD368" i="1"/>
  <c r="AC368" i="1" s="1"/>
  <c r="V368" i="1"/>
  <c r="BT367" i="1"/>
  <c r="BS367" i="1"/>
  <c r="BR367" i="1"/>
  <c r="BQ367" i="1"/>
  <c r="BP367" i="1"/>
  <c r="BO367" i="1"/>
  <c r="BN367" i="1"/>
  <c r="BM367" i="1"/>
  <c r="BL367" i="1"/>
  <c r="BG367" i="1" s="1"/>
  <c r="BI367" i="1"/>
  <c r="BB367" i="1"/>
  <c r="AW367" i="1"/>
  <c r="AV367" i="1"/>
  <c r="AR367" i="1"/>
  <c r="AP367" i="1" s="1"/>
  <c r="AQ367" i="1"/>
  <c r="AE367" i="1"/>
  <c r="AD367" i="1"/>
  <c r="AC367" i="1"/>
  <c r="V367" i="1"/>
  <c r="T367" i="1"/>
  <c r="Q367" i="1"/>
  <c r="BT366" i="1"/>
  <c r="BS366" i="1"/>
  <c r="BR366" i="1"/>
  <c r="BQ366" i="1"/>
  <c r="BP366" i="1"/>
  <c r="BO366" i="1"/>
  <c r="BN366" i="1"/>
  <c r="BM366" i="1"/>
  <c r="BL366" i="1"/>
  <c r="BG366" i="1" s="1"/>
  <c r="BI366" i="1"/>
  <c r="BB366" i="1"/>
  <c r="AW366" i="1"/>
  <c r="AV366" i="1"/>
  <c r="AR366" i="1"/>
  <c r="AP366" i="1"/>
  <c r="AQ366" i="1" s="1"/>
  <c r="AE366" i="1"/>
  <c r="AC366" i="1" s="1"/>
  <c r="AD366" i="1"/>
  <c r="V366" i="1"/>
  <c r="T366" i="1"/>
  <c r="Q366" i="1"/>
  <c r="P366" i="1"/>
  <c r="BE366" i="1" s="1"/>
  <c r="BT365" i="1"/>
  <c r="BS365" i="1"/>
  <c r="BR365" i="1" s="1"/>
  <c r="BD365" i="1" s="1"/>
  <c r="BF365" i="1" s="1"/>
  <c r="BQ365" i="1"/>
  <c r="BP365" i="1"/>
  <c r="BO365" i="1"/>
  <c r="BN365" i="1"/>
  <c r="BM365" i="1"/>
  <c r="BL365" i="1"/>
  <c r="BG365" i="1" s="1"/>
  <c r="BI365" i="1"/>
  <c r="BB365" i="1"/>
  <c r="AV365" i="1"/>
  <c r="AW365" i="1" s="1"/>
  <c r="AR365" i="1"/>
  <c r="AP365" i="1" s="1"/>
  <c r="AQ365" i="1" s="1"/>
  <c r="AG365" i="1"/>
  <c r="AE365" i="1"/>
  <c r="AC365" i="1" s="1"/>
  <c r="AD365" i="1"/>
  <c r="V365" i="1"/>
  <c r="T365" i="1"/>
  <c r="Q365" i="1"/>
  <c r="O365" i="1"/>
  <c r="BT364" i="1"/>
  <c r="BS364" i="1"/>
  <c r="BQ364" i="1"/>
  <c r="BR364" i="1" s="1"/>
  <c r="BP364" i="1"/>
  <c r="BO364" i="1"/>
  <c r="BN364" i="1"/>
  <c r="BM364" i="1"/>
  <c r="BL364" i="1"/>
  <c r="BI364" i="1"/>
  <c r="BG364" i="1"/>
  <c r="BE364" i="1"/>
  <c r="BB364" i="1"/>
  <c r="AV364" i="1"/>
  <c r="AW364" i="1" s="1"/>
  <c r="AR364" i="1"/>
  <c r="AP364" i="1"/>
  <c r="AE364" i="1"/>
  <c r="AC364" i="1" s="1"/>
  <c r="AD364" i="1"/>
  <c r="V364" i="1"/>
  <c r="P364" i="1"/>
  <c r="BT363" i="1"/>
  <c r="BS363" i="1"/>
  <c r="BQ363" i="1"/>
  <c r="BR363" i="1" s="1"/>
  <c r="BP363" i="1"/>
  <c r="BO363" i="1"/>
  <c r="BN363" i="1"/>
  <c r="BM363" i="1"/>
  <c r="BL363" i="1"/>
  <c r="BG363" i="1" s="1"/>
  <c r="BI363" i="1"/>
  <c r="BB363" i="1"/>
  <c r="AV363" i="1"/>
  <c r="AW363" i="1" s="1"/>
  <c r="AR363" i="1"/>
  <c r="AP363" i="1" s="1"/>
  <c r="AE363" i="1"/>
  <c r="AD363" i="1"/>
  <c r="AC363" i="1" s="1"/>
  <c r="V363" i="1"/>
  <c r="Q363" i="1"/>
  <c r="P363" i="1"/>
  <c r="BE363" i="1" s="1"/>
  <c r="O363" i="1"/>
  <c r="BT362" i="1"/>
  <c r="BS362" i="1"/>
  <c r="BQ362" i="1"/>
  <c r="BP362" i="1"/>
  <c r="BO362" i="1"/>
  <c r="BN362" i="1"/>
  <c r="BM362" i="1"/>
  <c r="BL362" i="1"/>
  <c r="BG362" i="1" s="1"/>
  <c r="BI362" i="1"/>
  <c r="BB362" i="1"/>
  <c r="AV362" i="1"/>
  <c r="AW362" i="1" s="1"/>
  <c r="AR362" i="1"/>
  <c r="AQ362" i="1"/>
  <c r="AP362" i="1"/>
  <c r="O362" i="1" s="1"/>
  <c r="AG362" i="1" s="1"/>
  <c r="AE362" i="1"/>
  <c r="AD362" i="1"/>
  <c r="AC362" i="1" s="1"/>
  <c r="V362" i="1"/>
  <c r="T362" i="1"/>
  <c r="Q362" i="1"/>
  <c r="P362" i="1"/>
  <c r="BE362" i="1" s="1"/>
  <c r="BT361" i="1"/>
  <c r="BS361" i="1"/>
  <c r="BR361" i="1"/>
  <c r="BQ361" i="1"/>
  <c r="BP361" i="1"/>
  <c r="BO361" i="1"/>
  <c r="BN361" i="1"/>
  <c r="BM361" i="1"/>
  <c r="BL361" i="1"/>
  <c r="BG361" i="1" s="1"/>
  <c r="BI361" i="1"/>
  <c r="BD361" i="1"/>
  <c r="BF361" i="1" s="1"/>
  <c r="BB361" i="1"/>
  <c r="AW361" i="1"/>
  <c r="AV361" i="1"/>
  <c r="AR361" i="1"/>
  <c r="AP361" i="1" s="1"/>
  <c r="AE361" i="1"/>
  <c r="AD361" i="1"/>
  <c r="AC361" i="1" s="1"/>
  <c r="Y361" i="1"/>
  <c r="V361" i="1"/>
  <c r="T361" i="1"/>
  <c r="BT360" i="1"/>
  <c r="BS360" i="1"/>
  <c r="BR360" i="1"/>
  <c r="BQ360" i="1"/>
  <c r="BP360" i="1"/>
  <c r="BO360" i="1"/>
  <c r="BN360" i="1"/>
  <c r="BM360" i="1"/>
  <c r="BL360" i="1"/>
  <c r="BG360" i="1" s="1"/>
  <c r="BI360" i="1"/>
  <c r="BB360" i="1"/>
  <c r="AV360" i="1"/>
  <c r="AW360" i="1" s="1"/>
  <c r="AR360" i="1"/>
  <c r="AP360" i="1" s="1"/>
  <c r="AQ360" i="1"/>
  <c r="AE360" i="1"/>
  <c r="AD360" i="1"/>
  <c r="V360" i="1"/>
  <c r="T360" i="1"/>
  <c r="Q360" i="1"/>
  <c r="P360" i="1"/>
  <c r="BE360" i="1" s="1"/>
  <c r="O360" i="1"/>
  <c r="BT359" i="1"/>
  <c r="BS359" i="1"/>
  <c r="BQ359" i="1"/>
  <c r="BR359" i="1" s="1"/>
  <c r="BD359" i="1" s="1"/>
  <c r="BP359" i="1"/>
  <c r="BO359" i="1"/>
  <c r="BN359" i="1"/>
  <c r="BM359" i="1"/>
  <c r="BL359" i="1"/>
  <c r="BG359" i="1" s="1"/>
  <c r="BI359" i="1"/>
  <c r="BB359" i="1"/>
  <c r="BF359" i="1" s="1"/>
  <c r="AW359" i="1"/>
  <c r="AV359" i="1"/>
  <c r="AR359" i="1"/>
  <c r="AQ359" i="1"/>
  <c r="AP359" i="1"/>
  <c r="T359" i="1" s="1"/>
  <c r="AE359" i="1"/>
  <c r="AD359" i="1"/>
  <c r="AC359" i="1"/>
  <c r="Y359" i="1"/>
  <c r="V359" i="1"/>
  <c r="O359" i="1"/>
  <c r="BT358" i="1"/>
  <c r="BS358" i="1"/>
  <c r="BQ358" i="1"/>
  <c r="BR358" i="1" s="1"/>
  <c r="BP358" i="1"/>
  <c r="BO358" i="1"/>
  <c r="BN358" i="1"/>
  <c r="BM358" i="1"/>
  <c r="BL358" i="1"/>
  <c r="BG358" i="1" s="1"/>
  <c r="BI358" i="1"/>
  <c r="BB358" i="1"/>
  <c r="AW358" i="1"/>
  <c r="AV358" i="1"/>
  <c r="AR358" i="1"/>
  <c r="AP358" i="1"/>
  <c r="AE358" i="1"/>
  <c r="AD358" i="1"/>
  <c r="V358" i="1"/>
  <c r="BT357" i="1"/>
  <c r="BS357" i="1"/>
  <c r="BR357" i="1" s="1"/>
  <c r="Y357" i="1" s="1"/>
  <c r="BQ357" i="1"/>
  <c r="BP357" i="1"/>
  <c r="BO357" i="1"/>
  <c r="BN357" i="1"/>
  <c r="BM357" i="1"/>
  <c r="BL357" i="1"/>
  <c r="BG357" i="1" s="1"/>
  <c r="BI357" i="1"/>
  <c r="BD357" i="1"/>
  <c r="BB357" i="1"/>
  <c r="AV357" i="1"/>
  <c r="AW357" i="1" s="1"/>
  <c r="AR357" i="1"/>
  <c r="AP357" i="1" s="1"/>
  <c r="AE357" i="1"/>
  <c r="AD357" i="1"/>
  <c r="AC357" i="1"/>
  <c r="V357" i="1"/>
  <c r="O357" i="1"/>
  <c r="BT356" i="1"/>
  <c r="BS356" i="1"/>
  <c r="BQ356" i="1"/>
  <c r="BP356" i="1"/>
  <c r="BO356" i="1"/>
  <c r="BN356" i="1"/>
  <c r="BM356" i="1"/>
  <c r="BL356" i="1"/>
  <c r="BI356" i="1"/>
  <c r="BG356" i="1"/>
  <c r="BB356" i="1"/>
  <c r="AV356" i="1"/>
  <c r="AW356" i="1" s="1"/>
  <c r="AR356" i="1"/>
  <c r="AP356" i="1"/>
  <c r="AE356" i="1"/>
  <c r="AC356" i="1" s="1"/>
  <c r="AD356" i="1"/>
  <c r="V356" i="1"/>
  <c r="O356" i="1"/>
  <c r="BT355" i="1"/>
  <c r="BS355" i="1"/>
  <c r="BR355" i="1"/>
  <c r="BQ355" i="1"/>
  <c r="BP355" i="1"/>
  <c r="BO355" i="1"/>
  <c r="BN355" i="1"/>
  <c r="BM355" i="1"/>
  <c r="BL355" i="1"/>
  <c r="BI355" i="1"/>
  <c r="BG355" i="1"/>
  <c r="BB355" i="1"/>
  <c r="AV355" i="1"/>
  <c r="AW355" i="1" s="1"/>
  <c r="AR355" i="1"/>
  <c r="AP355" i="1" s="1"/>
  <c r="AE355" i="1"/>
  <c r="AC355" i="1" s="1"/>
  <c r="AD355" i="1"/>
  <c r="V355" i="1"/>
  <c r="P355" i="1"/>
  <c r="BE355" i="1" s="1"/>
  <c r="BT354" i="1"/>
  <c r="BS354" i="1"/>
  <c r="BR354" i="1"/>
  <c r="Y354" i="1" s="1"/>
  <c r="BQ354" i="1"/>
  <c r="BP354" i="1"/>
  <c r="BO354" i="1"/>
  <c r="BN354" i="1"/>
  <c r="BM354" i="1"/>
  <c r="BL354" i="1"/>
  <c r="BI354" i="1"/>
  <c r="BG354" i="1"/>
  <c r="BD354" i="1"/>
  <c r="BB354" i="1"/>
  <c r="BF354" i="1" s="1"/>
  <c r="AV354" i="1"/>
  <c r="AW354" i="1" s="1"/>
  <c r="AR354" i="1"/>
  <c r="AP354" i="1" s="1"/>
  <c r="AE354" i="1"/>
  <c r="AD354" i="1"/>
  <c r="AC354" i="1" s="1"/>
  <c r="V354" i="1"/>
  <c r="O354" i="1"/>
  <c r="BT353" i="1"/>
  <c r="Y353" i="1" s="1"/>
  <c r="BS353" i="1"/>
  <c r="BQ353" i="1"/>
  <c r="BR353" i="1" s="1"/>
  <c r="BD353" i="1" s="1"/>
  <c r="BP353" i="1"/>
  <c r="BO353" i="1"/>
  <c r="BN353" i="1"/>
  <c r="BM353" i="1"/>
  <c r="BL353" i="1"/>
  <c r="BG353" i="1" s="1"/>
  <c r="BI353" i="1"/>
  <c r="BF353" i="1"/>
  <c r="BB353" i="1"/>
  <c r="AV353" i="1"/>
  <c r="AW353" i="1" s="1"/>
  <c r="AR353" i="1"/>
  <c r="AQ353" i="1"/>
  <c r="AP353" i="1"/>
  <c r="AE353" i="1"/>
  <c r="AD353" i="1"/>
  <c r="AC353" i="1" s="1"/>
  <c r="V353" i="1"/>
  <c r="Q353" i="1"/>
  <c r="P353" i="1"/>
  <c r="BE353" i="1" s="1"/>
  <c r="BH353" i="1" s="1"/>
  <c r="BT352" i="1"/>
  <c r="BS352" i="1"/>
  <c r="BQ352" i="1"/>
  <c r="BP352" i="1"/>
  <c r="BO352" i="1"/>
  <c r="BN352" i="1"/>
  <c r="BM352" i="1"/>
  <c r="BL352" i="1"/>
  <c r="BG352" i="1" s="1"/>
  <c r="BI352" i="1"/>
  <c r="BB352" i="1"/>
  <c r="AV352" i="1"/>
  <c r="AW352" i="1" s="1"/>
  <c r="AR352" i="1"/>
  <c r="AP352" i="1"/>
  <c r="Q352" i="1" s="1"/>
  <c r="AE352" i="1"/>
  <c r="AD352" i="1"/>
  <c r="AC352" i="1"/>
  <c r="V352" i="1"/>
  <c r="T352" i="1"/>
  <c r="P352" i="1"/>
  <c r="BE352" i="1" s="1"/>
  <c r="BT351" i="1"/>
  <c r="BS351" i="1"/>
  <c r="BQ351" i="1"/>
  <c r="BR351" i="1" s="1"/>
  <c r="Y351" i="1" s="1"/>
  <c r="BP351" i="1"/>
  <c r="BO351" i="1"/>
  <c r="BN351" i="1"/>
  <c r="BM351" i="1"/>
  <c r="BL351" i="1"/>
  <c r="BI351" i="1"/>
  <c r="BG351" i="1"/>
  <c r="BD351" i="1"/>
  <c r="BB351" i="1"/>
  <c r="BF351" i="1" s="1"/>
  <c r="AV351" i="1"/>
  <c r="AW351" i="1" s="1"/>
  <c r="AR351" i="1"/>
  <c r="AP351" i="1" s="1"/>
  <c r="Q351" i="1" s="1"/>
  <c r="AQ351" i="1"/>
  <c r="AE351" i="1"/>
  <c r="AD351" i="1"/>
  <c r="AC351" i="1" s="1"/>
  <c r="V351" i="1"/>
  <c r="T351" i="1"/>
  <c r="P351" i="1"/>
  <c r="BE351" i="1" s="1"/>
  <c r="BH351" i="1" s="1"/>
  <c r="O351" i="1"/>
  <c r="BT350" i="1"/>
  <c r="BS350" i="1"/>
  <c r="BQ350" i="1"/>
  <c r="BR350" i="1" s="1"/>
  <c r="Y350" i="1" s="1"/>
  <c r="BP350" i="1"/>
  <c r="BO350" i="1"/>
  <c r="BN350" i="1"/>
  <c r="BM350" i="1"/>
  <c r="BL350" i="1"/>
  <c r="BI350" i="1"/>
  <c r="BG350" i="1"/>
  <c r="BD350" i="1"/>
  <c r="BB350" i="1"/>
  <c r="BF350" i="1" s="1"/>
  <c r="AW350" i="1"/>
  <c r="AV350" i="1"/>
  <c r="AR350" i="1"/>
  <c r="AP350" i="1" s="1"/>
  <c r="AQ350" i="1"/>
  <c r="AE350" i="1"/>
  <c r="AD350" i="1"/>
  <c r="AC350" i="1" s="1"/>
  <c r="V350" i="1"/>
  <c r="Q350" i="1"/>
  <c r="O350" i="1"/>
  <c r="BT349" i="1"/>
  <c r="Y349" i="1" s="1"/>
  <c r="BS349" i="1"/>
  <c r="BQ349" i="1"/>
  <c r="BR349" i="1" s="1"/>
  <c r="BD349" i="1" s="1"/>
  <c r="BP349" i="1"/>
  <c r="BO349" i="1"/>
  <c r="BN349" i="1"/>
  <c r="BM349" i="1"/>
  <c r="BL349" i="1"/>
  <c r="BG349" i="1" s="1"/>
  <c r="BI349" i="1"/>
  <c r="BB349" i="1"/>
  <c r="BF349" i="1" s="1"/>
  <c r="AW349" i="1"/>
  <c r="AV349" i="1"/>
  <c r="AR349" i="1"/>
  <c r="AP349" i="1"/>
  <c r="AE349" i="1"/>
  <c r="AD349" i="1"/>
  <c r="AC349" i="1"/>
  <c r="V349" i="1"/>
  <c r="T349" i="1"/>
  <c r="Q349" i="1"/>
  <c r="BT348" i="1"/>
  <c r="BS348" i="1"/>
  <c r="BR348" i="1" s="1"/>
  <c r="BQ348" i="1"/>
  <c r="BP348" i="1"/>
  <c r="BO348" i="1"/>
  <c r="BN348" i="1"/>
  <c r="BM348" i="1"/>
  <c r="BL348" i="1"/>
  <c r="BG348" i="1" s="1"/>
  <c r="BI348" i="1"/>
  <c r="BB348" i="1"/>
  <c r="AV348" i="1"/>
  <c r="AW348" i="1" s="1"/>
  <c r="AR348" i="1"/>
  <c r="AP348" i="1" s="1"/>
  <c r="AE348" i="1"/>
  <c r="AC348" i="1" s="1"/>
  <c r="AD348" i="1"/>
  <c r="V348" i="1"/>
  <c r="T348" i="1"/>
  <c r="Q348" i="1"/>
  <c r="BT347" i="1"/>
  <c r="BS347" i="1"/>
  <c r="BR347" i="1"/>
  <c r="Y347" i="1" s="1"/>
  <c r="BQ347" i="1"/>
  <c r="BP347" i="1"/>
  <c r="BO347" i="1"/>
  <c r="BN347" i="1"/>
  <c r="BM347" i="1"/>
  <c r="BL347" i="1"/>
  <c r="BI347" i="1"/>
  <c r="BG347" i="1"/>
  <c r="BE347" i="1"/>
  <c r="BH347" i="1" s="1"/>
  <c r="BD347" i="1"/>
  <c r="BB347" i="1"/>
  <c r="AV347" i="1"/>
  <c r="AW347" i="1" s="1"/>
  <c r="AR347" i="1"/>
  <c r="AP347" i="1" s="1"/>
  <c r="AE347" i="1"/>
  <c r="AC347" i="1" s="1"/>
  <c r="AD347" i="1"/>
  <c r="V347" i="1"/>
  <c r="T347" i="1"/>
  <c r="P347" i="1"/>
  <c r="O347" i="1"/>
  <c r="AG347" i="1" s="1"/>
  <c r="BT346" i="1"/>
  <c r="BS346" i="1"/>
  <c r="BR346" i="1"/>
  <c r="BQ346" i="1"/>
  <c r="BP346" i="1"/>
  <c r="BO346" i="1"/>
  <c r="BN346" i="1"/>
  <c r="BM346" i="1"/>
  <c r="BL346" i="1"/>
  <c r="BI346" i="1"/>
  <c r="BG346" i="1"/>
  <c r="BB346" i="1"/>
  <c r="AV346" i="1"/>
  <c r="AW346" i="1" s="1"/>
  <c r="AR346" i="1"/>
  <c r="AP346" i="1" s="1"/>
  <c r="AE346" i="1"/>
  <c r="AD346" i="1"/>
  <c r="AC346" i="1"/>
  <c r="V346" i="1"/>
  <c r="P346" i="1"/>
  <c r="BE346" i="1" s="1"/>
  <c r="BT345" i="1"/>
  <c r="BS345" i="1"/>
  <c r="BQ345" i="1"/>
  <c r="BP345" i="1"/>
  <c r="BO345" i="1"/>
  <c r="BN345" i="1"/>
  <c r="BM345" i="1"/>
  <c r="BL345" i="1"/>
  <c r="BG345" i="1" s="1"/>
  <c r="BI345" i="1"/>
  <c r="BB345" i="1"/>
  <c r="AW345" i="1"/>
  <c r="AV345" i="1"/>
  <c r="AR345" i="1"/>
  <c r="AQ345" i="1"/>
  <c r="AP345" i="1"/>
  <c r="P345" i="1" s="1"/>
  <c r="BE345" i="1" s="1"/>
  <c r="AE345" i="1"/>
  <c r="AD345" i="1"/>
  <c r="AC345" i="1" s="1"/>
  <c r="V345" i="1"/>
  <c r="Q345" i="1"/>
  <c r="BT344" i="1"/>
  <c r="BS344" i="1"/>
  <c r="BQ344" i="1"/>
  <c r="BR344" i="1" s="1"/>
  <c r="BD344" i="1" s="1"/>
  <c r="BF344" i="1" s="1"/>
  <c r="BP344" i="1"/>
  <c r="BO344" i="1"/>
  <c r="BN344" i="1"/>
  <c r="BM344" i="1"/>
  <c r="BL344" i="1"/>
  <c r="BI344" i="1"/>
  <c r="BG344" i="1"/>
  <c r="BB344" i="1"/>
  <c r="AW344" i="1"/>
  <c r="AV344" i="1"/>
  <c r="AR344" i="1"/>
  <c r="AP344" i="1"/>
  <c r="AE344" i="1"/>
  <c r="AD344" i="1"/>
  <c r="AC344" i="1"/>
  <c r="Y344" i="1"/>
  <c r="V344" i="1"/>
  <c r="Q344" i="1"/>
  <c r="P344" i="1"/>
  <c r="BE344" i="1" s="1"/>
  <c r="BH344" i="1" s="1"/>
  <c r="BT343" i="1"/>
  <c r="BS343" i="1"/>
  <c r="BR343" i="1" s="1"/>
  <c r="BQ343" i="1"/>
  <c r="BP343" i="1"/>
  <c r="BO343" i="1"/>
  <c r="BN343" i="1"/>
  <c r="BM343" i="1"/>
  <c r="BL343" i="1"/>
  <c r="BG343" i="1" s="1"/>
  <c r="BI343" i="1"/>
  <c r="BB343" i="1"/>
  <c r="AW343" i="1"/>
  <c r="AV343" i="1"/>
  <c r="AR343" i="1"/>
  <c r="AP343" i="1" s="1"/>
  <c r="AE343" i="1"/>
  <c r="AD343" i="1"/>
  <c r="AC343" i="1" s="1"/>
  <c r="V343" i="1"/>
  <c r="T343" i="1"/>
  <c r="Q343" i="1"/>
  <c r="BT342" i="1"/>
  <c r="BS342" i="1"/>
  <c r="BR342" i="1"/>
  <c r="BD342" i="1" s="1"/>
  <c r="BQ342" i="1"/>
  <c r="BP342" i="1"/>
  <c r="BO342" i="1"/>
  <c r="BN342" i="1"/>
  <c r="BM342" i="1"/>
  <c r="BL342" i="1"/>
  <c r="BI342" i="1"/>
  <c r="BG342" i="1"/>
  <c r="BE342" i="1"/>
  <c r="BH342" i="1" s="1"/>
  <c r="BB342" i="1"/>
  <c r="AW342" i="1"/>
  <c r="AV342" i="1"/>
  <c r="AR342" i="1"/>
  <c r="AP342" i="1" s="1"/>
  <c r="P342" i="1" s="1"/>
  <c r="AQ342" i="1"/>
  <c r="AE342" i="1"/>
  <c r="AD342" i="1"/>
  <c r="V342" i="1"/>
  <c r="Q342" i="1"/>
  <c r="O342" i="1"/>
  <c r="AG342" i="1" s="1"/>
  <c r="BT341" i="1"/>
  <c r="BS341" i="1"/>
  <c r="BR341" i="1"/>
  <c r="BD341" i="1" s="1"/>
  <c r="BQ341" i="1"/>
  <c r="BP341" i="1"/>
  <c r="BO341" i="1"/>
  <c r="BN341" i="1"/>
  <c r="BM341" i="1"/>
  <c r="BL341" i="1"/>
  <c r="BG341" i="1" s="1"/>
  <c r="BI341" i="1"/>
  <c r="BB341" i="1"/>
  <c r="BF341" i="1" s="1"/>
  <c r="AW341" i="1"/>
  <c r="AV341" i="1"/>
  <c r="AR341" i="1"/>
  <c r="AP341" i="1" s="1"/>
  <c r="AE341" i="1"/>
  <c r="AD341" i="1"/>
  <c r="AC341" i="1" s="1"/>
  <c r="V341" i="1"/>
  <c r="BT340" i="1"/>
  <c r="BS340" i="1"/>
  <c r="BR340" i="1"/>
  <c r="Y340" i="1" s="1"/>
  <c r="BQ340" i="1"/>
  <c r="BP340" i="1"/>
  <c r="BO340" i="1"/>
  <c r="BN340" i="1"/>
  <c r="BM340" i="1"/>
  <c r="BL340" i="1"/>
  <c r="BG340" i="1" s="1"/>
  <c r="BI340" i="1"/>
  <c r="BD340" i="1"/>
  <c r="BF340" i="1" s="1"/>
  <c r="BB340" i="1"/>
  <c r="AW340" i="1"/>
  <c r="AV340" i="1"/>
  <c r="AR340" i="1"/>
  <c r="AP340" i="1"/>
  <c r="AE340" i="1"/>
  <c r="AD340" i="1"/>
  <c r="AC340" i="1"/>
  <c r="V340" i="1"/>
  <c r="T340" i="1"/>
  <c r="BT339" i="1"/>
  <c r="BS339" i="1"/>
  <c r="BQ339" i="1"/>
  <c r="BR339" i="1" s="1"/>
  <c r="BP339" i="1"/>
  <c r="BO339" i="1"/>
  <c r="BN339" i="1"/>
  <c r="BM339" i="1"/>
  <c r="BL339" i="1"/>
  <c r="BI339" i="1"/>
  <c r="BG339" i="1"/>
  <c r="BB339" i="1"/>
  <c r="AV339" i="1"/>
  <c r="AW339" i="1" s="1"/>
  <c r="AR339" i="1"/>
  <c r="AP339" i="1"/>
  <c r="T339" i="1" s="1"/>
  <c r="AE339" i="1"/>
  <c r="AD339" i="1"/>
  <c r="AC339" i="1" s="1"/>
  <c r="V339" i="1"/>
  <c r="BT338" i="1"/>
  <c r="BS338" i="1"/>
  <c r="BR338" i="1"/>
  <c r="Y338" i="1" s="1"/>
  <c r="BQ338" i="1"/>
  <c r="BP338" i="1"/>
  <c r="BO338" i="1"/>
  <c r="BN338" i="1"/>
  <c r="BM338" i="1"/>
  <c r="BL338" i="1"/>
  <c r="BI338" i="1"/>
  <c r="BG338" i="1"/>
  <c r="BB338" i="1"/>
  <c r="AW338" i="1"/>
  <c r="AV338" i="1"/>
  <c r="AR338" i="1"/>
  <c r="AQ338" i="1"/>
  <c r="AP338" i="1"/>
  <c r="AE338" i="1"/>
  <c r="AD338" i="1"/>
  <c r="AC338" i="1"/>
  <c r="V338" i="1"/>
  <c r="Q338" i="1"/>
  <c r="P338" i="1"/>
  <c r="BE338" i="1" s="1"/>
  <c r="BT337" i="1"/>
  <c r="BS337" i="1"/>
  <c r="BQ337" i="1"/>
  <c r="BR337" i="1" s="1"/>
  <c r="BP337" i="1"/>
  <c r="BO337" i="1"/>
  <c r="BN337" i="1"/>
  <c r="BM337" i="1"/>
  <c r="BL337" i="1"/>
  <c r="BG337" i="1" s="1"/>
  <c r="BI337" i="1"/>
  <c r="BD337" i="1"/>
  <c r="BB337" i="1"/>
  <c r="BF337" i="1" s="1"/>
  <c r="AW337" i="1"/>
  <c r="AV337" i="1"/>
  <c r="AR337" i="1"/>
  <c r="AP337" i="1"/>
  <c r="O337" i="1" s="1"/>
  <c r="AG337" i="1"/>
  <c r="AE337" i="1"/>
  <c r="AD337" i="1"/>
  <c r="AC337" i="1"/>
  <c r="AA337" i="1"/>
  <c r="Z337" i="1"/>
  <c r="Y337" i="1"/>
  <c r="V337" i="1"/>
  <c r="T337" i="1"/>
  <c r="Q337" i="1"/>
  <c r="P337" i="1"/>
  <c r="BE337" i="1" s="1"/>
  <c r="BH337" i="1" s="1"/>
  <c r="BT336" i="1"/>
  <c r="BS336" i="1"/>
  <c r="BQ336" i="1"/>
  <c r="BR336" i="1" s="1"/>
  <c r="Y336" i="1" s="1"/>
  <c r="BP336" i="1"/>
  <c r="BO336" i="1"/>
  <c r="BN336" i="1"/>
  <c r="BM336" i="1"/>
  <c r="BL336" i="1"/>
  <c r="BI336" i="1"/>
  <c r="BG336" i="1"/>
  <c r="BD336" i="1"/>
  <c r="BF336" i="1" s="1"/>
  <c r="BB336" i="1"/>
  <c r="AV336" i="1"/>
  <c r="AW336" i="1" s="1"/>
  <c r="AR336" i="1"/>
  <c r="AP336" i="1"/>
  <c r="AE336" i="1"/>
  <c r="AD336" i="1"/>
  <c r="AC336" i="1"/>
  <c r="V336" i="1"/>
  <c r="Q336" i="1"/>
  <c r="P336" i="1"/>
  <c r="BE336" i="1" s="1"/>
  <c r="BH336" i="1" s="1"/>
  <c r="O336" i="1"/>
  <c r="BT335" i="1"/>
  <c r="BS335" i="1"/>
  <c r="BQ335" i="1"/>
  <c r="BR335" i="1" s="1"/>
  <c r="BD335" i="1" s="1"/>
  <c r="BP335" i="1"/>
  <c r="BO335" i="1"/>
  <c r="BN335" i="1"/>
  <c r="BM335" i="1"/>
  <c r="BL335" i="1"/>
  <c r="BI335" i="1"/>
  <c r="BG335" i="1"/>
  <c r="BB335" i="1"/>
  <c r="AW335" i="1"/>
  <c r="AV335" i="1"/>
  <c r="AR335" i="1"/>
  <c r="AP335" i="1" s="1"/>
  <c r="AQ335" i="1" s="1"/>
  <c r="AE335" i="1"/>
  <c r="AD335" i="1"/>
  <c r="AC335" i="1" s="1"/>
  <c r="Y335" i="1"/>
  <c r="V335" i="1"/>
  <c r="T335" i="1"/>
  <c r="Q335" i="1"/>
  <c r="P335" i="1"/>
  <c r="BE335" i="1" s="1"/>
  <c r="BH335" i="1" s="1"/>
  <c r="O335" i="1"/>
  <c r="BT334" i="1"/>
  <c r="Y334" i="1" s="1"/>
  <c r="BS334" i="1"/>
  <c r="BR334" i="1"/>
  <c r="BQ334" i="1"/>
  <c r="BP334" i="1"/>
  <c r="BO334" i="1"/>
  <c r="BN334" i="1"/>
  <c r="BM334" i="1"/>
  <c r="BL334" i="1"/>
  <c r="BG334" i="1" s="1"/>
  <c r="BI334" i="1"/>
  <c r="BE334" i="1"/>
  <c r="BD334" i="1"/>
  <c r="BB334" i="1"/>
  <c r="AW334" i="1"/>
  <c r="AV334" i="1"/>
  <c r="AR334" i="1"/>
  <c r="AP334" i="1"/>
  <c r="P334" i="1" s="1"/>
  <c r="AE334" i="1"/>
  <c r="AD334" i="1"/>
  <c r="AC334" i="1" s="1"/>
  <c r="Z334" i="1"/>
  <c r="AA334" i="1" s="1"/>
  <c r="V334" i="1"/>
  <c r="Q334" i="1"/>
  <c r="O334" i="1"/>
  <c r="BT333" i="1"/>
  <c r="Y333" i="1" s="1"/>
  <c r="BS333" i="1"/>
  <c r="BR333" i="1"/>
  <c r="BD333" i="1" s="1"/>
  <c r="BQ333" i="1"/>
  <c r="BP333" i="1"/>
  <c r="BO333" i="1"/>
  <c r="BN333" i="1"/>
  <c r="BM333" i="1"/>
  <c r="BL333" i="1"/>
  <c r="BG333" i="1" s="1"/>
  <c r="BI333" i="1"/>
  <c r="BB333" i="1"/>
  <c r="BF333" i="1" s="1"/>
  <c r="AW333" i="1"/>
  <c r="AV333" i="1"/>
  <c r="AR333" i="1"/>
  <c r="AP333" i="1" s="1"/>
  <c r="P333" i="1" s="1"/>
  <c r="BE333" i="1" s="1"/>
  <c r="BH333" i="1" s="1"/>
  <c r="AE333" i="1"/>
  <c r="AC333" i="1" s="1"/>
  <c r="AD333" i="1"/>
  <c r="V333" i="1"/>
  <c r="O333" i="1"/>
  <c r="BT332" i="1"/>
  <c r="BS332" i="1"/>
  <c r="BR332" i="1" s="1"/>
  <c r="BD332" i="1" s="1"/>
  <c r="BQ332" i="1"/>
  <c r="BP332" i="1"/>
  <c r="BO332" i="1"/>
  <c r="BN332" i="1"/>
  <c r="BM332" i="1"/>
  <c r="BL332" i="1"/>
  <c r="BG332" i="1" s="1"/>
  <c r="BI332" i="1"/>
  <c r="BB332" i="1"/>
  <c r="BF332" i="1" s="1"/>
  <c r="AW332" i="1"/>
  <c r="AV332" i="1"/>
  <c r="AR332" i="1"/>
  <c r="AP332" i="1" s="1"/>
  <c r="AE332" i="1"/>
  <c r="AC332" i="1" s="1"/>
  <c r="AD332" i="1"/>
  <c r="V332" i="1"/>
  <c r="BT331" i="1"/>
  <c r="BS331" i="1"/>
  <c r="BQ331" i="1"/>
  <c r="BR331" i="1" s="1"/>
  <c r="Y331" i="1" s="1"/>
  <c r="BP331" i="1"/>
  <c r="BO331" i="1"/>
  <c r="BN331" i="1"/>
  <c r="BM331" i="1"/>
  <c r="BL331" i="1"/>
  <c r="BI331" i="1"/>
  <c r="BG331" i="1"/>
  <c r="BD331" i="1"/>
  <c r="BF331" i="1" s="1"/>
  <c r="BB331" i="1"/>
  <c r="AV331" i="1"/>
  <c r="AW331" i="1" s="1"/>
  <c r="AR331" i="1"/>
  <c r="AP331" i="1"/>
  <c r="AE331" i="1"/>
  <c r="AD331" i="1"/>
  <c r="AC331" i="1"/>
  <c r="V331" i="1"/>
  <c r="T331" i="1"/>
  <c r="BT330" i="1"/>
  <c r="BS330" i="1"/>
  <c r="BQ330" i="1"/>
  <c r="BR330" i="1" s="1"/>
  <c r="BP330" i="1"/>
  <c r="BO330" i="1"/>
  <c r="BN330" i="1"/>
  <c r="BM330" i="1"/>
  <c r="BL330" i="1"/>
  <c r="BI330" i="1"/>
  <c r="BG330" i="1"/>
  <c r="BB330" i="1"/>
  <c r="AW330" i="1"/>
  <c r="AV330" i="1"/>
  <c r="AR330" i="1"/>
  <c r="AP330" i="1"/>
  <c r="T330" i="1" s="1"/>
  <c r="AE330" i="1"/>
  <c r="AD330" i="1"/>
  <c r="V330" i="1"/>
  <c r="Q330" i="1"/>
  <c r="BT329" i="1"/>
  <c r="BS329" i="1"/>
  <c r="BQ329" i="1"/>
  <c r="BR329" i="1" s="1"/>
  <c r="Y329" i="1" s="1"/>
  <c r="BP329" i="1"/>
  <c r="BO329" i="1"/>
  <c r="BN329" i="1"/>
  <c r="BM329" i="1"/>
  <c r="BL329" i="1"/>
  <c r="BG329" i="1" s="1"/>
  <c r="BI329" i="1"/>
  <c r="BD329" i="1"/>
  <c r="BB329" i="1"/>
  <c r="BF329" i="1" s="1"/>
  <c r="AV329" i="1"/>
  <c r="AW329" i="1" s="1"/>
  <c r="AR329" i="1"/>
  <c r="AP329" i="1" s="1"/>
  <c r="Q329" i="1" s="1"/>
  <c r="AE329" i="1"/>
  <c r="AD329" i="1"/>
  <c r="AC329" i="1" s="1"/>
  <c r="V329" i="1"/>
  <c r="T329" i="1"/>
  <c r="BT328" i="1"/>
  <c r="BS328" i="1"/>
  <c r="BR328" i="1"/>
  <c r="BQ328" i="1"/>
  <c r="BP328" i="1"/>
  <c r="BO328" i="1"/>
  <c r="BN328" i="1"/>
  <c r="BM328" i="1"/>
  <c r="BL328" i="1"/>
  <c r="BI328" i="1"/>
  <c r="BG328" i="1"/>
  <c r="BB328" i="1"/>
  <c r="AW328" i="1"/>
  <c r="AV328" i="1"/>
  <c r="AR328" i="1"/>
  <c r="AP328" i="1"/>
  <c r="AE328" i="1"/>
  <c r="AD328" i="1"/>
  <c r="AC328" i="1"/>
  <c r="V328" i="1"/>
  <c r="BT327" i="1"/>
  <c r="BS327" i="1"/>
  <c r="BR327" i="1"/>
  <c r="BD327" i="1" s="1"/>
  <c r="BQ327" i="1"/>
  <c r="BP327" i="1"/>
  <c r="BO327" i="1"/>
  <c r="BN327" i="1"/>
  <c r="BM327" i="1"/>
  <c r="BL327" i="1"/>
  <c r="BG327" i="1" s="1"/>
  <c r="BI327" i="1"/>
  <c r="BB327" i="1"/>
  <c r="AW327" i="1"/>
  <c r="AV327" i="1"/>
  <c r="AR327" i="1"/>
  <c r="AP327" i="1" s="1"/>
  <c r="AQ327" i="1"/>
  <c r="AE327" i="1"/>
  <c r="AD327" i="1"/>
  <c r="V327" i="1"/>
  <c r="BT326" i="1"/>
  <c r="Y326" i="1" s="1"/>
  <c r="BS326" i="1"/>
  <c r="BR326" i="1"/>
  <c r="BQ326" i="1"/>
  <c r="BP326" i="1"/>
  <c r="BO326" i="1"/>
  <c r="BN326" i="1"/>
  <c r="BM326" i="1"/>
  <c r="BL326" i="1"/>
  <c r="BG326" i="1" s="1"/>
  <c r="BI326" i="1"/>
  <c r="BF326" i="1"/>
  <c r="BD326" i="1"/>
  <c r="BB326" i="1"/>
  <c r="AW326" i="1"/>
  <c r="AV326" i="1"/>
  <c r="AR326" i="1"/>
  <c r="AP326" i="1"/>
  <c r="AE326" i="1"/>
  <c r="AD326" i="1"/>
  <c r="AC326" i="1"/>
  <c r="V326" i="1"/>
  <c r="BT325" i="1"/>
  <c r="BS325" i="1"/>
  <c r="BR325" i="1" s="1"/>
  <c r="BQ325" i="1"/>
  <c r="BP325" i="1"/>
  <c r="BO325" i="1"/>
  <c r="BN325" i="1"/>
  <c r="BM325" i="1"/>
  <c r="BL325" i="1"/>
  <c r="BI325" i="1"/>
  <c r="BG325" i="1"/>
  <c r="BB325" i="1"/>
  <c r="AV325" i="1"/>
  <c r="AW325" i="1" s="1"/>
  <c r="AR325" i="1"/>
  <c r="AP325" i="1" s="1"/>
  <c r="AE325" i="1"/>
  <c r="AD325" i="1"/>
  <c r="V325" i="1"/>
  <c r="BT324" i="1"/>
  <c r="BS324" i="1"/>
  <c r="BR324" i="1" s="1"/>
  <c r="BD324" i="1" s="1"/>
  <c r="BQ324" i="1"/>
  <c r="BP324" i="1"/>
  <c r="BO324" i="1"/>
  <c r="BN324" i="1"/>
  <c r="BM324" i="1"/>
  <c r="BL324" i="1"/>
  <c r="BG324" i="1" s="1"/>
  <c r="BI324" i="1"/>
  <c r="BB324" i="1"/>
  <c r="AW324" i="1"/>
  <c r="AV324" i="1"/>
  <c r="AR324" i="1"/>
  <c r="AP324" i="1" s="1"/>
  <c r="AE324" i="1"/>
  <c r="AC324" i="1" s="1"/>
  <c r="AD324" i="1"/>
  <c r="Y324" i="1"/>
  <c r="V324" i="1"/>
  <c r="Q324" i="1"/>
  <c r="P324" i="1"/>
  <c r="BE324" i="1" s="1"/>
  <c r="O324" i="1"/>
  <c r="BT323" i="1"/>
  <c r="BS323" i="1"/>
  <c r="BQ323" i="1"/>
  <c r="BR323" i="1" s="1"/>
  <c r="Y323" i="1" s="1"/>
  <c r="BP323" i="1"/>
  <c r="BO323" i="1"/>
  <c r="BN323" i="1"/>
  <c r="BM323" i="1"/>
  <c r="BL323" i="1"/>
  <c r="BI323" i="1"/>
  <c r="BG323" i="1"/>
  <c r="BD323" i="1"/>
  <c r="BB323" i="1"/>
  <c r="AV323" i="1"/>
  <c r="AW323" i="1" s="1"/>
  <c r="AR323" i="1"/>
  <c r="AQ323" i="1"/>
  <c r="AP323" i="1"/>
  <c r="AE323" i="1"/>
  <c r="AD323" i="1"/>
  <c r="AC323" i="1"/>
  <c r="V323" i="1"/>
  <c r="T323" i="1"/>
  <c r="BT322" i="1"/>
  <c r="BS322" i="1"/>
  <c r="BR322" i="1" s="1"/>
  <c r="BQ322" i="1"/>
  <c r="BP322" i="1"/>
  <c r="BO322" i="1"/>
  <c r="BN322" i="1"/>
  <c r="BM322" i="1"/>
  <c r="BL322" i="1"/>
  <c r="BG322" i="1" s="1"/>
  <c r="BI322" i="1"/>
  <c r="BB322" i="1"/>
  <c r="AV322" i="1"/>
  <c r="AW322" i="1" s="1"/>
  <c r="AR322" i="1"/>
  <c r="AP322" i="1" s="1"/>
  <c r="AE322" i="1"/>
  <c r="AC322" i="1" s="1"/>
  <c r="AD322" i="1"/>
  <c r="V322" i="1"/>
  <c r="Q322" i="1"/>
  <c r="O322" i="1"/>
  <c r="BT321" i="1"/>
  <c r="BS321" i="1"/>
  <c r="BQ321" i="1"/>
  <c r="BP321" i="1"/>
  <c r="BO321" i="1"/>
  <c r="BN321" i="1"/>
  <c r="BM321" i="1"/>
  <c r="BL321" i="1"/>
  <c r="BG321" i="1" s="1"/>
  <c r="BI321" i="1"/>
  <c r="BB321" i="1"/>
  <c r="AV321" i="1"/>
  <c r="AW321" i="1" s="1"/>
  <c r="AR321" i="1"/>
  <c r="AP321" i="1" s="1"/>
  <c r="AE321" i="1"/>
  <c r="AD321" i="1"/>
  <c r="AC321" i="1" s="1"/>
  <c r="V321" i="1"/>
  <c r="T321" i="1"/>
  <c r="Q321" i="1"/>
  <c r="BT320" i="1"/>
  <c r="BS320" i="1"/>
  <c r="BQ320" i="1"/>
  <c r="BR320" i="1" s="1"/>
  <c r="Y320" i="1" s="1"/>
  <c r="BP320" i="1"/>
  <c r="BO320" i="1"/>
  <c r="BN320" i="1"/>
  <c r="BM320" i="1"/>
  <c r="BL320" i="1"/>
  <c r="BI320" i="1"/>
  <c r="BG320" i="1"/>
  <c r="BD320" i="1"/>
  <c r="BF320" i="1" s="1"/>
  <c r="BB320" i="1"/>
  <c r="AW320" i="1"/>
  <c r="AV320" i="1"/>
  <c r="AR320" i="1"/>
  <c r="AP320" i="1"/>
  <c r="AE320" i="1"/>
  <c r="AD320" i="1"/>
  <c r="AC320" i="1" s="1"/>
  <c r="V320" i="1"/>
  <c r="BT319" i="1"/>
  <c r="BS319" i="1"/>
  <c r="BR319" i="1" s="1"/>
  <c r="BQ319" i="1"/>
  <c r="BP319" i="1"/>
  <c r="BO319" i="1"/>
  <c r="BN319" i="1"/>
  <c r="BM319" i="1"/>
  <c r="BL319" i="1"/>
  <c r="BG319" i="1" s="1"/>
  <c r="BI319" i="1"/>
  <c r="BB319" i="1"/>
  <c r="AV319" i="1"/>
  <c r="AW319" i="1" s="1"/>
  <c r="AR319" i="1"/>
  <c r="AP319" i="1" s="1"/>
  <c r="O319" i="1" s="1"/>
  <c r="AQ319" i="1"/>
  <c r="AE319" i="1"/>
  <c r="AD319" i="1"/>
  <c r="V319" i="1"/>
  <c r="T319" i="1"/>
  <c r="Q319" i="1"/>
  <c r="P319" i="1"/>
  <c r="BE319" i="1" s="1"/>
  <c r="BT318" i="1"/>
  <c r="BS318" i="1"/>
  <c r="BR318" i="1"/>
  <c r="BQ318" i="1"/>
  <c r="BP318" i="1"/>
  <c r="BO318" i="1"/>
  <c r="BN318" i="1"/>
  <c r="BM318" i="1"/>
  <c r="BL318" i="1"/>
  <c r="BG318" i="1" s="1"/>
  <c r="BI318" i="1"/>
  <c r="BF318" i="1"/>
  <c r="BD318" i="1"/>
  <c r="BB318" i="1"/>
  <c r="AW318" i="1"/>
  <c r="AV318" i="1"/>
  <c r="AR318" i="1"/>
  <c r="AP318" i="1" s="1"/>
  <c r="AE318" i="1"/>
  <c r="AC318" i="1" s="1"/>
  <c r="AD318" i="1"/>
  <c r="Y318" i="1"/>
  <c r="V318" i="1"/>
  <c r="BT317" i="1"/>
  <c r="BS317" i="1"/>
  <c r="BR317" i="1" s="1"/>
  <c r="BQ317" i="1"/>
  <c r="BP317" i="1"/>
  <c r="BO317" i="1"/>
  <c r="BN317" i="1"/>
  <c r="BM317" i="1"/>
  <c r="BL317" i="1"/>
  <c r="BI317" i="1"/>
  <c r="BG317" i="1"/>
  <c r="BB317" i="1"/>
  <c r="AV317" i="1"/>
  <c r="AW317" i="1" s="1"/>
  <c r="AR317" i="1"/>
  <c r="AP317" i="1" s="1"/>
  <c r="AE317" i="1"/>
  <c r="AD317" i="1"/>
  <c r="AC317" i="1"/>
  <c r="V317" i="1"/>
  <c r="BT316" i="1"/>
  <c r="BS316" i="1"/>
  <c r="BR316" i="1" s="1"/>
  <c r="BQ316" i="1"/>
  <c r="BP316" i="1"/>
  <c r="BO316" i="1"/>
  <c r="BN316" i="1"/>
  <c r="BM316" i="1"/>
  <c r="BL316" i="1"/>
  <c r="BI316" i="1"/>
  <c r="BG316" i="1"/>
  <c r="BB316" i="1"/>
  <c r="AW316" i="1"/>
  <c r="AV316" i="1"/>
  <c r="AR316" i="1"/>
  <c r="AP316" i="1" s="1"/>
  <c r="AE316" i="1"/>
  <c r="AD316" i="1"/>
  <c r="AC316" i="1" s="1"/>
  <c r="V316" i="1"/>
  <c r="BT315" i="1"/>
  <c r="BS315" i="1"/>
  <c r="BQ315" i="1"/>
  <c r="BR315" i="1" s="1"/>
  <c r="BP315" i="1"/>
  <c r="BO315" i="1"/>
  <c r="BN315" i="1"/>
  <c r="BM315" i="1"/>
  <c r="BL315" i="1"/>
  <c r="BG315" i="1" s="1"/>
  <c r="BI315" i="1"/>
  <c r="BB315" i="1"/>
  <c r="AW315" i="1"/>
  <c r="AV315" i="1"/>
  <c r="AR315" i="1"/>
  <c r="AP315" i="1"/>
  <c r="T315" i="1" s="1"/>
  <c r="AE315" i="1"/>
  <c r="AD315" i="1"/>
  <c r="AC315" i="1"/>
  <c r="V315" i="1"/>
  <c r="Q315" i="1"/>
  <c r="BT314" i="1"/>
  <c r="BS314" i="1"/>
  <c r="BQ314" i="1"/>
  <c r="BR314" i="1" s="1"/>
  <c r="BD314" i="1" s="1"/>
  <c r="BF314" i="1" s="1"/>
  <c r="BP314" i="1"/>
  <c r="BO314" i="1"/>
  <c r="BN314" i="1"/>
  <c r="BM314" i="1"/>
  <c r="BL314" i="1"/>
  <c r="BI314" i="1"/>
  <c r="BG314" i="1"/>
  <c r="BB314" i="1"/>
  <c r="AW314" i="1"/>
  <c r="AV314" i="1"/>
  <c r="AR314" i="1"/>
  <c r="AQ314" i="1"/>
  <c r="AP314" i="1"/>
  <c r="AE314" i="1"/>
  <c r="AD314" i="1"/>
  <c r="AC314" i="1"/>
  <c r="Y314" i="1"/>
  <c r="V314" i="1"/>
  <c r="T314" i="1"/>
  <c r="BT313" i="1"/>
  <c r="BS313" i="1"/>
  <c r="BQ313" i="1"/>
  <c r="BR313" i="1" s="1"/>
  <c r="BP313" i="1"/>
  <c r="BO313" i="1"/>
  <c r="BN313" i="1"/>
  <c r="BM313" i="1"/>
  <c r="BL313" i="1"/>
  <c r="BI313" i="1"/>
  <c r="BG313" i="1"/>
  <c r="BB313" i="1"/>
  <c r="AV313" i="1"/>
  <c r="AW313" i="1" s="1"/>
  <c r="AR313" i="1"/>
  <c r="AP313" i="1"/>
  <c r="AE313" i="1"/>
  <c r="AD313" i="1"/>
  <c r="AC313" i="1"/>
  <c r="V313" i="1"/>
  <c r="BT312" i="1"/>
  <c r="BS312" i="1"/>
  <c r="BR312" i="1"/>
  <c r="BQ312" i="1"/>
  <c r="BP312" i="1"/>
  <c r="BO312" i="1"/>
  <c r="BN312" i="1"/>
  <c r="BM312" i="1"/>
  <c r="BL312" i="1"/>
  <c r="BI312" i="1"/>
  <c r="BG312" i="1"/>
  <c r="BB312" i="1"/>
  <c r="AV312" i="1"/>
  <c r="AW312" i="1" s="1"/>
  <c r="AR312" i="1"/>
  <c r="AP312" i="1"/>
  <c r="AE312" i="1"/>
  <c r="AC312" i="1" s="1"/>
  <c r="AD312" i="1"/>
  <c r="V312" i="1"/>
  <c r="P312" i="1"/>
  <c r="BE312" i="1" s="1"/>
  <c r="BT311" i="1"/>
  <c r="BS311" i="1"/>
  <c r="BQ311" i="1"/>
  <c r="BP311" i="1"/>
  <c r="BO311" i="1"/>
  <c r="BN311" i="1"/>
  <c r="BM311" i="1"/>
  <c r="BL311" i="1"/>
  <c r="BG311" i="1" s="1"/>
  <c r="BI311" i="1"/>
  <c r="BB311" i="1"/>
  <c r="AV311" i="1"/>
  <c r="AW311" i="1" s="1"/>
  <c r="AR311" i="1"/>
  <c r="AP311" i="1" s="1"/>
  <c r="AE311" i="1"/>
  <c r="AD311" i="1"/>
  <c r="AC311" i="1" s="1"/>
  <c r="V311" i="1"/>
  <c r="P311" i="1"/>
  <c r="BE311" i="1" s="1"/>
  <c r="BT310" i="1"/>
  <c r="BS310" i="1"/>
  <c r="BQ310" i="1"/>
  <c r="BR310" i="1" s="1"/>
  <c r="Y310" i="1" s="1"/>
  <c r="BP310" i="1"/>
  <c r="BO310" i="1"/>
  <c r="BN310" i="1"/>
  <c r="BM310" i="1"/>
  <c r="BL310" i="1"/>
  <c r="BI310" i="1"/>
  <c r="BG310" i="1"/>
  <c r="BF310" i="1"/>
  <c r="BD310" i="1"/>
  <c r="BB310" i="1"/>
  <c r="AW310" i="1"/>
  <c r="AV310" i="1"/>
  <c r="AR310" i="1"/>
  <c r="AQ310" i="1"/>
  <c r="AP310" i="1"/>
  <c r="AE310" i="1"/>
  <c r="AD310" i="1"/>
  <c r="AC310" i="1"/>
  <c r="V310" i="1"/>
  <c r="BT309" i="1"/>
  <c r="BS309" i="1"/>
  <c r="BR309" i="1"/>
  <c r="BQ309" i="1"/>
  <c r="BP309" i="1"/>
  <c r="BO309" i="1"/>
  <c r="BN309" i="1"/>
  <c r="BM309" i="1"/>
  <c r="BL309" i="1"/>
  <c r="BI309" i="1"/>
  <c r="BG309" i="1"/>
  <c r="BB309" i="1"/>
  <c r="AV309" i="1"/>
  <c r="AW309" i="1" s="1"/>
  <c r="AR309" i="1"/>
  <c r="AP309" i="1" s="1"/>
  <c r="T309" i="1" s="1"/>
  <c r="AE309" i="1"/>
  <c r="AD309" i="1"/>
  <c r="AC309" i="1" s="1"/>
  <c r="V309" i="1"/>
  <c r="P309" i="1"/>
  <c r="BE309" i="1" s="1"/>
  <c r="O309" i="1"/>
  <c r="BT308" i="1"/>
  <c r="Y308" i="1" s="1"/>
  <c r="BS308" i="1"/>
  <c r="BR308" i="1"/>
  <c r="BQ308" i="1"/>
  <c r="BP308" i="1"/>
  <c r="BO308" i="1"/>
  <c r="BN308" i="1"/>
  <c r="BM308" i="1"/>
  <c r="BL308" i="1"/>
  <c r="BG308" i="1" s="1"/>
  <c r="BI308" i="1"/>
  <c r="BD308" i="1"/>
  <c r="BB308" i="1"/>
  <c r="AW308" i="1"/>
  <c r="AV308" i="1"/>
  <c r="AR308" i="1"/>
  <c r="AP308" i="1" s="1"/>
  <c r="AE308" i="1"/>
  <c r="AD308" i="1"/>
  <c r="AC308" i="1" s="1"/>
  <c r="V308" i="1"/>
  <c r="Q308" i="1"/>
  <c r="BT307" i="1"/>
  <c r="BS307" i="1"/>
  <c r="BQ307" i="1"/>
  <c r="BR307" i="1" s="1"/>
  <c r="BP307" i="1"/>
  <c r="BO307" i="1"/>
  <c r="BN307" i="1"/>
  <c r="BM307" i="1"/>
  <c r="BL307" i="1"/>
  <c r="BI307" i="1"/>
  <c r="BG307" i="1"/>
  <c r="BB307" i="1"/>
  <c r="AW307" i="1"/>
  <c r="AV307" i="1"/>
  <c r="AR307" i="1"/>
  <c r="AP307" i="1" s="1"/>
  <c r="AE307" i="1"/>
  <c r="AD307" i="1"/>
  <c r="AC307" i="1"/>
  <c r="V307" i="1"/>
  <c r="BT306" i="1"/>
  <c r="BS306" i="1"/>
  <c r="BR306" i="1" s="1"/>
  <c r="BQ306" i="1"/>
  <c r="BP306" i="1"/>
  <c r="BO306" i="1"/>
  <c r="BN306" i="1"/>
  <c r="BM306" i="1"/>
  <c r="BL306" i="1"/>
  <c r="BG306" i="1" s="1"/>
  <c r="BI306" i="1"/>
  <c r="BB306" i="1"/>
  <c r="AV306" i="1"/>
  <c r="AW306" i="1" s="1"/>
  <c r="AR306" i="1"/>
  <c r="AP306" i="1" s="1"/>
  <c r="O306" i="1" s="1"/>
  <c r="AE306" i="1"/>
  <c r="AC306" i="1" s="1"/>
  <c r="AD306" i="1"/>
  <c r="V306" i="1"/>
  <c r="Q306" i="1"/>
  <c r="P306" i="1"/>
  <c r="BE306" i="1" s="1"/>
  <c r="BT305" i="1"/>
  <c r="BS305" i="1"/>
  <c r="BR305" i="1" s="1"/>
  <c r="Y305" i="1" s="1"/>
  <c r="BQ305" i="1"/>
  <c r="BP305" i="1"/>
  <c r="BO305" i="1"/>
  <c r="BN305" i="1"/>
  <c r="BM305" i="1"/>
  <c r="BL305" i="1"/>
  <c r="BG305" i="1" s="1"/>
  <c r="BI305" i="1"/>
  <c r="BB305" i="1"/>
  <c r="AV305" i="1"/>
  <c r="AW305" i="1" s="1"/>
  <c r="AR305" i="1"/>
  <c r="AP305" i="1"/>
  <c r="AE305" i="1"/>
  <c r="AD305" i="1"/>
  <c r="AC305" i="1"/>
  <c r="V305" i="1"/>
  <c r="BT304" i="1"/>
  <c r="BS304" i="1"/>
  <c r="BR304" i="1"/>
  <c r="BQ304" i="1"/>
  <c r="BP304" i="1"/>
  <c r="BO304" i="1"/>
  <c r="BN304" i="1"/>
  <c r="BM304" i="1"/>
  <c r="BL304" i="1"/>
  <c r="BI304" i="1"/>
  <c r="BG304" i="1"/>
  <c r="BB304" i="1"/>
  <c r="AV304" i="1"/>
  <c r="AW304" i="1" s="1"/>
  <c r="AR304" i="1"/>
  <c r="AP304" i="1" s="1"/>
  <c r="AQ304" i="1"/>
  <c r="AE304" i="1"/>
  <c r="AD304" i="1"/>
  <c r="AC304" i="1" s="1"/>
  <c r="V304" i="1"/>
  <c r="BT303" i="1"/>
  <c r="BS303" i="1"/>
  <c r="BQ303" i="1"/>
  <c r="BR303" i="1" s="1"/>
  <c r="BP303" i="1"/>
  <c r="BO303" i="1"/>
  <c r="BN303" i="1"/>
  <c r="BM303" i="1"/>
  <c r="BL303" i="1"/>
  <c r="BG303" i="1" s="1"/>
  <c r="BI303" i="1"/>
  <c r="BB303" i="1"/>
  <c r="AW303" i="1"/>
  <c r="AV303" i="1"/>
  <c r="AR303" i="1"/>
  <c r="AP303" i="1" s="1"/>
  <c r="AE303" i="1"/>
  <c r="AD303" i="1"/>
  <c r="AC303" i="1" s="1"/>
  <c r="V303" i="1"/>
  <c r="Q303" i="1"/>
  <c r="P303" i="1"/>
  <c r="BE303" i="1" s="1"/>
  <c r="BT302" i="1"/>
  <c r="BS302" i="1"/>
  <c r="BQ302" i="1"/>
  <c r="BR302" i="1" s="1"/>
  <c r="Y302" i="1" s="1"/>
  <c r="BP302" i="1"/>
  <c r="BO302" i="1"/>
  <c r="BN302" i="1"/>
  <c r="BM302" i="1"/>
  <c r="BL302" i="1"/>
  <c r="BG302" i="1" s="1"/>
  <c r="BI302" i="1"/>
  <c r="BB302" i="1"/>
  <c r="AW302" i="1"/>
  <c r="AV302" i="1"/>
  <c r="AR302" i="1"/>
  <c r="AQ302" i="1"/>
  <c r="AP302" i="1"/>
  <c r="Q302" i="1" s="1"/>
  <c r="AE302" i="1"/>
  <c r="AD302" i="1"/>
  <c r="AC302" i="1" s="1"/>
  <c r="V302" i="1"/>
  <c r="T302" i="1"/>
  <c r="BT301" i="1"/>
  <c r="BS301" i="1"/>
  <c r="BR301" i="1" s="1"/>
  <c r="BQ301" i="1"/>
  <c r="BP301" i="1"/>
  <c r="BO301" i="1"/>
  <c r="BN301" i="1"/>
  <c r="BM301" i="1"/>
  <c r="BL301" i="1"/>
  <c r="BG301" i="1" s="1"/>
  <c r="BI301" i="1"/>
  <c r="BE301" i="1"/>
  <c r="BB301" i="1"/>
  <c r="AW301" i="1"/>
  <c r="AV301" i="1"/>
  <c r="AR301" i="1"/>
  <c r="AP301" i="1" s="1"/>
  <c r="AQ301" i="1" s="1"/>
  <c r="AE301" i="1"/>
  <c r="AD301" i="1"/>
  <c r="AC301" i="1" s="1"/>
  <c r="V301" i="1"/>
  <c r="T301" i="1"/>
  <c r="Q301" i="1"/>
  <c r="P301" i="1"/>
  <c r="BT300" i="1"/>
  <c r="Y300" i="1" s="1"/>
  <c r="BS300" i="1"/>
  <c r="BR300" i="1"/>
  <c r="BQ300" i="1"/>
  <c r="BP300" i="1"/>
  <c r="BO300" i="1"/>
  <c r="BN300" i="1"/>
  <c r="BM300" i="1"/>
  <c r="BL300" i="1"/>
  <c r="BG300" i="1" s="1"/>
  <c r="BI300" i="1"/>
  <c r="BD300" i="1"/>
  <c r="BB300" i="1"/>
  <c r="BF300" i="1" s="1"/>
  <c r="AW300" i="1"/>
  <c r="AV300" i="1"/>
  <c r="AR300" i="1"/>
  <c r="AP300" i="1" s="1"/>
  <c r="AE300" i="1"/>
  <c r="AD300" i="1"/>
  <c r="AC300" i="1" s="1"/>
  <c r="V300" i="1"/>
  <c r="T300" i="1"/>
  <c r="Q300" i="1"/>
  <c r="BT299" i="1"/>
  <c r="BS299" i="1"/>
  <c r="BQ299" i="1"/>
  <c r="BR299" i="1" s="1"/>
  <c r="BP299" i="1"/>
  <c r="BO299" i="1"/>
  <c r="BN299" i="1"/>
  <c r="BM299" i="1"/>
  <c r="BL299" i="1"/>
  <c r="BI299" i="1"/>
  <c r="BG299" i="1"/>
  <c r="BB299" i="1"/>
  <c r="AW299" i="1"/>
  <c r="AV299" i="1"/>
  <c r="AR299" i="1"/>
  <c r="AP299" i="1" s="1"/>
  <c r="AE299" i="1"/>
  <c r="AD299" i="1"/>
  <c r="AC299" i="1"/>
  <c r="V299" i="1"/>
  <c r="BT298" i="1"/>
  <c r="BS298" i="1"/>
  <c r="BR298" i="1"/>
  <c r="BQ298" i="1"/>
  <c r="BP298" i="1"/>
  <c r="BO298" i="1"/>
  <c r="BN298" i="1"/>
  <c r="BM298" i="1"/>
  <c r="BL298" i="1"/>
  <c r="BI298" i="1"/>
  <c r="BG298" i="1"/>
  <c r="BB298" i="1"/>
  <c r="AW298" i="1"/>
  <c r="AV298" i="1"/>
  <c r="AR298" i="1"/>
  <c r="AP298" i="1"/>
  <c r="AE298" i="1"/>
  <c r="AD298" i="1"/>
  <c r="AC298" i="1"/>
  <c r="V298" i="1"/>
  <c r="T298" i="1"/>
  <c r="Q298" i="1"/>
  <c r="BT297" i="1"/>
  <c r="BS297" i="1"/>
  <c r="BR297" i="1" s="1"/>
  <c r="Y297" i="1" s="1"/>
  <c r="BQ297" i="1"/>
  <c r="BP297" i="1"/>
  <c r="BO297" i="1"/>
  <c r="BN297" i="1"/>
  <c r="BM297" i="1"/>
  <c r="BL297" i="1"/>
  <c r="BG297" i="1" s="1"/>
  <c r="BI297" i="1"/>
  <c r="BD297" i="1"/>
  <c r="BF297" i="1" s="1"/>
  <c r="BB297" i="1"/>
  <c r="AW297" i="1"/>
  <c r="AV297" i="1"/>
  <c r="AR297" i="1"/>
  <c r="AP297" i="1" s="1"/>
  <c r="AE297" i="1"/>
  <c r="AC297" i="1" s="1"/>
  <c r="AD297" i="1"/>
  <c r="V297" i="1"/>
  <c r="BT296" i="1"/>
  <c r="BS296" i="1"/>
  <c r="BQ296" i="1"/>
  <c r="BR296" i="1" s="1"/>
  <c r="BP296" i="1"/>
  <c r="BO296" i="1"/>
  <c r="BN296" i="1"/>
  <c r="BM296" i="1"/>
  <c r="BL296" i="1"/>
  <c r="BI296" i="1"/>
  <c r="BG296" i="1"/>
  <c r="BB296" i="1"/>
  <c r="AW296" i="1"/>
  <c r="AV296" i="1"/>
  <c r="AR296" i="1"/>
  <c r="AQ296" i="1"/>
  <c r="AP296" i="1"/>
  <c r="AE296" i="1"/>
  <c r="AD296" i="1"/>
  <c r="V296" i="1"/>
  <c r="O296" i="1"/>
  <c r="AG296" i="1" s="1"/>
  <c r="BT295" i="1"/>
  <c r="BS295" i="1"/>
  <c r="BQ295" i="1"/>
  <c r="BP295" i="1"/>
  <c r="BO295" i="1"/>
  <c r="BN295" i="1"/>
  <c r="BM295" i="1"/>
  <c r="BL295" i="1"/>
  <c r="BG295" i="1" s="1"/>
  <c r="BI295" i="1"/>
  <c r="BB295" i="1"/>
  <c r="AW295" i="1"/>
  <c r="AV295" i="1"/>
  <c r="AR295" i="1"/>
  <c r="AQ295" i="1"/>
  <c r="AP295" i="1"/>
  <c r="O295" i="1" s="1"/>
  <c r="AG295" i="1"/>
  <c r="AE295" i="1"/>
  <c r="AD295" i="1"/>
  <c r="AC295" i="1" s="1"/>
  <c r="V295" i="1"/>
  <c r="T295" i="1"/>
  <c r="Q295" i="1"/>
  <c r="P295" i="1"/>
  <c r="BE295" i="1" s="1"/>
  <c r="BT294" i="1"/>
  <c r="BS294" i="1"/>
  <c r="BR294" i="1"/>
  <c r="BQ294" i="1"/>
  <c r="BP294" i="1"/>
  <c r="BO294" i="1"/>
  <c r="BN294" i="1"/>
  <c r="BM294" i="1"/>
  <c r="BL294" i="1"/>
  <c r="BG294" i="1" s="1"/>
  <c r="BI294" i="1"/>
  <c r="BD294" i="1"/>
  <c r="BF294" i="1" s="1"/>
  <c r="BB294" i="1"/>
  <c r="AW294" i="1"/>
  <c r="AV294" i="1"/>
  <c r="AR294" i="1"/>
  <c r="AP294" i="1"/>
  <c r="AE294" i="1"/>
  <c r="AD294" i="1"/>
  <c r="AC294" i="1"/>
  <c r="Y294" i="1"/>
  <c r="V294" i="1"/>
  <c r="T294" i="1"/>
  <c r="BT293" i="1"/>
  <c r="BS293" i="1"/>
  <c r="BQ293" i="1"/>
  <c r="BR293" i="1" s="1"/>
  <c r="BP293" i="1"/>
  <c r="BO293" i="1"/>
  <c r="BN293" i="1"/>
  <c r="BM293" i="1"/>
  <c r="BL293" i="1"/>
  <c r="BI293" i="1"/>
  <c r="BG293" i="1"/>
  <c r="BB293" i="1"/>
  <c r="AV293" i="1"/>
  <c r="AW293" i="1" s="1"/>
  <c r="AR293" i="1"/>
  <c r="AP293" i="1" s="1"/>
  <c r="AQ293" i="1"/>
  <c r="AE293" i="1"/>
  <c r="AD293" i="1"/>
  <c r="V293" i="1"/>
  <c r="P293" i="1"/>
  <c r="BE293" i="1" s="1"/>
  <c r="O293" i="1"/>
  <c r="BT292" i="1"/>
  <c r="Y292" i="1" s="1"/>
  <c r="BS292" i="1"/>
  <c r="BR292" i="1"/>
  <c r="BQ292" i="1"/>
  <c r="BP292" i="1"/>
  <c r="BO292" i="1"/>
  <c r="BN292" i="1"/>
  <c r="BM292" i="1"/>
  <c r="BL292" i="1"/>
  <c r="BG292" i="1" s="1"/>
  <c r="BI292" i="1"/>
  <c r="BD292" i="1"/>
  <c r="BB292" i="1"/>
  <c r="BF292" i="1" s="1"/>
  <c r="AW292" i="1"/>
  <c r="AV292" i="1"/>
  <c r="AR292" i="1"/>
  <c r="AP292" i="1" s="1"/>
  <c r="AE292" i="1"/>
  <c r="AC292" i="1" s="1"/>
  <c r="AD292" i="1"/>
  <c r="V292" i="1"/>
  <c r="BT291" i="1"/>
  <c r="BS291" i="1"/>
  <c r="BQ291" i="1"/>
  <c r="BR291" i="1" s="1"/>
  <c r="BP291" i="1"/>
  <c r="BO291" i="1"/>
  <c r="BN291" i="1"/>
  <c r="BM291" i="1"/>
  <c r="BL291" i="1"/>
  <c r="BI291" i="1"/>
  <c r="BG291" i="1"/>
  <c r="BB291" i="1"/>
  <c r="AV291" i="1"/>
  <c r="AW291" i="1" s="1"/>
  <c r="AR291" i="1"/>
  <c r="AP291" i="1"/>
  <c r="AE291" i="1"/>
  <c r="AD291" i="1"/>
  <c r="AC291" i="1"/>
  <c r="V291" i="1"/>
  <c r="T291" i="1"/>
  <c r="BT290" i="1"/>
  <c r="Y290" i="1" s="1"/>
  <c r="BS290" i="1"/>
  <c r="BR290" i="1" s="1"/>
  <c r="BD290" i="1" s="1"/>
  <c r="BF290" i="1" s="1"/>
  <c r="BQ290" i="1"/>
  <c r="BP290" i="1"/>
  <c r="BO290" i="1"/>
  <c r="BN290" i="1"/>
  <c r="BM290" i="1"/>
  <c r="BL290" i="1"/>
  <c r="BG290" i="1" s="1"/>
  <c r="BI290" i="1"/>
  <c r="BB290" i="1"/>
  <c r="AW290" i="1"/>
  <c r="AV290" i="1"/>
  <c r="AR290" i="1"/>
  <c r="AP290" i="1" s="1"/>
  <c r="AE290" i="1"/>
  <c r="AC290" i="1" s="1"/>
  <c r="AD290" i="1"/>
  <c r="V290" i="1"/>
  <c r="Q290" i="1"/>
  <c r="P290" i="1"/>
  <c r="BE290" i="1" s="1"/>
  <c r="BH290" i="1" s="1"/>
  <c r="O290" i="1"/>
  <c r="BT289" i="1"/>
  <c r="BS289" i="1"/>
  <c r="BQ289" i="1"/>
  <c r="BR289" i="1" s="1"/>
  <c r="Y289" i="1" s="1"/>
  <c r="BP289" i="1"/>
  <c r="BO289" i="1"/>
  <c r="BN289" i="1"/>
  <c r="BM289" i="1"/>
  <c r="BL289" i="1"/>
  <c r="BI289" i="1"/>
  <c r="BG289" i="1"/>
  <c r="BB289" i="1"/>
  <c r="AV289" i="1"/>
  <c r="AW289" i="1" s="1"/>
  <c r="AR289" i="1"/>
  <c r="AP289" i="1" s="1"/>
  <c r="AE289" i="1"/>
  <c r="AD289" i="1"/>
  <c r="AC289" i="1" s="1"/>
  <c r="V289" i="1"/>
  <c r="BT288" i="1"/>
  <c r="BS288" i="1"/>
  <c r="BQ288" i="1"/>
  <c r="BR288" i="1" s="1"/>
  <c r="BP288" i="1"/>
  <c r="BO288" i="1"/>
  <c r="BN288" i="1"/>
  <c r="BM288" i="1"/>
  <c r="BL288" i="1"/>
  <c r="BI288" i="1"/>
  <c r="BG288" i="1"/>
  <c r="BB288" i="1"/>
  <c r="AW288" i="1"/>
  <c r="AV288" i="1"/>
  <c r="AR288" i="1"/>
  <c r="AP288" i="1"/>
  <c r="AE288" i="1"/>
  <c r="AD288" i="1"/>
  <c r="AC288" i="1" s="1"/>
  <c r="V288" i="1"/>
  <c r="BT287" i="1"/>
  <c r="BS287" i="1"/>
  <c r="BQ287" i="1"/>
  <c r="BP287" i="1"/>
  <c r="BO287" i="1"/>
  <c r="BN287" i="1"/>
  <c r="BM287" i="1"/>
  <c r="BL287" i="1"/>
  <c r="BG287" i="1" s="1"/>
  <c r="BI287" i="1"/>
  <c r="BB287" i="1"/>
  <c r="AW287" i="1"/>
  <c r="AV287" i="1"/>
  <c r="AR287" i="1"/>
  <c r="AQ287" i="1"/>
  <c r="AP287" i="1"/>
  <c r="O287" i="1" s="1"/>
  <c r="AG287" i="1"/>
  <c r="AE287" i="1"/>
  <c r="AD287" i="1"/>
  <c r="AC287" i="1" s="1"/>
  <c r="V287" i="1"/>
  <c r="T287" i="1"/>
  <c r="Q287" i="1"/>
  <c r="P287" i="1"/>
  <c r="BE287" i="1" s="1"/>
  <c r="BT286" i="1"/>
  <c r="BS286" i="1"/>
  <c r="BR286" i="1"/>
  <c r="BQ286" i="1"/>
  <c r="BP286" i="1"/>
  <c r="BO286" i="1"/>
  <c r="BN286" i="1"/>
  <c r="BM286" i="1"/>
  <c r="BL286" i="1"/>
  <c r="BG286" i="1" s="1"/>
  <c r="BI286" i="1"/>
  <c r="BD286" i="1"/>
  <c r="BF286" i="1" s="1"/>
  <c r="BB286" i="1"/>
  <c r="AW286" i="1"/>
  <c r="AV286" i="1"/>
  <c r="AR286" i="1"/>
  <c r="AP286" i="1"/>
  <c r="T286" i="1" s="1"/>
  <c r="AE286" i="1"/>
  <c r="AD286" i="1"/>
  <c r="AC286" i="1"/>
  <c r="Y286" i="1"/>
  <c r="V286" i="1"/>
  <c r="BT285" i="1"/>
  <c r="BS285" i="1"/>
  <c r="BR285" i="1"/>
  <c r="BQ285" i="1"/>
  <c r="BP285" i="1"/>
  <c r="BO285" i="1"/>
  <c r="BN285" i="1"/>
  <c r="BM285" i="1"/>
  <c r="BL285" i="1"/>
  <c r="BI285" i="1"/>
  <c r="BG285" i="1"/>
  <c r="BB285" i="1"/>
  <c r="AV285" i="1"/>
  <c r="AW285" i="1" s="1"/>
  <c r="AR285" i="1"/>
  <c r="AP285" i="1" s="1"/>
  <c r="Q285" i="1" s="1"/>
  <c r="AQ285" i="1"/>
  <c r="AE285" i="1"/>
  <c r="AD285" i="1"/>
  <c r="AC285" i="1" s="1"/>
  <c r="V285" i="1"/>
  <c r="T285" i="1"/>
  <c r="P285" i="1"/>
  <c r="BE285" i="1" s="1"/>
  <c r="O285" i="1"/>
  <c r="AG285" i="1" s="1"/>
  <c r="BT284" i="1"/>
  <c r="Y284" i="1" s="1"/>
  <c r="BS284" i="1"/>
  <c r="BR284" i="1"/>
  <c r="BD284" i="1" s="1"/>
  <c r="BQ284" i="1"/>
  <c r="BP284" i="1"/>
  <c r="BO284" i="1"/>
  <c r="BN284" i="1"/>
  <c r="BM284" i="1"/>
  <c r="BL284" i="1"/>
  <c r="BG284" i="1" s="1"/>
  <c r="BI284" i="1"/>
  <c r="BB284" i="1"/>
  <c r="AW284" i="1"/>
  <c r="AV284" i="1"/>
  <c r="AR284" i="1"/>
  <c r="AP284" i="1" s="1"/>
  <c r="AE284" i="1"/>
  <c r="AC284" i="1" s="1"/>
  <c r="AD284" i="1"/>
  <c r="V284" i="1"/>
  <c r="O284" i="1"/>
  <c r="AG284" i="1" s="1"/>
  <c r="BT283" i="1"/>
  <c r="BS283" i="1"/>
  <c r="BQ283" i="1"/>
  <c r="BR283" i="1" s="1"/>
  <c r="BP283" i="1"/>
  <c r="BO283" i="1"/>
  <c r="BN283" i="1"/>
  <c r="BM283" i="1"/>
  <c r="BL283" i="1"/>
  <c r="BI283" i="1"/>
  <c r="BG283" i="1"/>
  <c r="BB283" i="1"/>
  <c r="AV283" i="1"/>
  <c r="AW283" i="1" s="1"/>
  <c r="AR283" i="1"/>
  <c r="AQ283" i="1"/>
  <c r="AP283" i="1"/>
  <c r="AE283" i="1"/>
  <c r="AD283" i="1"/>
  <c r="AC283" i="1"/>
  <c r="V283" i="1"/>
  <c r="BT282" i="1"/>
  <c r="BS282" i="1"/>
  <c r="BR282" i="1" s="1"/>
  <c r="BQ282" i="1"/>
  <c r="BP282" i="1"/>
  <c r="BO282" i="1"/>
  <c r="BN282" i="1"/>
  <c r="BM282" i="1"/>
  <c r="BL282" i="1"/>
  <c r="BG282" i="1" s="1"/>
  <c r="BI282" i="1"/>
  <c r="BB282" i="1"/>
  <c r="AV282" i="1"/>
  <c r="AW282" i="1" s="1"/>
  <c r="AR282" i="1"/>
  <c r="AP282" i="1" s="1"/>
  <c r="AE282" i="1"/>
  <c r="AD282" i="1"/>
  <c r="AC282" i="1"/>
  <c r="V282" i="1"/>
  <c r="P282" i="1"/>
  <c r="BE282" i="1" s="1"/>
  <c r="BT281" i="1"/>
  <c r="BS281" i="1"/>
  <c r="BQ281" i="1"/>
  <c r="BP281" i="1"/>
  <c r="BO281" i="1"/>
  <c r="BN281" i="1"/>
  <c r="BM281" i="1"/>
  <c r="BL281" i="1"/>
  <c r="BI281" i="1"/>
  <c r="BG281" i="1"/>
  <c r="BB281" i="1"/>
  <c r="AV281" i="1"/>
  <c r="AW281" i="1" s="1"/>
  <c r="AR281" i="1"/>
  <c r="AP281" i="1" s="1"/>
  <c r="AE281" i="1"/>
  <c r="AD281" i="1"/>
  <c r="AC281" i="1" s="1"/>
  <c r="V281" i="1"/>
  <c r="BT280" i="1"/>
  <c r="BS280" i="1"/>
  <c r="BR280" i="1"/>
  <c r="BQ280" i="1"/>
  <c r="BP280" i="1"/>
  <c r="BO280" i="1"/>
  <c r="BN280" i="1"/>
  <c r="BM280" i="1"/>
  <c r="BL280" i="1"/>
  <c r="BG280" i="1" s="1"/>
  <c r="BI280" i="1"/>
  <c r="BD280" i="1"/>
  <c r="BB280" i="1"/>
  <c r="BF280" i="1" s="1"/>
  <c r="AW280" i="1"/>
  <c r="AV280" i="1"/>
  <c r="AR280" i="1"/>
  <c r="AP280" i="1" s="1"/>
  <c r="O280" i="1" s="1"/>
  <c r="AE280" i="1"/>
  <c r="AD280" i="1"/>
  <c r="AC280" i="1" s="1"/>
  <c r="Y280" i="1"/>
  <c r="V280" i="1"/>
  <c r="P280" i="1"/>
  <c r="BE280" i="1" s="1"/>
  <c r="BT279" i="1"/>
  <c r="BS279" i="1"/>
  <c r="BQ279" i="1"/>
  <c r="BP279" i="1"/>
  <c r="BO279" i="1"/>
  <c r="BN279" i="1"/>
  <c r="BM279" i="1"/>
  <c r="BL279" i="1"/>
  <c r="BG279" i="1" s="1"/>
  <c r="BI279" i="1"/>
  <c r="BB279" i="1"/>
  <c r="AW279" i="1"/>
  <c r="AV279" i="1"/>
  <c r="AR279" i="1"/>
  <c r="AQ279" i="1"/>
  <c r="AP279" i="1"/>
  <c r="T279" i="1" s="1"/>
  <c r="AE279" i="1"/>
  <c r="AD279" i="1"/>
  <c r="AC279" i="1" s="1"/>
  <c r="V279" i="1"/>
  <c r="Q279" i="1"/>
  <c r="P279" i="1"/>
  <c r="BE279" i="1" s="1"/>
  <c r="BT278" i="1"/>
  <c r="BS278" i="1"/>
  <c r="BR278" i="1" s="1"/>
  <c r="Y278" i="1" s="1"/>
  <c r="BQ278" i="1"/>
  <c r="BP278" i="1"/>
  <c r="BO278" i="1"/>
  <c r="BN278" i="1"/>
  <c r="BM278" i="1"/>
  <c r="BL278" i="1"/>
  <c r="BG278" i="1" s="1"/>
  <c r="BI278" i="1"/>
  <c r="BE278" i="1"/>
  <c r="BD278" i="1"/>
  <c r="BB278" i="1"/>
  <c r="AW278" i="1"/>
  <c r="AV278" i="1"/>
  <c r="AR278" i="1"/>
  <c r="AP278" i="1"/>
  <c r="O278" i="1" s="1"/>
  <c r="AG278" i="1"/>
  <c r="AE278" i="1"/>
  <c r="AD278" i="1"/>
  <c r="AC278" i="1"/>
  <c r="V278" i="1"/>
  <c r="T278" i="1"/>
  <c r="Q278" i="1"/>
  <c r="P278" i="1"/>
  <c r="BT277" i="1"/>
  <c r="BS277" i="1"/>
  <c r="BQ277" i="1"/>
  <c r="BR277" i="1" s="1"/>
  <c r="BP277" i="1"/>
  <c r="BO277" i="1"/>
  <c r="BN277" i="1"/>
  <c r="BM277" i="1"/>
  <c r="BL277" i="1"/>
  <c r="BI277" i="1"/>
  <c r="BG277" i="1"/>
  <c r="BB277" i="1"/>
  <c r="AV277" i="1"/>
  <c r="AW277" i="1" s="1"/>
  <c r="AR277" i="1"/>
  <c r="AP277" i="1" s="1"/>
  <c r="AQ277" i="1" s="1"/>
  <c r="AE277" i="1"/>
  <c r="AD277" i="1"/>
  <c r="AC277" i="1" s="1"/>
  <c r="V277" i="1"/>
  <c r="T277" i="1"/>
  <c r="BT276" i="1"/>
  <c r="BS276" i="1"/>
  <c r="BR276" i="1"/>
  <c r="BQ276" i="1"/>
  <c r="BP276" i="1"/>
  <c r="BO276" i="1"/>
  <c r="BN276" i="1"/>
  <c r="BM276" i="1"/>
  <c r="BL276" i="1"/>
  <c r="BG276" i="1" s="1"/>
  <c r="BI276" i="1"/>
  <c r="BB276" i="1"/>
  <c r="AW276" i="1"/>
  <c r="AV276" i="1"/>
  <c r="AR276" i="1"/>
  <c r="AP276" i="1" s="1"/>
  <c r="O276" i="1" s="1"/>
  <c r="AE276" i="1"/>
  <c r="AD276" i="1"/>
  <c r="AC276" i="1" s="1"/>
  <c r="V276" i="1"/>
  <c r="Q276" i="1"/>
  <c r="BT275" i="1"/>
  <c r="BS275" i="1"/>
  <c r="BQ275" i="1"/>
  <c r="BR275" i="1" s="1"/>
  <c r="BP275" i="1"/>
  <c r="BO275" i="1"/>
  <c r="BN275" i="1"/>
  <c r="BM275" i="1"/>
  <c r="BL275" i="1"/>
  <c r="BG275" i="1" s="1"/>
  <c r="BI275" i="1"/>
  <c r="BB275" i="1"/>
  <c r="AW275" i="1"/>
  <c r="AV275" i="1"/>
  <c r="AR275" i="1"/>
  <c r="AP275" i="1"/>
  <c r="AE275" i="1"/>
  <c r="AD275" i="1"/>
  <c r="AC275" i="1"/>
  <c r="V275" i="1"/>
  <c r="T275" i="1"/>
  <c r="BT274" i="1"/>
  <c r="BS274" i="1"/>
  <c r="BR274" i="1" s="1"/>
  <c r="BQ274" i="1"/>
  <c r="BP274" i="1"/>
  <c r="BO274" i="1"/>
  <c r="BN274" i="1"/>
  <c r="BM274" i="1"/>
  <c r="BL274" i="1"/>
  <c r="BI274" i="1"/>
  <c r="BG274" i="1"/>
  <c r="BB274" i="1"/>
  <c r="AV274" i="1"/>
  <c r="AW274" i="1" s="1"/>
  <c r="AR274" i="1"/>
  <c r="AP274" i="1"/>
  <c r="AE274" i="1"/>
  <c r="AC274" i="1" s="1"/>
  <c r="AD274" i="1"/>
  <c r="V274" i="1"/>
  <c r="BT273" i="1"/>
  <c r="BS273" i="1"/>
  <c r="BR273" i="1" s="1"/>
  <c r="Y273" i="1" s="1"/>
  <c r="BQ273" i="1"/>
  <c r="BP273" i="1"/>
  <c r="BO273" i="1"/>
  <c r="BN273" i="1"/>
  <c r="BM273" i="1"/>
  <c r="BL273" i="1"/>
  <c r="BG273" i="1" s="1"/>
  <c r="BI273" i="1"/>
  <c r="BD273" i="1"/>
  <c r="BB273" i="1"/>
  <c r="BF273" i="1" s="1"/>
  <c r="AV273" i="1"/>
  <c r="AW273" i="1" s="1"/>
  <c r="AR273" i="1"/>
  <c r="AP273" i="1" s="1"/>
  <c r="AE273" i="1"/>
  <c r="AC273" i="1" s="1"/>
  <c r="AD273" i="1"/>
  <c r="V273" i="1"/>
  <c r="P273" i="1"/>
  <c r="BE273" i="1" s="1"/>
  <c r="BH273" i="1" s="1"/>
  <c r="BT272" i="1"/>
  <c r="BS272" i="1"/>
  <c r="BQ272" i="1"/>
  <c r="BR272" i="1" s="1"/>
  <c r="BP272" i="1"/>
  <c r="BO272" i="1"/>
  <c r="BN272" i="1"/>
  <c r="BM272" i="1"/>
  <c r="BL272" i="1"/>
  <c r="BI272" i="1"/>
  <c r="BG272" i="1"/>
  <c r="BB272" i="1"/>
  <c r="AV272" i="1"/>
  <c r="AW272" i="1" s="1"/>
  <c r="AR272" i="1"/>
  <c r="AQ272" i="1"/>
  <c r="AP272" i="1"/>
  <c r="AE272" i="1"/>
  <c r="AD272" i="1"/>
  <c r="AC272" i="1"/>
  <c r="V272" i="1"/>
  <c r="BT271" i="1"/>
  <c r="BS271" i="1"/>
  <c r="BQ271" i="1"/>
  <c r="BP271" i="1"/>
  <c r="BO271" i="1"/>
  <c r="BN271" i="1"/>
  <c r="BM271" i="1"/>
  <c r="BL271" i="1"/>
  <c r="BI271" i="1"/>
  <c r="BG271" i="1"/>
  <c r="BB271" i="1"/>
  <c r="AW271" i="1"/>
  <c r="AV271" i="1"/>
  <c r="AR271" i="1"/>
  <c r="AQ271" i="1"/>
  <c r="AP271" i="1"/>
  <c r="T271" i="1" s="1"/>
  <c r="AE271" i="1"/>
  <c r="AD271" i="1"/>
  <c r="AC271" i="1" s="1"/>
  <c r="V271" i="1"/>
  <c r="Q271" i="1"/>
  <c r="P271" i="1"/>
  <c r="BE271" i="1" s="1"/>
  <c r="BT270" i="1"/>
  <c r="BS270" i="1"/>
  <c r="BQ270" i="1"/>
  <c r="BR270" i="1" s="1"/>
  <c r="BP270" i="1"/>
  <c r="BO270" i="1"/>
  <c r="BN270" i="1"/>
  <c r="BM270" i="1"/>
  <c r="BL270" i="1"/>
  <c r="BG270" i="1" s="1"/>
  <c r="BI270" i="1"/>
  <c r="BE270" i="1"/>
  <c r="BD270" i="1"/>
  <c r="BB270" i="1"/>
  <c r="AW270" i="1"/>
  <c r="AV270" i="1"/>
  <c r="AR270" i="1"/>
  <c r="AP270" i="1"/>
  <c r="O270" i="1" s="1"/>
  <c r="AE270" i="1"/>
  <c r="AD270" i="1"/>
  <c r="AC270" i="1"/>
  <c r="Y270" i="1"/>
  <c r="V270" i="1"/>
  <c r="T270" i="1"/>
  <c r="Q270" i="1"/>
  <c r="P270" i="1"/>
  <c r="BT269" i="1"/>
  <c r="BS269" i="1"/>
  <c r="BR269" i="1"/>
  <c r="BQ269" i="1"/>
  <c r="BP269" i="1"/>
  <c r="BO269" i="1"/>
  <c r="BN269" i="1"/>
  <c r="BM269" i="1"/>
  <c r="BL269" i="1"/>
  <c r="BI269" i="1"/>
  <c r="BG269" i="1"/>
  <c r="BB269" i="1"/>
  <c r="AV269" i="1"/>
  <c r="AW269" i="1" s="1"/>
  <c r="AR269" i="1"/>
  <c r="AP269" i="1" s="1"/>
  <c r="AQ269" i="1" s="1"/>
  <c r="AE269" i="1"/>
  <c r="AD269" i="1"/>
  <c r="V269" i="1"/>
  <c r="T269" i="1"/>
  <c r="BT268" i="1"/>
  <c r="Y268" i="1" s="1"/>
  <c r="BS268" i="1"/>
  <c r="BR268" i="1"/>
  <c r="BD268" i="1" s="1"/>
  <c r="BQ268" i="1"/>
  <c r="BP268" i="1"/>
  <c r="BO268" i="1"/>
  <c r="BN268" i="1"/>
  <c r="BM268" i="1"/>
  <c r="BL268" i="1"/>
  <c r="BG268" i="1" s="1"/>
  <c r="BI268" i="1"/>
  <c r="BB268" i="1"/>
  <c r="BF268" i="1" s="1"/>
  <c r="AW268" i="1"/>
  <c r="AV268" i="1"/>
  <c r="AR268" i="1"/>
  <c r="AP268" i="1" s="1"/>
  <c r="AG268" i="1"/>
  <c r="AE268" i="1"/>
  <c r="AD268" i="1"/>
  <c r="V268" i="1"/>
  <c r="Q268" i="1"/>
  <c r="O268" i="1"/>
  <c r="BT267" i="1"/>
  <c r="BS267" i="1"/>
  <c r="BQ267" i="1"/>
  <c r="BR267" i="1" s="1"/>
  <c r="BP267" i="1"/>
  <c r="BO267" i="1"/>
  <c r="BN267" i="1"/>
  <c r="BM267" i="1"/>
  <c r="BL267" i="1"/>
  <c r="BG267" i="1" s="1"/>
  <c r="BI267" i="1"/>
  <c r="BB267" i="1"/>
  <c r="AW267" i="1"/>
  <c r="AV267" i="1"/>
  <c r="AR267" i="1"/>
  <c r="AP267" i="1"/>
  <c r="AE267" i="1"/>
  <c r="AD267" i="1"/>
  <c r="AC267" i="1"/>
  <c r="V267" i="1"/>
  <c r="BT266" i="1"/>
  <c r="BS266" i="1"/>
  <c r="BR266" i="1" s="1"/>
  <c r="BQ266" i="1"/>
  <c r="BP266" i="1"/>
  <c r="BO266" i="1"/>
  <c r="BN266" i="1"/>
  <c r="BM266" i="1"/>
  <c r="BL266" i="1"/>
  <c r="BI266" i="1"/>
  <c r="BG266" i="1"/>
  <c r="BB266" i="1"/>
  <c r="AV266" i="1"/>
  <c r="AW266" i="1" s="1"/>
  <c r="AR266" i="1"/>
  <c r="AP266" i="1" s="1"/>
  <c r="AE266" i="1"/>
  <c r="AD266" i="1"/>
  <c r="AC266" i="1"/>
  <c r="V266" i="1"/>
  <c r="BT265" i="1"/>
  <c r="BS265" i="1"/>
  <c r="BR265" i="1" s="1"/>
  <c r="Y265" i="1" s="1"/>
  <c r="BQ265" i="1"/>
  <c r="BP265" i="1"/>
  <c r="BO265" i="1"/>
  <c r="BN265" i="1"/>
  <c r="BM265" i="1"/>
  <c r="BL265" i="1"/>
  <c r="BG265" i="1" s="1"/>
  <c r="BI265" i="1"/>
  <c r="BD265" i="1"/>
  <c r="BB265" i="1"/>
  <c r="AV265" i="1"/>
  <c r="AW265" i="1" s="1"/>
  <c r="AR265" i="1"/>
  <c r="AP265" i="1" s="1"/>
  <c r="O265" i="1" s="1"/>
  <c r="AE265" i="1"/>
  <c r="AC265" i="1" s="1"/>
  <c r="AD265" i="1"/>
  <c r="Z265" i="1"/>
  <c r="AA265" i="1" s="1"/>
  <c r="V265" i="1"/>
  <c r="P265" i="1"/>
  <c r="BE265" i="1" s="1"/>
  <c r="BH265" i="1" s="1"/>
  <c r="BT264" i="1"/>
  <c r="BS264" i="1"/>
  <c r="BQ264" i="1"/>
  <c r="BR264" i="1" s="1"/>
  <c r="Y264" i="1" s="1"/>
  <c r="BP264" i="1"/>
  <c r="BO264" i="1"/>
  <c r="BN264" i="1"/>
  <c r="BM264" i="1"/>
  <c r="BL264" i="1"/>
  <c r="BI264" i="1"/>
  <c r="BG264" i="1"/>
  <c r="BD264" i="1"/>
  <c r="BF264" i="1" s="1"/>
  <c r="BB264" i="1"/>
  <c r="AV264" i="1"/>
  <c r="AW264" i="1" s="1"/>
  <c r="AR264" i="1"/>
  <c r="AP264" i="1"/>
  <c r="AE264" i="1"/>
  <c r="AD264" i="1"/>
  <c r="AC264" i="1"/>
  <c r="V264" i="1"/>
  <c r="BT263" i="1"/>
  <c r="BS263" i="1"/>
  <c r="BQ263" i="1"/>
  <c r="BP263" i="1"/>
  <c r="BO263" i="1"/>
  <c r="BN263" i="1"/>
  <c r="BM263" i="1"/>
  <c r="BL263" i="1"/>
  <c r="BI263" i="1"/>
  <c r="BG263" i="1"/>
  <c r="BB263" i="1"/>
  <c r="AW263" i="1"/>
  <c r="AV263" i="1"/>
  <c r="AR263" i="1"/>
  <c r="AQ263" i="1"/>
  <c r="AP263" i="1"/>
  <c r="P263" i="1" s="1"/>
  <c r="BE263" i="1" s="1"/>
  <c r="AE263" i="1"/>
  <c r="AD263" i="1"/>
  <c r="AC263" i="1" s="1"/>
  <c r="V263" i="1"/>
  <c r="Q263" i="1"/>
  <c r="BT262" i="1"/>
  <c r="BS262" i="1"/>
  <c r="BQ262" i="1"/>
  <c r="BP262" i="1"/>
  <c r="BO262" i="1"/>
  <c r="BN262" i="1"/>
  <c r="BM262" i="1"/>
  <c r="BL262" i="1"/>
  <c r="BG262" i="1" s="1"/>
  <c r="BI262" i="1"/>
  <c r="BE262" i="1"/>
  <c r="BB262" i="1"/>
  <c r="AV262" i="1"/>
  <c r="AW262" i="1" s="1"/>
  <c r="AR262" i="1"/>
  <c r="AP262" i="1"/>
  <c r="O262" i="1" s="1"/>
  <c r="AE262" i="1"/>
  <c r="AD262" i="1"/>
  <c r="AC262" i="1"/>
  <c r="V262" i="1"/>
  <c r="T262" i="1"/>
  <c r="Q262" i="1"/>
  <c r="P262" i="1"/>
  <c r="BT261" i="1"/>
  <c r="BS261" i="1"/>
  <c r="BQ261" i="1"/>
  <c r="BR261" i="1" s="1"/>
  <c r="Y261" i="1" s="1"/>
  <c r="BP261" i="1"/>
  <c r="BO261" i="1"/>
  <c r="BN261" i="1"/>
  <c r="BM261" i="1"/>
  <c r="BL261" i="1"/>
  <c r="BI261" i="1"/>
  <c r="BG261" i="1"/>
  <c r="BD261" i="1"/>
  <c r="BF261" i="1" s="1"/>
  <c r="BB261" i="1"/>
  <c r="AV261" i="1"/>
  <c r="AW261" i="1" s="1"/>
  <c r="AR261" i="1"/>
  <c r="AP261" i="1" s="1"/>
  <c r="AE261" i="1"/>
  <c r="AD261" i="1"/>
  <c r="AC261" i="1" s="1"/>
  <c r="V261" i="1"/>
  <c r="BT260" i="1"/>
  <c r="BS260" i="1"/>
  <c r="BQ260" i="1"/>
  <c r="BR260" i="1" s="1"/>
  <c r="BP260" i="1"/>
  <c r="BO260" i="1"/>
  <c r="BN260" i="1"/>
  <c r="BM260" i="1"/>
  <c r="BL260" i="1"/>
  <c r="BG260" i="1" s="1"/>
  <c r="BI260" i="1"/>
  <c r="BB260" i="1"/>
  <c r="AW260" i="1"/>
  <c r="AV260" i="1"/>
  <c r="AR260" i="1"/>
  <c r="AP260" i="1" s="1"/>
  <c r="Q260" i="1" s="1"/>
  <c r="AQ260" i="1"/>
  <c r="AE260" i="1"/>
  <c r="AD260" i="1"/>
  <c r="V260" i="1"/>
  <c r="O260" i="1"/>
  <c r="BT259" i="1"/>
  <c r="BS259" i="1"/>
  <c r="BQ259" i="1"/>
  <c r="BR259" i="1" s="1"/>
  <c r="BD259" i="1" s="1"/>
  <c r="BP259" i="1"/>
  <c r="BO259" i="1"/>
  <c r="BN259" i="1"/>
  <c r="BM259" i="1"/>
  <c r="BL259" i="1"/>
  <c r="BG259" i="1" s="1"/>
  <c r="BI259" i="1"/>
  <c r="BB259" i="1"/>
  <c r="BF259" i="1" s="1"/>
  <c r="AW259" i="1"/>
  <c r="AV259" i="1"/>
  <c r="AR259" i="1"/>
  <c r="AP259" i="1"/>
  <c r="AE259" i="1"/>
  <c r="AD259" i="1"/>
  <c r="AC259" i="1"/>
  <c r="V259" i="1"/>
  <c r="BT258" i="1"/>
  <c r="BS258" i="1"/>
  <c r="BR258" i="1" s="1"/>
  <c r="BQ258" i="1"/>
  <c r="BP258" i="1"/>
  <c r="BO258" i="1"/>
  <c r="BN258" i="1"/>
  <c r="BM258" i="1"/>
  <c r="BL258" i="1"/>
  <c r="BI258" i="1"/>
  <c r="BG258" i="1"/>
  <c r="BB258" i="1"/>
  <c r="AV258" i="1"/>
  <c r="AW258" i="1" s="1"/>
  <c r="AR258" i="1"/>
  <c r="AP258" i="1"/>
  <c r="AE258" i="1"/>
  <c r="AD258" i="1"/>
  <c r="AC258" i="1"/>
  <c r="V258" i="1"/>
  <c r="O258" i="1"/>
  <c r="BT257" i="1"/>
  <c r="BS257" i="1"/>
  <c r="BR257" i="1"/>
  <c r="BD257" i="1" s="1"/>
  <c r="BQ257" i="1"/>
  <c r="BP257" i="1"/>
  <c r="BO257" i="1"/>
  <c r="BN257" i="1"/>
  <c r="BM257" i="1"/>
  <c r="BL257" i="1"/>
  <c r="BG257" i="1" s="1"/>
  <c r="BI257" i="1"/>
  <c r="BB257" i="1"/>
  <c r="AW257" i="1"/>
  <c r="AV257" i="1"/>
  <c r="AR257" i="1"/>
  <c r="AP257" i="1" s="1"/>
  <c r="AE257" i="1"/>
  <c r="AC257" i="1" s="1"/>
  <c r="AD257" i="1"/>
  <c r="Y257" i="1"/>
  <c r="V257" i="1"/>
  <c r="P257" i="1"/>
  <c r="BE257" i="1" s="1"/>
  <c r="BH257" i="1" s="1"/>
  <c r="BT256" i="1"/>
  <c r="BS256" i="1"/>
  <c r="BQ256" i="1"/>
  <c r="BR256" i="1" s="1"/>
  <c r="Y256" i="1" s="1"/>
  <c r="BP256" i="1"/>
  <c r="BO256" i="1"/>
  <c r="BN256" i="1"/>
  <c r="BM256" i="1"/>
  <c r="BL256" i="1"/>
  <c r="BI256" i="1"/>
  <c r="BG256" i="1"/>
  <c r="BD256" i="1"/>
  <c r="BF256" i="1" s="1"/>
  <c r="BB256" i="1"/>
  <c r="AV256" i="1"/>
  <c r="AW256" i="1" s="1"/>
  <c r="AR256" i="1"/>
  <c r="AP256" i="1"/>
  <c r="AE256" i="1"/>
  <c r="AD256" i="1"/>
  <c r="AC256" i="1" s="1"/>
  <c r="V256" i="1"/>
  <c r="BT255" i="1"/>
  <c r="BS255" i="1"/>
  <c r="BR255" i="1" s="1"/>
  <c r="BQ255" i="1"/>
  <c r="BP255" i="1"/>
  <c r="BO255" i="1"/>
  <c r="BN255" i="1"/>
  <c r="BM255" i="1"/>
  <c r="BL255" i="1"/>
  <c r="BG255" i="1" s="1"/>
  <c r="BI255" i="1"/>
  <c r="BB255" i="1"/>
  <c r="AW255" i="1"/>
  <c r="AV255" i="1"/>
  <c r="AR255" i="1"/>
  <c r="AQ255" i="1"/>
  <c r="AP255" i="1"/>
  <c r="T255" i="1" s="1"/>
  <c r="AE255" i="1"/>
  <c r="AD255" i="1"/>
  <c r="AC255" i="1" s="1"/>
  <c r="V255" i="1"/>
  <c r="P255" i="1"/>
  <c r="BE255" i="1" s="1"/>
  <c r="O255" i="1"/>
  <c r="BT254" i="1"/>
  <c r="BS254" i="1"/>
  <c r="BQ254" i="1"/>
  <c r="BP254" i="1"/>
  <c r="BO254" i="1"/>
  <c r="BN254" i="1"/>
  <c r="BM254" i="1"/>
  <c r="BL254" i="1"/>
  <c r="BG254" i="1" s="1"/>
  <c r="BI254" i="1"/>
  <c r="BE254" i="1"/>
  <c r="BB254" i="1"/>
  <c r="AW254" i="1"/>
  <c r="AV254" i="1"/>
  <c r="AR254" i="1"/>
  <c r="AP254" i="1"/>
  <c r="O254" i="1" s="1"/>
  <c r="AE254" i="1"/>
  <c r="AD254" i="1"/>
  <c r="AC254" i="1"/>
  <c r="V254" i="1"/>
  <c r="T254" i="1"/>
  <c r="Q254" i="1"/>
  <c r="P254" i="1"/>
  <c r="BT253" i="1"/>
  <c r="BS253" i="1"/>
  <c r="BQ253" i="1"/>
  <c r="BR253" i="1" s="1"/>
  <c r="Y253" i="1" s="1"/>
  <c r="BP253" i="1"/>
  <c r="BO253" i="1"/>
  <c r="BN253" i="1"/>
  <c r="BM253" i="1"/>
  <c r="BL253" i="1"/>
  <c r="BI253" i="1"/>
  <c r="BG253" i="1"/>
  <c r="BD253" i="1"/>
  <c r="BF253" i="1" s="1"/>
  <c r="BB253" i="1"/>
  <c r="AV253" i="1"/>
  <c r="AW253" i="1" s="1"/>
  <c r="AR253" i="1"/>
  <c r="AP253" i="1"/>
  <c r="AE253" i="1"/>
  <c r="AD253" i="1"/>
  <c r="V253" i="1"/>
  <c r="BT252" i="1"/>
  <c r="BS252" i="1"/>
  <c r="BQ252" i="1"/>
  <c r="BR252" i="1" s="1"/>
  <c r="BP252" i="1"/>
  <c r="BO252" i="1"/>
  <c r="BN252" i="1"/>
  <c r="BM252" i="1"/>
  <c r="BL252" i="1"/>
  <c r="BI252" i="1"/>
  <c r="BG252" i="1"/>
  <c r="BB252" i="1"/>
  <c r="AW252" i="1"/>
  <c r="AV252" i="1"/>
  <c r="AR252" i="1"/>
  <c r="AP252" i="1" s="1"/>
  <c r="T252" i="1" s="1"/>
  <c r="AQ252" i="1"/>
  <c r="AG252" i="1"/>
  <c r="AE252" i="1"/>
  <c r="AD252" i="1"/>
  <c r="AC252" i="1" s="1"/>
  <c r="V252" i="1"/>
  <c r="Q252" i="1"/>
  <c r="P252" i="1"/>
  <c r="BE252" i="1" s="1"/>
  <c r="O252" i="1"/>
  <c r="BT251" i="1"/>
  <c r="BS251" i="1"/>
  <c r="BQ251" i="1"/>
  <c r="BR251" i="1" s="1"/>
  <c r="BP251" i="1"/>
  <c r="BO251" i="1"/>
  <c r="BN251" i="1"/>
  <c r="BM251" i="1"/>
  <c r="BL251" i="1"/>
  <c r="BG251" i="1" s="1"/>
  <c r="BI251" i="1"/>
  <c r="BD251" i="1"/>
  <c r="BB251" i="1"/>
  <c r="AW251" i="1"/>
  <c r="AV251" i="1"/>
  <c r="AR251" i="1"/>
  <c r="AP251" i="1"/>
  <c r="AE251" i="1"/>
  <c r="AD251" i="1"/>
  <c r="AC251" i="1"/>
  <c r="Y251" i="1"/>
  <c r="V251" i="1"/>
  <c r="T251" i="1"/>
  <c r="Q251" i="1"/>
  <c r="BT250" i="1"/>
  <c r="BS250" i="1"/>
  <c r="BR250" i="1" s="1"/>
  <c r="BQ250" i="1"/>
  <c r="BP250" i="1"/>
  <c r="BO250" i="1"/>
  <c r="BN250" i="1"/>
  <c r="BM250" i="1"/>
  <c r="BL250" i="1"/>
  <c r="BI250" i="1"/>
  <c r="BG250" i="1"/>
  <c r="BB250" i="1"/>
  <c r="AW250" i="1"/>
  <c r="AV250" i="1"/>
  <c r="AR250" i="1"/>
  <c r="AP250" i="1" s="1"/>
  <c r="AE250" i="1"/>
  <c r="AD250" i="1"/>
  <c r="AC250" i="1"/>
  <c r="V250" i="1"/>
  <c r="BT249" i="1"/>
  <c r="BS249" i="1"/>
  <c r="BR249" i="1" s="1"/>
  <c r="BQ249" i="1"/>
  <c r="BP249" i="1"/>
  <c r="BO249" i="1"/>
  <c r="BN249" i="1"/>
  <c r="BM249" i="1"/>
  <c r="BL249" i="1"/>
  <c r="BG249" i="1" s="1"/>
  <c r="BI249" i="1"/>
  <c r="BB249" i="1"/>
  <c r="AW249" i="1"/>
  <c r="AV249" i="1"/>
  <c r="AR249" i="1"/>
  <c r="AP249" i="1" s="1"/>
  <c r="AE249" i="1"/>
  <c r="AC249" i="1" s="1"/>
  <c r="AD249" i="1"/>
  <c r="V249" i="1"/>
  <c r="BT248" i="1"/>
  <c r="BS248" i="1"/>
  <c r="BQ248" i="1"/>
  <c r="BR248" i="1" s="1"/>
  <c r="BP248" i="1"/>
  <c r="BO248" i="1"/>
  <c r="BN248" i="1"/>
  <c r="BM248" i="1"/>
  <c r="BL248" i="1"/>
  <c r="BI248" i="1"/>
  <c r="BG248" i="1"/>
  <c r="BB248" i="1"/>
  <c r="AV248" i="1"/>
  <c r="AW248" i="1" s="1"/>
  <c r="AR248" i="1"/>
  <c r="AP248" i="1" s="1"/>
  <c r="AE248" i="1"/>
  <c r="AD248" i="1"/>
  <c r="AC248" i="1"/>
  <c r="V248" i="1"/>
  <c r="BT247" i="1"/>
  <c r="Y247" i="1" s="1"/>
  <c r="BS247" i="1"/>
  <c r="BR247" i="1"/>
  <c r="BD247" i="1" s="1"/>
  <c r="BQ247" i="1"/>
  <c r="BP247" i="1"/>
  <c r="BO247" i="1"/>
  <c r="BN247" i="1"/>
  <c r="BM247" i="1"/>
  <c r="BL247" i="1"/>
  <c r="BG247" i="1" s="1"/>
  <c r="BI247" i="1"/>
  <c r="BB247" i="1"/>
  <c r="BF247" i="1" s="1"/>
  <c r="AV247" i="1"/>
  <c r="AW247" i="1" s="1"/>
  <c r="AR247" i="1"/>
  <c r="AP247" i="1" s="1"/>
  <c r="AE247" i="1"/>
  <c r="AD247" i="1"/>
  <c r="AC247" i="1" s="1"/>
  <c r="V247" i="1"/>
  <c r="BT246" i="1"/>
  <c r="BS246" i="1"/>
  <c r="BQ246" i="1"/>
  <c r="BP246" i="1"/>
  <c r="BO246" i="1"/>
  <c r="BN246" i="1"/>
  <c r="BM246" i="1"/>
  <c r="BL246" i="1"/>
  <c r="BG246" i="1" s="1"/>
  <c r="BI246" i="1"/>
  <c r="BB246" i="1"/>
  <c r="AW246" i="1"/>
  <c r="AV246" i="1"/>
  <c r="AR246" i="1"/>
  <c r="AP246" i="1"/>
  <c r="AE246" i="1"/>
  <c r="AD246" i="1"/>
  <c r="AC246" i="1"/>
  <c r="V246" i="1"/>
  <c r="T246" i="1"/>
  <c r="Q246" i="1"/>
  <c r="P246" i="1"/>
  <c r="BE246" i="1" s="1"/>
  <c r="BT245" i="1"/>
  <c r="BS245" i="1"/>
  <c r="BR245" i="1"/>
  <c r="BD245" i="1" s="1"/>
  <c r="BQ245" i="1"/>
  <c r="BP245" i="1"/>
  <c r="BO245" i="1"/>
  <c r="BN245" i="1"/>
  <c r="BM245" i="1"/>
  <c r="BL245" i="1"/>
  <c r="BG245" i="1" s="1"/>
  <c r="BI245" i="1"/>
  <c r="BF245" i="1"/>
  <c r="BB245" i="1"/>
  <c r="AW245" i="1"/>
  <c r="AV245" i="1"/>
  <c r="AR245" i="1"/>
  <c r="AP245" i="1"/>
  <c r="AE245" i="1"/>
  <c r="AD245" i="1"/>
  <c r="AC245" i="1" s="1"/>
  <c r="V245" i="1"/>
  <c r="BT244" i="1"/>
  <c r="BS244" i="1"/>
  <c r="BR244" i="1"/>
  <c r="BQ244" i="1"/>
  <c r="BP244" i="1"/>
  <c r="BO244" i="1"/>
  <c r="BN244" i="1"/>
  <c r="BM244" i="1"/>
  <c r="BL244" i="1"/>
  <c r="BG244" i="1" s="1"/>
  <c r="BI244" i="1"/>
  <c r="BD244" i="1"/>
  <c r="BB244" i="1"/>
  <c r="AW244" i="1"/>
  <c r="AV244" i="1"/>
  <c r="AR244" i="1"/>
  <c r="AP244" i="1" s="1"/>
  <c r="O244" i="1" s="1"/>
  <c r="AG244" i="1" s="1"/>
  <c r="AQ244" i="1"/>
  <c r="AH244" i="1"/>
  <c r="AF244" i="1"/>
  <c r="AE244" i="1"/>
  <c r="AD244" i="1"/>
  <c r="Z244" i="1"/>
  <c r="AA244" i="1" s="1"/>
  <c r="AB244" i="1" s="1"/>
  <c r="Y244" i="1"/>
  <c r="V244" i="1"/>
  <c r="T244" i="1"/>
  <c r="Q244" i="1"/>
  <c r="P244" i="1"/>
  <c r="BE244" i="1" s="1"/>
  <c r="BH244" i="1" s="1"/>
  <c r="BT243" i="1"/>
  <c r="BS243" i="1"/>
  <c r="BQ243" i="1"/>
  <c r="BR243" i="1" s="1"/>
  <c r="BP243" i="1"/>
  <c r="BO243" i="1"/>
  <c r="BN243" i="1"/>
  <c r="BM243" i="1"/>
  <c r="BL243" i="1"/>
  <c r="BG243" i="1" s="1"/>
  <c r="BI243" i="1"/>
  <c r="BD243" i="1"/>
  <c r="BB243" i="1"/>
  <c r="BF243" i="1" s="1"/>
  <c r="AW243" i="1"/>
  <c r="AV243" i="1"/>
  <c r="AR243" i="1"/>
  <c r="AP243" i="1" s="1"/>
  <c r="AE243" i="1"/>
  <c r="AC243" i="1" s="1"/>
  <c r="AD243" i="1"/>
  <c r="V243" i="1"/>
  <c r="BT242" i="1"/>
  <c r="BS242" i="1"/>
  <c r="BQ242" i="1"/>
  <c r="BR242" i="1" s="1"/>
  <c r="Y242" i="1" s="1"/>
  <c r="BP242" i="1"/>
  <c r="BO242" i="1"/>
  <c r="BN242" i="1"/>
  <c r="BM242" i="1"/>
  <c r="BL242" i="1"/>
  <c r="BI242" i="1"/>
  <c r="BG242" i="1"/>
  <c r="BD242" i="1"/>
  <c r="BF242" i="1" s="1"/>
  <c r="BB242" i="1"/>
  <c r="AV242" i="1"/>
  <c r="AW242" i="1" s="1"/>
  <c r="AR242" i="1"/>
  <c r="AP242" i="1"/>
  <c r="AE242" i="1"/>
  <c r="AD242" i="1"/>
  <c r="AC242" i="1"/>
  <c r="V242" i="1"/>
  <c r="BT241" i="1"/>
  <c r="BS241" i="1"/>
  <c r="BQ241" i="1"/>
  <c r="BR241" i="1" s="1"/>
  <c r="BP241" i="1"/>
  <c r="BO241" i="1"/>
  <c r="BN241" i="1"/>
  <c r="BM241" i="1"/>
  <c r="BL241" i="1"/>
  <c r="BI241" i="1"/>
  <c r="BG241" i="1"/>
  <c r="BB241" i="1"/>
  <c r="AW241" i="1"/>
  <c r="AV241" i="1"/>
  <c r="AR241" i="1"/>
  <c r="AQ241" i="1"/>
  <c r="AP241" i="1"/>
  <c r="T241" i="1" s="1"/>
  <c r="AE241" i="1"/>
  <c r="AD241" i="1"/>
  <c r="AC241" i="1" s="1"/>
  <c r="V241" i="1"/>
  <c r="Q241" i="1"/>
  <c r="P241" i="1"/>
  <c r="BE241" i="1" s="1"/>
  <c r="BT240" i="1"/>
  <c r="BS240" i="1"/>
  <c r="BQ240" i="1"/>
  <c r="BR240" i="1" s="1"/>
  <c r="Y240" i="1" s="1"/>
  <c r="BP240" i="1"/>
  <c r="BO240" i="1"/>
  <c r="BN240" i="1"/>
  <c r="BM240" i="1"/>
  <c r="BL240" i="1"/>
  <c r="BG240" i="1" s="1"/>
  <c r="BI240" i="1"/>
  <c r="BD240" i="1"/>
  <c r="BB240" i="1"/>
  <c r="AW240" i="1"/>
  <c r="AV240" i="1"/>
  <c r="AR240" i="1"/>
  <c r="AP240" i="1" s="1"/>
  <c r="AE240" i="1"/>
  <c r="AD240" i="1"/>
  <c r="AC240" i="1" s="1"/>
  <c r="V240" i="1"/>
  <c r="T240" i="1"/>
  <c r="Q240" i="1"/>
  <c r="BT239" i="1"/>
  <c r="BS239" i="1"/>
  <c r="BQ239" i="1"/>
  <c r="BR239" i="1" s="1"/>
  <c r="BP239" i="1"/>
  <c r="BO239" i="1"/>
  <c r="BN239" i="1"/>
  <c r="BM239" i="1"/>
  <c r="BL239" i="1"/>
  <c r="BI239" i="1"/>
  <c r="BG239" i="1"/>
  <c r="BB239" i="1"/>
  <c r="AW239" i="1"/>
  <c r="AV239" i="1"/>
  <c r="AR239" i="1"/>
  <c r="AP239" i="1" s="1"/>
  <c r="AQ239" i="1"/>
  <c r="AE239" i="1"/>
  <c r="AD239" i="1"/>
  <c r="AC239" i="1" s="1"/>
  <c r="V239" i="1"/>
  <c r="T239" i="1"/>
  <c r="O239" i="1"/>
  <c r="AG239" i="1" s="1"/>
  <c r="BT238" i="1"/>
  <c r="BS238" i="1"/>
  <c r="BR238" i="1"/>
  <c r="BD238" i="1" s="1"/>
  <c r="BQ238" i="1"/>
  <c r="BP238" i="1"/>
  <c r="BO238" i="1"/>
  <c r="BN238" i="1"/>
  <c r="BM238" i="1"/>
  <c r="BL238" i="1"/>
  <c r="BG238" i="1" s="1"/>
  <c r="BI238" i="1"/>
  <c r="BB238" i="1"/>
  <c r="BF238" i="1" s="1"/>
  <c r="AW238" i="1"/>
  <c r="AV238" i="1"/>
  <c r="AR238" i="1"/>
  <c r="AP238" i="1" s="1"/>
  <c r="AE238" i="1"/>
  <c r="AD238" i="1"/>
  <c r="AC238" i="1" s="1"/>
  <c r="Y238" i="1"/>
  <c r="V238" i="1"/>
  <c r="BT237" i="1"/>
  <c r="BS237" i="1"/>
  <c r="BR237" i="1"/>
  <c r="BD237" i="1" s="1"/>
  <c r="BQ237" i="1"/>
  <c r="BP237" i="1"/>
  <c r="BO237" i="1"/>
  <c r="BN237" i="1"/>
  <c r="BM237" i="1"/>
  <c r="BL237" i="1"/>
  <c r="BG237" i="1" s="1"/>
  <c r="BI237" i="1"/>
  <c r="BF237" i="1"/>
  <c r="BB237" i="1"/>
  <c r="AW237" i="1"/>
  <c r="AV237" i="1"/>
  <c r="AR237" i="1"/>
  <c r="AP237" i="1"/>
  <c r="AE237" i="1"/>
  <c r="AD237" i="1"/>
  <c r="AC237" i="1"/>
  <c r="Y237" i="1"/>
  <c r="V237" i="1"/>
  <c r="T237" i="1"/>
  <c r="BT236" i="1"/>
  <c r="BS236" i="1"/>
  <c r="BR236" i="1" s="1"/>
  <c r="BQ236" i="1"/>
  <c r="BP236" i="1"/>
  <c r="BO236" i="1"/>
  <c r="BN236" i="1"/>
  <c r="BM236" i="1"/>
  <c r="BL236" i="1"/>
  <c r="BG236" i="1" s="1"/>
  <c r="BI236" i="1"/>
  <c r="BB236" i="1"/>
  <c r="AV236" i="1"/>
  <c r="AW236" i="1" s="1"/>
  <c r="AR236" i="1"/>
  <c r="AP236" i="1" s="1"/>
  <c r="AE236" i="1"/>
  <c r="AD236" i="1"/>
  <c r="AC236" i="1"/>
  <c r="V236" i="1"/>
  <c r="BT235" i="1"/>
  <c r="BS235" i="1"/>
  <c r="BR235" i="1" s="1"/>
  <c r="Y235" i="1" s="1"/>
  <c r="BQ235" i="1"/>
  <c r="BP235" i="1"/>
  <c r="BO235" i="1"/>
  <c r="BN235" i="1"/>
  <c r="BM235" i="1"/>
  <c r="BL235" i="1"/>
  <c r="BI235" i="1"/>
  <c r="BG235" i="1"/>
  <c r="BD235" i="1"/>
  <c r="BB235" i="1"/>
  <c r="BF235" i="1" s="1"/>
  <c r="AV235" i="1"/>
  <c r="AW235" i="1" s="1"/>
  <c r="AR235" i="1"/>
  <c r="AP235" i="1" s="1"/>
  <c r="AE235" i="1"/>
  <c r="AC235" i="1" s="1"/>
  <c r="AD235" i="1"/>
  <c r="V235" i="1"/>
  <c r="P235" i="1"/>
  <c r="BE235" i="1" s="1"/>
  <c r="BT234" i="1"/>
  <c r="BS234" i="1"/>
  <c r="BQ234" i="1"/>
  <c r="BR234" i="1" s="1"/>
  <c r="BP234" i="1"/>
  <c r="BO234" i="1"/>
  <c r="BN234" i="1"/>
  <c r="BM234" i="1"/>
  <c r="BL234" i="1"/>
  <c r="BI234" i="1"/>
  <c r="BG234" i="1"/>
  <c r="BB234" i="1"/>
  <c r="AV234" i="1"/>
  <c r="AW234" i="1" s="1"/>
  <c r="AR234" i="1"/>
  <c r="AP234" i="1"/>
  <c r="AE234" i="1"/>
  <c r="AD234" i="1"/>
  <c r="AC234" i="1"/>
  <c r="V234" i="1"/>
  <c r="BT233" i="1"/>
  <c r="BS233" i="1"/>
  <c r="BQ233" i="1"/>
  <c r="BP233" i="1"/>
  <c r="BO233" i="1"/>
  <c r="BN233" i="1"/>
  <c r="BM233" i="1"/>
  <c r="BL233" i="1"/>
  <c r="BI233" i="1"/>
  <c r="BG233" i="1"/>
  <c r="BB233" i="1"/>
  <c r="AW233" i="1"/>
  <c r="AV233" i="1"/>
  <c r="AR233" i="1"/>
  <c r="AQ233" i="1"/>
  <c r="AP233" i="1"/>
  <c r="T233" i="1" s="1"/>
  <c r="AE233" i="1"/>
  <c r="AD233" i="1"/>
  <c r="AC233" i="1" s="1"/>
  <c r="V233" i="1"/>
  <c r="Q233" i="1"/>
  <c r="P233" i="1"/>
  <c r="BE233" i="1" s="1"/>
  <c r="BT232" i="1"/>
  <c r="Y232" i="1" s="1"/>
  <c r="BS232" i="1"/>
  <c r="BQ232" i="1"/>
  <c r="BR232" i="1" s="1"/>
  <c r="BP232" i="1"/>
  <c r="BO232" i="1"/>
  <c r="BN232" i="1"/>
  <c r="BM232" i="1"/>
  <c r="BL232" i="1"/>
  <c r="BG232" i="1" s="1"/>
  <c r="BI232" i="1"/>
  <c r="BD232" i="1"/>
  <c r="BB232" i="1"/>
  <c r="AW232" i="1"/>
  <c r="AV232" i="1"/>
  <c r="AR232" i="1"/>
  <c r="AP232" i="1" s="1"/>
  <c r="Q232" i="1" s="1"/>
  <c r="AE232" i="1"/>
  <c r="AD232" i="1"/>
  <c r="AC232" i="1" s="1"/>
  <c r="V232" i="1"/>
  <c r="T232" i="1"/>
  <c r="BT231" i="1"/>
  <c r="BS231" i="1"/>
  <c r="BQ231" i="1"/>
  <c r="BR231" i="1" s="1"/>
  <c r="BP231" i="1"/>
  <c r="BO231" i="1"/>
  <c r="BN231" i="1"/>
  <c r="BM231" i="1"/>
  <c r="BL231" i="1"/>
  <c r="BI231" i="1"/>
  <c r="BG231" i="1"/>
  <c r="BB231" i="1"/>
  <c r="AW231" i="1"/>
  <c r="AV231" i="1"/>
  <c r="AR231" i="1"/>
  <c r="AP231" i="1" s="1"/>
  <c r="AQ231" i="1" s="1"/>
  <c r="AE231" i="1"/>
  <c r="AD231" i="1"/>
  <c r="AC231" i="1" s="1"/>
  <c r="V231" i="1"/>
  <c r="T231" i="1"/>
  <c r="BT230" i="1"/>
  <c r="BS230" i="1"/>
  <c r="BR230" i="1"/>
  <c r="BQ230" i="1"/>
  <c r="BP230" i="1"/>
  <c r="BO230" i="1"/>
  <c r="BN230" i="1"/>
  <c r="BM230" i="1"/>
  <c r="BL230" i="1"/>
  <c r="BG230" i="1" s="1"/>
  <c r="BI230" i="1"/>
  <c r="BB230" i="1"/>
  <c r="AW230" i="1"/>
  <c r="AV230" i="1"/>
  <c r="AR230" i="1"/>
  <c r="AP230" i="1" s="1"/>
  <c r="AE230" i="1"/>
  <c r="AD230" i="1"/>
  <c r="AC230" i="1" s="1"/>
  <c r="V230" i="1"/>
  <c r="Q230" i="1"/>
  <c r="O230" i="1"/>
  <c r="AG230" i="1" s="1"/>
  <c r="BT229" i="1"/>
  <c r="BS229" i="1"/>
  <c r="BR229" i="1"/>
  <c r="BD229" i="1" s="1"/>
  <c r="BQ229" i="1"/>
  <c r="BP229" i="1"/>
  <c r="BO229" i="1"/>
  <c r="BN229" i="1"/>
  <c r="BM229" i="1"/>
  <c r="BL229" i="1"/>
  <c r="BG229" i="1" s="1"/>
  <c r="BI229" i="1"/>
  <c r="BF229" i="1"/>
  <c r="BB229" i="1"/>
  <c r="AW229" i="1"/>
  <c r="AV229" i="1"/>
  <c r="AR229" i="1"/>
  <c r="AP229" i="1"/>
  <c r="AE229" i="1"/>
  <c r="AD229" i="1"/>
  <c r="AC229" i="1"/>
  <c r="Y229" i="1"/>
  <c r="V229" i="1"/>
  <c r="BT228" i="1"/>
  <c r="BS228" i="1"/>
  <c r="BR228" i="1"/>
  <c r="BQ228" i="1"/>
  <c r="BP228" i="1"/>
  <c r="BO228" i="1"/>
  <c r="BN228" i="1"/>
  <c r="BM228" i="1"/>
  <c r="BL228" i="1"/>
  <c r="BG228" i="1" s="1"/>
  <c r="BI228" i="1"/>
  <c r="BB228" i="1"/>
  <c r="AV228" i="1"/>
  <c r="AW228" i="1" s="1"/>
  <c r="AR228" i="1"/>
  <c r="AP228" i="1" s="1"/>
  <c r="AE228" i="1"/>
  <c r="AD228" i="1"/>
  <c r="AC228" i="1"/>
  <c r="V228" i="1"/>
  <c r="BT227" i="1"/>
  <c r="BS227" i="1"/>
  <c r="BR227" i="1" s="1"/>
  <c r="Y227" i="1" s="1"/>
  <c r="BQ227" i="1"/>
  <c r="BP227" i="1"/>
  <c r="BO227" i="1"/>
  <c r="BN227" i="1"/>
  <c r="BM227" i="1"/>
  <c r="BL227" i="1"/>
  <c r="BG227" i="1" s="1"/>
  <c r="BI227" i="1"/>
  <c r="BD227" i="1"/>
  <c r="BB227" i="1"/>
  <c r="BF227" i="1" s="1"/>
  <c r="AV227" i="1"/>
  <c r="AW227" i="1" s="1"/>
  <c r="AR227" i="1"/>
  <c r="AP227" i="1" s="1"/>
  <c r="AE227" i="1"/>
  <c r="AC227" i="1" s="1"/>
  <c r="AD227" i="1"/>
  <c r="V227" i="1"/>
  <c r="P227" i="1"/>
  <c r="BE227" i="1" s="1"/>
  <c r="BT226" i="1"/>
  <c r="BS226" i="1"/>
  <c r="BQ226" i="1"/>
  <c r="BR226" i="1" s="1"/>
  <c r="Y226" i="1" s="1"/>
  <c r="BP226" i="1"/>
  <c r="BO226" i="1"/>
  <c r="BN226" i="1"/>
  <c r="BM226" i="1"/>
  <c r="BL226" i="1"/>
  <c r="BI226" i="1"/>
  <c r="BG226" i="1"/>
  <c r="BD226" i="1"/>
  <c r="BF226" i="1" s="1"/>
  <c r="BB226" i="1"/>
  <c r="AV226" i="1"/>
  <c r="AW226" i="1" s="1"/>
  <c r="AR226" i="1"/>
  <c r="AP226" i="1"/>
  <c r="AE226" i="1"/>
  <c r="AD226" i="1"/>
  <c r="AC226" i="1" s="1"/>
  <c r="V226" i="1"/>
  <c r="BT225" i="1"/>
  <c r="BS225" i="1"/>
  <c r="BQ225" i="1"/>
  <c r="BR225" i="1" s="1"/>
  <c r="BD225" i="1" s="1"/>
  <c r="BF225" i="1" s="1"/>
  <c r="BP225" i="1"/>
  <c r="BO225" i="1"/>
  <c r="BN225" i="1"/>
  <c r="BM225" i="1"/>
  <c r="BL225" i="1"/>
  <c r="BG225" i="1" s="1"/>
  <c r="BI225" i="1"/>
  <c r="BB225" i="1"/>
  <c r="AW225" i="1"/>
  <c r="AV225" i="1"/>
  <c r="AR225" i="1"/>
  <c r="AQ225" i="1"/>
  <c r="AP225" i="1"/>
  <c r="T225" i="1" s="1"/>
  <c r="AE225" i="1"/>
  <c r="AD225" i="1"/>
  <c r="AC225" i="1" s="1"/>
  <c r="V225" i="1"/>
  <c r="Q225" i="1"/>
  <c r="P225" i="1"/>
  <c r="BE225" i="1" s="1"/>
  <c r="BH225" i="1" s="1"/>
  <c r="BT224" i="1"/>
  <c r="BS224" i="1"/>
  <c r="BQ224" i="1"/>
  <c r="BR224" i="1" s="1"/>
  <c r="BP224" i="1"/>
  <c r="BO224" i="1"/>
  <c r="BN224" i="1"/>
  <c r="BM224" i="1"/>
  <c r="BL224" i="1"/>
  <c r="BG224" i="1" s="1"/>
  <c r="BI224" i="1"/>
  <c r="BD224" i="1"/>
  <c r="BB224" i="1"/>
  <c r="AW224" i="1"/>
  <c r="AV224" i="1"/>
  <c r="AR224" i="1"/>
  <c r="AP224" i="1" s="1"/>
  <c r="AE224" i="1"/>
  <c r="AD224" i="1"/>
  <c r="AC224" i="1" s="1"/>
  <c r="Y224" i="1"/>
  <c r="V224" i="1"/>
  <c r="BT223" i="1"/>
  <c r="BS223" i="1"/>
  <c r="BQ223" i="1"/>
  <c r="BR223" i="1" s="1"/>
  <c r="BP223" i="1"/>
  <c r="BO223" i="1"/>
  <c r="BN223" i="1"/>
  <c r="BM223" i="1"/>
  <c r="BL223" i="1"/>
  <c r="BI223" i="1"/>
  <c r="BG223" i="1"/>
  <c r="BB223" i="1"/>
  <c r="AW223" i="1"/>
  <c r="AV223" i="1"/>
  <c r="AR223" i="1"/>
  <c r="AP223" i="1" s="1"/>
  <c r="AQ223" i="1"/>
  <c r="AE223" i="1"/>
  <c r="AD223" i="1"/>
  <c r="AC223" i="1" s="1"/>
  <c r="V223" i="1"/>
  <c r="T223" i="1"/>
  <c r="O223" i="1"/>
  <c r="BT222" i="1"/>
  <c r="BS222" i="1"/>
  <c r="BR222" i="1"/>
  <c r="BD222" i="1" s="1"/>
  <c r="BQ222" i="1"/>
  <c r="BP222" i="1"/>
  <c r="BO222" i="1"/>
  <c r="BN222" i="1"/>
  <c r="BM222" i="1"/>
  <c r="BL222" i="1"/>
  <c r="BG222" i="1" s="1"/>
  <c r="BI222" i="1"/>
  <c r="BB222" i="1"/>
  <c r="AW222" i="1"/>
  <c r="AV222" i="1"/>
  <c r="AR222" i="1"/>
  <c r="AP222" i="1" s="1"/>
  <c r="AE222" i="1"/>
  <c r="AD222" i="1"/>
  <c r="Y222" i="1"/>
  <c r="V222" i="1"/>
  <c r="BT221" i="1"/>
  <c r="BS221" i="1"/>
  <c r="BR221" i="1"/>
  <c r="BD221" i="1" s="1"/>
  <c r="BF221" i="1" s="1"/>
  <c r="BQ221" i="1"/>
  <c r="BP221" i="1"/>
  <c r="BO221" i="1"/>
  <c r="BN221" i="1"/>
  <c r="BM221" i="1"/>
  <c r="BL221" i="1"/>
  <c r="BG221" i="1" s="1"/>
  <c r="BI221" i="1"/>
  <c r="BB221" i="1"/>
  <c r="AW221" i="1"/>
  <c r="AV221" i="1"/>
  <c r="AR221" i="1"/>
  <c r="AP221" i="1"/>
  <c r="AE221" i="1"/>
  <c r="AD221" i="1"/>
  <c r="AC221" i="1"/>
  <c r="Y221" i="1"/>
  <c r="Z221" i="1" s="1"/>
  <c r="AA221" i="1" s="1"/>
  <c r="V221" i="1"/>
  <c r="O221" i="1"/>
  <c r="BT220" i="1"/>
  <c r="BS220" i="1"/>
  <c r="BR220" i="1"/>
  <c r="BQ220" i="1"/>
  <c r="BP220" i="1"/>
  <c r="BO220" i="1"/>
  <c r="BN220" i="1"/>
  <c r="BM220" i="1"/>
  <c r="BL220" i="1"/>
  <c r="BG220" i="1" s="1"/>
  <c r="BI220" i="1"/>
  <c r="BB220" i="1"/>
  <c r="AV220" i="1"/>
  <c r="AW220" i="1" s="1"/>
  <c r="AR220" i="1"/>
  <c r="AP220" i="1"/>
  <c r="AE220" i="1"/>
  <c r="AD220" i="1"/>
  <c r="AC220" i="1"/>
  <c r="V220" i="1"/>
  <c r="O220" i="1"/>
  <c r="BT219" i="1"/>
  <c r="BS219" i="1"/>
  <c r="BR219" i="1" s="1"/>
  <c r="BQ219" i="1"/>
  <c r="BP219" i="1"/>
  <c r="BO219" i="1"/>
  <c r="BN219" i="1"/>
  <c r="BM219" i="1"/>
  <c r="BL219" i="1"/>
  <c r="BG219" i="1" s="1"/>
  <c r="BI219" i="1"/>
  <c r="BB219" i="1"/>
  <c r="AV219" i="1"/>
  <c r="AW219" i="1" s="1"/>
  <c r="AR219" i="1"/>
  <c r="AP219" i="1" s="1"/>
  <c r="AE219" i="1"/>
  <c r="AD219" i="1"/>
  <c r="AC219" i="1"/>
  <c r="V219" i="1"/>
  <c r="P219" i="1"/>
  <c r="BE219" i="1" s="1"/>
  <c r="BT218" i="1"/>
  <c r="BS218" i="1"/>
  <c r="BQ218" i="1"/>
  <c r="BP218" i="1"/>
  <c r="BO218" i="1"/>
  <c r="BN218" i="1"/>
  <c r="BM218" i="1"/>
  <c r="BL218" i="1"/>
  <c r="BG218" i="1" s="1"/>
  <c r="BI218" i="1"/>
  <c r="BB218" i="1"/>
  <c r="AW218" i="1"/>
  <c r="AV218" i="1"/>
  <c r="AR218" i="1"/>
  <c r="AQ218" i="1"/>
  <c r="AP218" i="1"/>
  <c r="P218" i="1" s="1"/>
  <c r="BE218" i="1" s="1"/>
  <c r="AE218" i="1"/>
  <c r="AD218" i="1"/>
  <c r="AC218" i="1"/>
  <c r="V218" i="1"/>
  <c r="Q218" i="1"/>
  <c r="BT217" i="1"/>
  <c r="BS217" i="1"/>
  <c r="BR217" i="1"/>
  <c r="BQ217" i="1"/>
  <c r="BP217" i="1"/>
  <c r="BO217" i="1"/>
  <c r="BN217" i="1"/>
  <c r="BM217" i="1"/>
  <c r="BL217" i="1"/>
  <c r="BI217" i="1"/>
  <c r="BG217" i="1"/>
  <c r="BB217" i="1"/>
  <c r="AV217" i="1"/>
  <c r="AW217" i="1" s="1"/>
  <c r="AR217" i="1"/>
  <c r="AP217" i="1" s="1"/>
  <c r="AQ217" i="1" s="1"/>
  <c r="AE217" i="1"/>
  <c r="AD217" i="1"/>
  <c r="AC217" i="1" s="1"/>
  <c r="V217" i="1"/>
  <c r="O217" i="1"/>
  <c r="AG217" i="1" s="1"/>
  <c r="BT216" i="1"/>
  <c r="BS216" i="1"/>
  <c r="BR216" i="1"/>
  <c r="BQ216" i="1"/>
  <c r="BP216" i="1"/>
  <c r="BO216" i="1"/>
  <c r="BN216" i="1"/>
  <c r="BM216" i="1"/>
  <c r="BL216" i="1"/>
  <c r="BG216" i="1" s="1"/>
  <c r="BI216" i="1"/>
  <c r="BD216" i="1"/>
  <c r="BB216" i="1"/>
  <c r="BF216" i="1" s="1"/>
  <c r="AW216" i="1"/>
  <c r="AV216" i="1"/>
  <c r="AR216" i="1"/>
  <c r="AP216" i="1" s="1"/>
  <c r="AE216" i="1"/>
  <c r="AD216" i="1"/>
  <c r="AC216" i="1" s="1"/>
  <c r="Y216" i="1"/>
  <c r="V216" i="1"/>
  <c r="Q216" i="1"/>
  <c r="BT215" i="1"/>
  <c r="BS215" i="1"/>
  <c r="BQ215" i="1"/>
  <c r="BR215" i="1" s="1"/>
  <c r="BP215" i="1"/>
  <c r="BO215" i="1"/>
  <c r="BN215" i="1"/>
  <c r="BM215" i="1"/>
  <c r="BL215" i="1"/>
  <c r="BI215" i="1"/>
  <c r="BG215" i="1"/>
  <c r="BB215" i="1"/>
  <c r="AW215" i="1"/>
  <c r="AV215" i="1"/>
  <c r="AR215" i="1"/>
  <c r="AP215" i="1"/>
  <c r="AE215" i="1"/>
  <c r="AD215" i="1"/>
  <c r="AC215" i="1"/>
  <c r="V215" i="1"/>
  <c r="T215" i="1"/>
  <c r="BT214" i="1"/>
  <c r="BS214" i="1"/>
  <c r="BR214" i="1"/>
  <c r="BQ214" i="1"/>
  <c r="BP214" i="1"/>
  <c r="BO214" i="1"/>
  <c r="BN214" i="1"/>
  <c r="BM214" i="1"/>
  <c r="BL214" i="1"/>
  <c r="BG214" i="1" s="1"/>
  <c r="BI214" i="1"/>
  <c r="BB214" i="1"/>
  <c r="AV214" i="1"/>
  <c r="AW214" i="1" s="1"/>
  <c r="AR214" i="1"/>
  <c r="AP214" i="1" s="1"/>
  <c r="AE214" i="1"/>
  <c r="AC214" i="1" s="1"/>
  <c r="AD214" i="1"/>
  <c r="V214" i="1"/>
  <c r="P214" i="1"/>
  <c r="BE214" i="1" s="1"/>
  <c r="O214" i="1"/>
  <c r="AG214" i="1" s="1"/>
  <c r="BT213" i="1"/>
  <c r="BS213" i="1"/>
  <c r="BR213" i="1" s="1"/>
  <c r="Y213" i="1" s="1"/>
  <c r="BQ213" i="1"/>
  <c r="BP213" i="1"/>
  <c r="BO213" i="1"/>
  <c r="BN213" i="1"/>
  <c r="BM213" i="1"/>
  <c r="BL213" i="1"/>
  <c r="BG213" i="1" s="1"/>
  <c r="BI213" i="1"/>
  <c r="BE213" i="1"/>
  <c r="BD213" i="1"/>
  <c r="BB213" i="1"/>
  <c r="AV213" i="1"/>
  <c r="AW213" i="1" s="1"/>
  <c r="AR213" i="1"/>
  <c r="AP213" i="1"/>
  <c r="O213" i="1" s="1"/>
  <c r="Z213" i="1" s="1"/>
  <c r="AA213" i="1" s="1"/>
  <c r="AE213" i="1"/>
  <c r="AD213" i="1"/>
  <c r="AC213" i="1"/>
  <c r="V213" i="1"/>
  <c r="T213" i="1"/>
  <c r="P213" i="1"/>
  <c r="BT212" i="1"/>
  <c r="BS212" i="1"/>
  <c r="BQ212" i="1"/>
  <c r="BR212" i="1" s="1"/>
  <c r="BP212" i="1"/>
  <c r="BO212" i="1"/>
  <c r="BN212" i="1"/>
  <c r="BM212" i="1"/>
  <c r="BL212" i="1"/>
  <c r="BI212" i="1"/>
  <c r="BG212" i="1"/>
  <c r="BB212" i="1"/>
  <c r="AV212" i="1"/>
  <c r="AW212" i="1" s="1"/>
  <c r="AR212" i="1"/>
  <c r="AP212" i="1"/>
  <c r="AE212" i="1"/>
  <c r="AD212" i="1"/>
  <c r="AC212" i="1"/>
  <c r="V212" i="1"/>
  <c r="BT211" i="1"/>
  <c r="Y211" i="1" s="1"/>
  <c r="BS211" i="1"/>
  <c r="BQ211" i="1"/>
  <c r="BR211" i="1" s="1"/>
  <c r="BD211" i="1" s="1"/>
  <c r="BP211" i="1"/>
  <c r="BO211" i="1"/>
  <c r="BN211" i="1"/>
  <c r="BM211" i="1"/>
  <c r="BL211" i="1"/>
  <c r="BG211" i="1" s="1"/>
  <c r="BI211" i="1"/>
  <c r="BB211" i="1"/>
  <c r="AW211" i="1"/>
  <c r="AV211" i="1"/>
  <c r="AR211" i="1"/>
  <c r="AP211" i="1" s="1"/>
  <c r="AE211" i="1"/>
  <c r="AD211" i="1"/>
  <c r="AC211" i="1" s="1"/>
  <c r="V211" i="1"/>
  <c r="Q211" i="1"/>
  <c r="P211" i="1"/>
  <c r="BE211" i="1" s="1"/>
  <c r="BH211" i="1" s="1"/>
  <c r="BT210" i="1"/>
  <c r="BS210" i="1"/>
  <c r="BQ210" i="1"/>
  <c r="BR210" i="1" s="1"/>
  <c r="Y210" i="1" s="1"/>
  <c r="BP210" i="1"/>
  <c r="BO210" i="1"/>
  <c r="BN210" i="1"/>
  <c r="BM210" i="1"/>
  <c r="BL210" i="1"/>
  <c r="BG210" i="1" s="1"/>
  <c r="BI210" i="1"/>
  <c r="BD210" i="1"/>
  <c r="BF210" i="1" s="1"/>
  <c r="BB210" i="1"/>
  <c r="AW210" i="1"/>
  <c r="AV210" i="1"/>
  <c r="AR210" i="1"/>
  <c r="AP210" i="1"/>
  <c r="P210" i="1" s="1"/>
  <c r="BE210" i="1" s="1"/>
  <c r="BH210" i="1" s="1"/>
  <c r="AE210" i="1"/>
  <c r="AD210" i="1"/>
  <c r="AC210" i="1"/>
  <c r="V210" i="1"/>
  <c r="T210" i="1"/>
  <c r="BT209" i="1"/>
  <c r="BS209" i="1"/>
  <c r="BR209" i="1"/>
  <c r="BQ209" i="1"/>
  <c r="BP209" i="1"/>
  <c r="BO209" i="1"/>
  <c r="BN209" i="1"/>
  <c r="BM209" i="1"/>
  <c r="BL209" i="1"/>
  <c r="BI209" i="1"/>
  <c r="BG209" i="1"/>
  <c r="BB209" i="1"/>
  <c r="AV209" i="1"/>
  <c r="AW209" i="1" s="1"/>
  <c r="AR209" i="1"/>
  <c r="AP209" i="1" s="1"/>
  <c r="AE209" i="1"/>
  <c r="AD209" i="1"/>
  <c r="V209" i="1"/>
  <c r="BT208" i="1"/>
  <c r="Y208" i="1" s="1"/>
  <c r="BS208" i="1"/>
  <c r="BR208" i="1"/>
  <c r="BQ208" i="1"/>
  <c r="BP208" i="1"/>
  <c r="BO208" i="1"/>
  <c r="BN208" i="1"/>
  <c r="BM208" i="1"/>
  <c r="BL208" i="1"/>
  <c r="BG208" i="1" s="1"/>
  <c r="BI208" i="1"/>
  <c r="BD208" i="1"/>
  <c r="BB208" i="1"/>
  <c r="BF208" i="1" s="1"/>
  <c r="AW208" i="1"/>
  <c r="AV208" i="1"/>
  <c r="AR208" i="1"/>
  <c r="AP208" i="1" s="1"/>
  <c r="AE208" i="1"/>
  <c r="AD208" i="1"/>
  <c r="AC208" i="1" s="1"/>
  <c r="V208" i="1"/>
  <c r="Q208" i="1"/>
  <c r="BT207" i="1"/>
  <c r="BS207" i="1"/>
  <c r="BQ207" i="1"/>
  <c r="BR207" i="1" s="1"/>
  <c r="BP207" i="1"/>
  <c r="BO207" i="1"/>
  <c r="BN207" i="1"/>
  <c r="BM207" i="1"/>
  <c r="BL207" i="1"/>
  <c r="BI207" i="1"/>
  <c r="BG207" i="1"/>
  <c r="BB207" i="1"/>
  <c r="AW207" i="1"/>
  <c r="AV207" i="1"/>
  <c r="AR207" i="1"/>
  <c r="AP207" i="1"/>
  <c r="AE207" i="1"/>
  <c r="AD207" i="1"/>
  <c r="AC207" i="1"/>
  <c r="V207" i="1"/>
  <c r="T207" i="1"/>
  <c r="BT206" i="1"/>
  <c r="BS206" i="1"/>
  <c r="BR206" i="1"/>
  <c r="BQ206" i="1"/>
  <c r="BP206" i="1"/>
  <c r="BO206" i="1"/>
  <c r="BN206" i="1"/>
  <c r="BM206" i="1"/>
  <c r="BL206" i="1"/>
  <c r="BG206" i="1" s="1"/>
  <c r="BI206" i="1"/>
  <c r="BB206" i="1"/>
  <c r="AV206" i="1"/>
  <c r="AW206" i="1" s="1"/>
  <c r="AR206" i="1"/>
  <c r="AP206" i="1" s="1"/>
  <c r="AE206" i="1"/>
  <c r="AC206" i="1" s="1"/>
  <c r="AD206" i="1"/>
  <c r="V206" i="1"/>
  <c r="P206" i="1"/>
  <c r="BE206" i="1" s="1"/>
  <c r="O206" i="1"/>
  <c r="AG206" i="1" s="1"/>
  <c r="BT205" i="1"/>
  <c r="BS205" i="1"/>
  <c r="BR205" i="1" s="1"/>
  <c r="Y205" i="1" s="1"/>
  <c r="BQ205" i="1"/>
  <c r="BP205" i="1"/>
  <c r="BO205" i="1"/>
  <c r="BN205" i="1"/>
  <c r="BM205" i="1"/>
  <c r="BL205" i="1"/>
  <c r="BG205" i="1" s="1"/>
  <c r="BI205" i="1"/>
  <c r="BE205" i="1"/>
  <c r="BD205" i="1"/>
  <c r="BB205" i="1"/>
  <c r="AV205" i="1"/>
  <c r="AW205" i="1" s="1"/>
  <c r="AR205" i="1"/>
  <c r="AP205" i="1"/>
  <c r="O205" i="1" s="1"/>
  <c r="AE205" i="1"/>
  <c r="AD205" i="1"/>
  <c r="AC205" i="1"/>
  <c r="V205" i="1"/>
  <c r="T205" i="1"/>
  <c r="P205" i="1"/>
  <c r="BT204" i="1"/>
  <c r="BS204" i="1"/>
  <c r="BQ204" i="1"/>
  <c r="BR204" i="1" s="1"/>
  <c r="BP204" i="1"/>
  <c r="BO204" i="1"/>
  <c r="BN204" i="1"/>
  <c r="BM204" i="1"/>
  <c r="BL204" i="1"/>
  <c r="BI204" i="1"/>
  <c r="BG204" i="1"/>
  <c r="BB204" i="1"/>
  <c r="AV204" i="1"/>
  <c r="AW204" i="1" s="1"/>
  <c r="AR204" i="1"/>
  <c r="AQ204" i="1"/>
  <c r="AP204" i="1"/>
  <c r="AE204" i="1"/>
  <c r="AD204" i="1"/>
  <c r="AC204" i="1" s="1"/>
  <c r="V204" i="1"/>
  <c r="BT203" i="1"/>
  <c r="BS203" i="1"/>
  <c r="BQ203" i="1"/>
  <c r="BR203" i="1" s="1"/>
  <c r="BD203" i="1" s="1"/>
  <c r="BP203" i="1"/>
  <c r="BO203" i="1"/>
  <c r="BN203" i="1"/>
  <c r="BM203" i="1"/>
  <c r="BL203" i="1"/>
  <c r="BG203" i="1" s="1"/>
  <c r="BI203" i="1"/>
  <c r="BB203" i="1"/>
  <c r="AW203" i="1"/>
  <c r="AV203" i="1"/>
  <c r="AR203" i="1"/>
  <c r="AP203" i="1" s="1"/>
  <c r="AE203" i="1"/>
  <c r="AD203" i="1"/>
  <c r="AC203" i="1" s="1"/>
  <c r="V203" i="1"/>
  <c r="Q203" i="1"/>
  <c r="BT202" i="1"/>
  <c r="BS202" i="1"/>
  <c r="BQ202" i="1"/>
  <c r="BR202" i="1" s="1"/>
  <c r="Y202" i="1" s="1"/>
  <c r="BP202" i="1"/>
  <c r="BO202" i="1"/>
  <c r="BN202" i="1"/>
  <c r="BM202" i="1"/>
  <c r="BL202" i="1"/>
  <c r="BG202" i="1" s="1"/>
  <c r="BI202" i="1"/>
  <c r="BD202" i="1"/>
  <c r="BF202" i="1" s="1"/>
  <c r="BB202" i="1"/>
  <c r="AW202" i="1"/>
  <c r="AV202" i="1"/>
  <c r="AR202" i="1"/>
  <c r="AP202" i="1"/>
  <c r="P202" i="1" s="1"/>
  <c r="BE202" i="1" s="1"/>
  <c r="BH202" i="1" s="1"/>
  <c r="AE202" i="1"/>
  <c r="AD202" i="1"/>
  <c r="AC202" i="1"/>
  <c r="V202" i="1"/>
  <c r="T202" i="1"/>
  <c r="BT201" i="1"/>
  <c r="BS201" i="1"/>
  <c r="BR201" i="1"/>
  <c r="BQ201" i="1"/>
  <c r="BP201" i="1"/>
  <c r="BO201" i="1"/>
  <c r="BN201" i="1"/>
  <c r="BM201" i="1"/>
  <c r="BL201" i="1"/>
  <c r="BI201" i="1"/>
  <c r="BG201" i="1"/>
  <c r="BB201" i="1"/>
  <c r="AV201" i="1"/>
  <c r="AW201" i="1" s="1"/>
  <c r="AR201" i="1"/>
  <c r="AP201" i="1" s="1"/>
  <c r="AQ201" i="1" s="1"/>
  <c r="AE201" i="1"/>
  <c r="AD201" i="1"/>
  <c r="AC201" i="1" s="1"/>
  <c r="V201" i="1"/>
  <c r="O201" i="1"/>
  <c r="AG201" i="1" s="1"/>
  <c r="BT200" i="1"/>
  <c r="BS200" i="1"/>
  <c r="BR200" i="1"/>
  <c r="BQ200" i="1"/>
  <c r="BP200" i="1"/>
  <c r="BO200" i="1"/>
  <c r="BN200" i="1"/>
  <c r="BM200" i="1"/>
  <c r="BL200" i="1"/>
  <c r="BG200" i="1" s="1"/>
  <c r="BI200" i="1"/>
  <c r="BD200" i="1"/>
  <c r="BB200" i="1"/>
  <c r="BF200" i="1" s="1"/>
  <c r="AW200" i="1"/>
  <c r="AV200" i="1"/>
  <c r="AR200" i="1"/>
  <c r="AP200" i="1" s="1"/>
  <c r="AE200" i="1"/>
  <c r="AD200" i="1"/>
  <c r="AC200" i="1" s="1"/>
  <c r="Y200" i="1"/>
  <c r="V200" i="1"/>
  <c r="Q200" i="1"/>
  <c r="BT199" i="1"/>
  <c r="BS199" i="1"/>
  <c r="BQ199" i="1"/>
  <c r="BR199" i="1" s="1"/>
  <c r="BP199" i="1"/>
  <c r="BO199" i="1"/>
  <c r="BN199" i="1"/>
  <c r="BM199" i="1"/>
  <c r="BL199" i="1"/>
  <c r="BI199" i="1"/>
  <c r="BG199" i="1"/>
  <c r="BB199" i="1"/>
  <c r="AW199" i="1"/>
  <c r="AV199" i="1"/>
  <c r="AR199" i="1"/>
  <c r="AQ199" i="1"/>
  <c r="AP199" i="1"/>
  <c r="AE199" i="1"/>
  <c r="AD199" i="1"/>
  <c r="AC199" i="1" s="1"/>
  <c r="V199" i="1"/>
  <c r="T199" i="1"/>
  <c r="BT198" i="1"/>
  <c r="BS198" i="1"/>
  <c r="BR198" i="1" s="1"/>
  <c r="BQ198" i="1"/>
  <c r="BP198" i="1"/>
  <c r="BO198" i="1"/>
  <c r="BN198" i="1"/>
  <c r="BM198" i="1"/>
  <c r="BL198" i="1"/>
  <c r="BG198" i="1" s="1"/>
  <c r="BI198" i="1"/>
  <c r="BB198" i="1"/>
  <c r="AW198" i="1"/>
  <c r="AV198" i="1"/>
  <c r="AR198" i="1"/>
  <c r="AP198" i="1" s="1"/>
  <c r="Q198" i="1" s="1"/>
  <c r="AE198" i="1"/>
  <c r="AC198" i="1" s="1"/>
  <c r="AD198" i="1"/>
  <c r="V198" i="1"/>
  <c r="P198" i="1"/>
  <c r="BE198" i="1" s="1"/>
  <c r="O198" i="1"/>
  <c r="BT197" i="1"/>
  <c r="BS197" i="1"/>
  <c r="BR197" i="1" s="1"/>
  <c r="Y197" i="1" s="1"/>
  <c r="BQ197" i="1"/>
  <c r="BP197" i="1"/>
  <c r="BO197" i="1"/>
  <c r="BN197" i="1"/>
  <c r="BM197" i="1"/>
  <c r="BL197" i="1"/>
  <c r="BG197" i="1" s="1"/>
  <c r="BI197" i="1"/>
  <c r="BE197" i="1"/>
  <c r="BD197" i="1"/>
  <c r="BB197" i="1"/>
  <c r="AV197" i="1"/>
  <c r="AW197" i="1" s="1"/>
  <c r="AR197" i="1"/>
  <c r="AP197" i="1"/>
  <c r="O197" i="1" s="1"/>
  <c r="AI197" i="1"/>
  <c r="AE197" i="1"/>
  <c r="AD197" i="1"/>
  <c r="AC197" i="1"/>
  <c r="Z197" i="1"/>
  <c r="AA197" i="1" s="1"/>
  <c r="V197" i="1"/>
  <c r="T197" i="1"/>
  <c r="P197" i="1"/>
  <c r="BT196" i="1"/>
  <c r="BS196" i="1"/>
  <c r="BQ196" i="1"/>
  <c r="BR196" i="1" s="1"/>
  <c r="BP196" i="1"/>
  <c r="BO196" i="1"/>
  <c r="BN196" i="1"/>
  <c r="BM196" i="1"/>
  <c r="BL196" i="1"/>
  <c r="BI196" i="1"/>
  <c r="BG196" i="1"/>
  <c r="BB196" i="1"/>
  <c r="AV196" i="1"/>
  <c r="AW196" i="1" s="1"/>
  <c r="AR196" i="1"/>
  <c r="AP196" i="1"/>
  <c r="AE196" i="1"/>
  <c r="AD196" i="1"/>
  <c r="V196" i="1"/>
  <c r="BT195" i="1"/>
  <c r="BS195" i="1"/>
  <c r="BQ195" i="1"/>
  <c r="BR195" i="1" s="1"/>
  <c r="BP195" i="1"/>
  <c r="BO195" i="1"/>
  <c r="BN195" i="1"/>
  <c r="BM195" i="1"/>
  <c r="BL195" i="1"/>
  <c r="BG195" i="1" s="1"/>
  <c r="BI195" i="1"/>
  <c r="BB195" i="1"/>
  <c r="AW195" i="1"/>
  <c r="AV195" i="1"/>
  <c r="AR195" i="1"/>
  <c r="AP195" i="1" s="1"/>
  <c r="AE195" i="1"/>
  <c r="AD195" i="1"/>
  <c r="AC195" i="1" s="1"/>
  <c r="V195" i="1"/>
  <c r="P195" i="1"/>
  <c r="BE195" i="1" s="1"/>
  <c r="BT194" i="1"/>
  <c r="BS194" i="1"/>
  <c r="BQ194" i="1"/>
  <c r="BR194" i="1" s="1"/>
  <c r="Y194" i="1" s="1"/>
  <c r="BP194" i="1"/>
  <c r="BO194" i="1"/>
  <c r="BN194" i="1"/>
  <c r="BM194" i="1"/>
  <c r="BL194" i="1"/>
  <c r="BG194" i="1" s="1"/>
  <c r="BI194" i="1"/>
  <c r="BF194" i="1"/>
  <c r="BD194" i="1"/>
  <c r="BB194" i="1"/>
  <c r="AW194" i="1"/>
  <c r="AV194" i="1"/>
  <c r="AR194" i="1"/>
  <c r="AP194" i="1"/>
  <c r="AE194" i="1"/>
  <c r="AD194" i="1"/>
  <c r="AC194" i="1"/>
  <c r="V194" i="1"/>
  <c r="BT193" i="1"/>
  <c r="BS193" i="1"/>
  <c r="BQ193" i="1"/>
  <c r="BR193" i="1" s="1"/>
  <c r="BP193" i="1"/>
  <c r="BO193" i="1"/>
  <c r="BN193" i="1"/>
  <c r="BM193" i="1"/>
  <c r="BL193" i="1"/>
  <c r="BI193" i="1"/>
  <c r="BG193" i="1"/>
  <c r="BB193" i="1"/>
  <c r="AV193" i="1"/>
  <c r="AW193" i="1" s="1"/>
  <c r="AR193" i="1"/>
  <c r="AP193" i="1" s="1"/>
  <c r="AQ193" i="1"/>
  <c r="AE193" i="1"/>
  <c r="AD193" i="1"/>
  <c r="V193" i="1"/>
  <c r="P193" i="1"/>
  <c r="BE193" i="1" s="1"/>
  <c r="O193" i="1"/>
  <c r="AG193" i="1" s="1"/>
  <c r="BT192" i="1"/>
  <c r="BS192" i="1"/>
  <c r="BR192" i="1"/>
  <c r="BQ192" i="1"/>
  <c r="BP192" i="1"/>
  <c r="BO192" i="1"/>
  <c r="BN192" i="1"/>
  <c r="BM192" i="1"/>
  <c r="BL192" i="1"/>
  <c r="BG192" i="1" s="1"/>
  <c r="BI192" i="1"/>
  <c r="BD192" i="1"/>
  <c r="BB192" i="1"/>
  <c r="BF192" i="1" s="1"/>
  <c r="AW192" i="1"/>
  <c r="AV192" i="1"/>
  <c r="AR192" i="1"/>
  <c r="AP192" i="1" s="1"/>
  <c r="AE192" i="1"/>
  <c r="AD192" i="1"/>
  <c r="AC192" i="1" s="1"/>
  <c r="Y192" i="1"/>
  <c r="V192" i="1"/>
  <c r="BT191" i="1"/>
  <c r="BS191" i="1"/>
  <c r="BQ191" i="1"/>
  <c r="BR191" i="1" s="1"/>
  <c r="BP191" i="1"/>
  <c r="BO191" i="1"/>
  <c r="BN191" i="1"/>
  <c r="BM191" i="1"/>
  <c r="BL191" i="1"/>
  <c r="BI191" i="1"/>
  <c r="BG191" i="1"/>
  <c r="BB191" i="1"/>
  <c r="AW191" i="1"/>
  <c r="AV191" i="1"/>
  <c r="AR191" i="1"/>
  <c r="AP191" i="1"/>
  <c r="AE191" i="1"/>
  <c r="AD191" i="1"/>
  <c r="AC191" i="1" s="1"/>
  <c r="V191" i="1"/>
  <c r="BT190" i="1"/>
  <c r="BS190" i="1"/>
  <c r="BR190" i="1"/>
  <c r="BD190" i="1" s="1"/>
  <c r="BF190" i="1" s="1"/>
  <c r="BQ190" i="1"/>
  <c r="BP190" i="1"/>
  <c r="BO190" i="1"/>
  <c r="BN190" i="1"/>
  <c r="BM190" i="1"/>
  <c r="BL190" i="1"/>
  <c r="BG190" i="1" s="1"/>
  <c r="BI190" i="1"/>
  <c r="BB190" i="1"/>
  <c r="AW190" i="1"/>
  <c r="AV190" i="1"/>
  <c r="AR190" i="1"/>
  <c r="AP190" i="1" s="1"/>
  <c r="O190" i="1" s="1"/>
  <c r="AG190" i="1" s="1"/>
  <c r="AE190" i="1"/>
  <c r="AC190" i="1" s="1"/>
  <c r="AD190" i="1"/>
  <c r="V190" i="1"/>
  <c r="Q190" i="1"/>
  <c r="P190" i="1"/>
  <c r="BE190" i="1" s="1"/>
  <c r="BH190" i="1" s="1"/>
  <c r="BT189" i="1"/>
  <c r="BS189" i="1"/>
  <c r="BQ189" i="1"/>
  <c r="BR189" i="1" s="1"/>
  <c r="Y189" i="1" s="1"/>
  <c r="BP189" i="1"/>
  <c r="BO189" i="1"/>
  <c r="BN189" i="1"/>
  <c r="BM189" i="1"/>
  <c r="BL189" i="1"/>
  <c r="BG189" i="1" s="1"/>
  <c r="BI189" i="1"/>
  <c r="BE189" i="1"/>
  <c r="BD189" i="1"/>
  <c r="BB189" i="1"/>
  <c r="AV189" i="1"/>
  <c r="AW189" i="1" s="1"/>
  <c r="AR189" i="1"/>
  <c r="AP189" i="1"/>
  <c r="O189" i="1" s="1"/>
  <c r="AE189" i="1"/>
  <c r="AD189" i="1"/>
  <c r="AC189" i="1"/>
  <c r="V189" i="1"/>
  <c r="T189" i="1"/>
  <c r="P189" i="1"/>
  <c r="BT188" i="1"/>
  <c r="BS188" i="1"/>
  <c r="BQ188" i="1"/>
  <c r="BR188" i="1" s="1"/>
  <c r="BP188" i="1"/>
  <c r="BO188" i="1"/>
  <c r="BN188" i="1"/>
  <c r="BM188" i="1"/>
  <c r="BL188" i="1"/>
  <c r="BI188" i="1"/>
  <c r="BG188" i="1"/>
  <c r="BB188" i="1"/>
  <c r="AV188" i="1"/>
  <c r="AW188" i="1" s="1"/>
  <c r="AR188" i="1"/>
  <c r="AP188" i="1"/>
  <c r="AE188" i="1"/>
  <c r="AD188" i="1"/>
  <c r="AC188" i="1" s="1"/>
  <c r="V188" i="1"/>
  <c r="BT187" i="1"/>
  <c r="BS187" i="1"/>
  <c r="BQ187" i="1"/>
  <c r="BR187" i="1" s="1"/>
  <c r="BD187" i="1" s="1"/>
  <c r="BP187" i="1"/>
  <c r="BO187" i="1"/>
  <c r="BN187" i="1"/>
  <c r="BM187" i="1"/>
  <c r="BL187" i="1"/>
  <c r="BG187" i="1" s="1"/>
  <c r="BI187" i="1"/>
  <c r="BB187" i="1"/>
  <c r="AW187" i="1"/>
  <c r="AV187" i="1"/>
  <c r="AR187" i="1"/>
  <c r="AP187" i="1" s="1"/>
  <c r="AE187" i="1"/>
  <c r="AD187" i="1"/>
  <c r="AC187" i="1" s="1"/>
  <c r="V187" i="1"/>
  <c r="Q187" i="1"/>
  <c r="P187" i="1"/>
  <c r="BE187" i="1" s="1"/>
  <c r="BH187" i="1" s="1"/>
  <c r="BT186" i="1"/>
  <c r="BS186" i="1"/>
  <c r="BQ186" i="1"/>
  <c r="BR186" i="1" s="1"/>
  <c r="Y186" i="1" s="1"/>
  <c r="BP186" i="1"/>
  <c r="BO186" i="1"/>
  <c r="BN186" i="1"/>
  <c r="BM186" i="1"/>
  <c r="BL186" i="1"/>
  <c r="BG186" i="1" s="1"/>
  <c r="BI186" i="1"/>
  <c r="BF186" i="1"/>
  <c r="BD186" i="1"/>
  <c r="BB186" i="1"/>
  <c r="AW186" i="1"/>
  <c r="AV186" i="1"/>
  <c r="AR186" i="1"/>
  <c r="AP186" i="1"/>
  <c r="AE186" i="1"/>
  <c r="AD186" i="1"/>
  <c r="AC186" i="1"/>
  <c r="V186" i="1"/>
  <c r="BT185" i="1"/>
  <c r="BS185" i="1"/>
  <c r="BR185" i="1"/>
  <c r="BQ185" i="1"/>
  <c r="BP185" i="1"/>
  <c r="BO185" i="1"/>
  <c r="BN185" i="1"/>
  <c r="BM185" i="1"/>
  <c r="BL185" i="1"/>
  <c r="BI185" i="1"/>
  <c r="BG185" i="1"/>
  <c r="BB185" i="1"/>
  <c r="AV185" i="1"/>
  <c r="AW185" i="1" s="1"/>
  <c r="AR185" i="1"/>
  <c r="AP185" i="1" s="1"/>
  <c r="AQ185" i="1"/>
  <c r="AE185" i="1"/>
  <c r="AD185" i="1"/>
  <c r="AC185" i="1" s="1"/>
  <c r="V185" i="1"/>
  <c r="P185" i="1"/>
  <c r="BE185" i="1" s="1"/>
  <c r="O185" i="1"/>
  <c r="AG185" i="1" s="1"/>
  <c r="BT184" i="1"/>
  <c r="BS184" i="1"/>
  <c r="BR184" i="1"/>
  <c r="BQ184" i="1"/>
  <c r="BP184" i="1"/>
  <c r="BO184" i="1"/>
  <c r="BN184" i="1"/>
  <c r="BM184" i="1"/>
  <c r="BL184" i="1"/>
  <c r="BG184" i="1" s="1"/>
  <c r="BI184" i="1"/>
  <c r="BD184" i="1"/>
  <c r="BB184" i="1"/>
  <c r="BF184" i="1" s="1"/>
  <c r="AW184" i="1"/>
  <c r="AV184" i="1"/>
  <c r="AR184" i="1"/>
  <c r="AP184" i="1" s="1"/>
  <c r="AE184" i="1"/>
  <c r="AC184" i="1" s="1"/>
  <c r="AD184" i="1"/>
  <c r="Y184" i="1"/>
  <c r="V184" i="1"/>
  <c r="Q184" i="1"/>
  <c r="BT183" i="1"/>
  <c r="BS183" i="1"/>
  <c r="BQ183" i="1"/>
  <c r="BR183" i="1" s="1"/>
  <c r="BP183" i="1"/>
  <c r="BO183" i="1"/>
  <c r="BN183" i="1"/>
  <c r="BM183" i="1"/>
  <c r="BL183" i="1"/>
  <c r="BI183" i="1"/>
  <c r="BG183" i="1"/>
  <c r="BB183" i="1"/>
  <c r="AV183" i="1"/>
  <c r="AW183" i="1" s="1"/>
  <c r="AR183" i="1"/>
  <c r="AP183" i="1"/>
  <c r="AE183" i="1"/>
  <c r="AD183" i="1"/>
  <c r="AC183" i="1"/>
  <c r="V183" i="1"/>
  <c r="BT182" i="1"/>
  <c r="BS182" i="1"/>
  <c r="BR182" i="1" s="1"/>
  <c r="BQ182" i="1"/>
  <c r="BP182" i="1"/>
  <c r="BO182" i="1"/>
  <c r="BN182" i="1"/>
  <c r="BM182" i="1"/>
  <c r="BL182" i="1"/>
  <c r="BG182" i="1" s="1"/>
  <c r="BI182" i="1"/>
  <c r="BB182" i="1"/>
  <c r="AV182" i="1"/>
  <c r="AW182" i="1" s="1"/>
  <c r="AR182" i="1"/>
  <c r="AP182" i="1" s="1"/>
  <c r="AE182" i="1"/>
  <c r="AC182" i="1" s="1"/>
  <c r="AD182" i="1"/>
  <c r="V182" i="1"/>
  <c r="BT181" i="1"/>
  <c r="BS181" i="1"/>
  <c r="BQ181" i="1"/>
  <c r="BR181" i="1" s="1"/>
  <c r="Y181" i="1" s="1"/>
  <c r="BP181" i="1"/>
  <c r="BO181" i="1"/>
  <c r="BN181" i="1"/>
  <c r="BM181" i="1"/>
  <c r="BL181" i="1"/>
  <c r="BG181" i="1" s="1"/>
  <c r="BI181" i="1"/>
  <c r="BE181" i="1"/>
  <c r="BH181" i="1" s="1"/>
  <c r="BD181" i="1"/>
  <c r="BB181" i="1"/>
  <c r="BF181" i="1" s="1"/>
  <c r="AV181" i="1"/>
  <c r="AW181" i="1" s="1"/>
  <c r="AR181" i="1"/>
  <c r="AP181" i="1"/>
  <c r="O181" i="1" s="1"/>
  <c r="AE181" i="1"/>
  <c r="AD181" i="1"/>
  <c r="AC181" i="1"/>
  <c r="AB181" i="1"/>
  <c r="AF181" i="1" s="1"/>
  <c r="Z181" i="1"/>
  <c r="AA181" i="1" s="1"/>
  <c r="V181" i="1"/>
  <c r="T181" i="1"/>
  <c r="P181" i="1"/>
  <c r="BT180" i="1"/>
  <c r="BS180" i="1"/>
  <c r="BR180" i="1"/>
  <c r="BQ180" i="1"/>
  <c r="BP180" i="1"/>
  <c r="BO180" i="1"/>
  <c r="BN180" i="1"/>
  <c r="BM180" i="1"/>
  <c r="BL180" i="1"/>
  <c r="BI180" i="1"/>
  <c r="BG180" i="1"/>
  <c r="BB180" i="1"/>
  <c r="AV180" i="1"/>
  <c r="AW180" i="1" s="1"/>
  <c r="AR180" i="1"/>
  <c r="AP180" i="1" s="1"/>
  <c r="AE180" i="1"/>
  <c r="AD180" i="1"/>
  <c r="AC180" i="1" s="1"/>
  <c r="V180" i="1"/>
  <c r="BT179" i="1"/>
  <c r="BS179" i="1"/>
  <c r="BQ179" i="1"/>
  <c r="BR179" i="1" s="1"/>
  <c r="BD179" i="1" s="1"/>
  <c r="BP179" i="1"/>
  <c r="BO179" i="1"/>
  <c r="BN179" i="1"/>
  <c r="BM179" i="1"/>
  <c r="BL179" i="1"/>
  <c r="BG179" i="1" s="1"/>
  <c r="BI179" i="1"/>
  <c r="BB179" i="1"/>
  <c r="BF179" i="1" s="1"/>
  <c r="AW179" i="1"/>
  <c r="AV179" i="1"/>
  <c r="AR179" i="1"/>
  <c r="AP179" i="1" s="1"/>
  <c r="AQ179" i="1"/>
  <c r="AE179" i="1"/>
  <c r="AD179" i="1"/>
  <c r="AC179" i="1" s="1"/>
  <c r="V179" i="1"/>
  <c r="P179" i="1"/>
  <c r="BE179" i="1" s="1"/>
  <c r="BH179" i="1" s="1"/>
  <c r="BT178" i="1"/>
  <c r="BS178" i="1"/>
  <c r="BQ178" i="1"/>
  <c r="BR178" i="1" s="1"/>
  <c r="BP178" i="1"/>
  <c r="BO178" i="1"/>
  <c r="BN178" i="1"/>
  <c r="BM178" i="1"/>
  <c r="BL178" i="1"/>
  <c r="BG178" i="1" s="1"/>
  <c r="BI178" i="1"/>
  <c r="BF178" i="1"/>
  <c r="BD178" i="1"/>
  <c r="BB178" i="1"/>
  <c r="AW178" i="1"/>
  <c r="AV178" i="1"/>
  <c r="AR178" i="1"/>
  <c r="AP178" i="1"/>
  <c r="AE178" i="1"/>
  <c r="AD178" i="1"/>
  <c r="AC178" i="1"/>
  <c r="Y178" i="1"/>
  <c r="V178" i="1"/>
  <c r="BT177" i="1"/>
  <c r="BS177" i="1"/>
  <c r="BR177" i="1" s="1"/>
  <c r="BQ177" i="1"/>
  <c r="BP177" i="1"/>
  <c r="BO177" i="1"/>
  <c r="BN177" i="1"/>
  <c r="BM177" i="1"/>
  <c r="BL177" i="1"/>
  <c r="BI177" i="1"/>
  <c r="BG177" i="1"/>
  <c r="BB177" i="1"/>
  <c r="AV177" i="1"/>
  <c r="AW177" i="1" s="1"/>
  <c r="AR177" i="1"/>
  <c r="AP177" i="1" s="1"/>
  <c r="Q177" i="1" s="1"/>
  <c r="AQ177" i="1"/>
  <c r="AE177" i="1"/>
  <c r="AD177" i="1"/>
  <c r="AC177" i="1" s="1"/>
  <c r="V177" i="1"/>
  <c r="T177" i="1"/>
  <c r="P177" i="1"/>
  <c r="BE177" i="1" s="1"/>
  <c r="O177" i="1"/>
  <c r="AG177" i="1" s="1"/>
  <c r="BT176" i="1"/>
  <c r="Y176" i="1" s="1"/>
  <c r="BS176" i="1"/>
  <c r="BR176" i="1"/>
  <c r="BD176" i="1" s="1"/>
  <c r="BQ176" i="1"/>
  <c r="BP176" i="1"/>
  <c r="BO176" i="1"/>
  <c r="BN176" i="1"/>
  <c r="BM176" i="1"/>
  <c r="BL176" i="1"/>
  <c r="BG176" i="1" s="1"/>
  <c r="BI176" i="1"/>
  <c r="BB176" i="1"/>
  <c r="AW176" i="1"/>
  <c r="AV176" i="1"/>
  <c r="AR176" i="1"/>
  <c r="AP176" i="1" s="1"/>
  <c r="AE176" i="1"/>
  <c r="AC176" i="1" s="1"/>
  <c r="AD176" i="1"/>
  <c r="V176" i="1"/>
  <c r="Q176" i="1"/>
  <c r="O176" i="1"/>
  <c r="BT175" i="1"/>
  <c r="BS175" i="1"/>
  <c r="BQ175" i="1"/>
  <c r="BR175" i="1" s="1"/>
  <c r="BP175" i="1"/>
  <c r="BO175" i="1"/>
  <c r="BN175" i="1"/>
  <c r="BM175" i="1"/>
  <c r="BL175" i="1"/>
  <c r="BI175" i="1"/>
  <c r="BG175" i="1"/>
  <c r="BB175" i="1"/>
  <c r="AV175" i="1"/>
  <c r="AW175" i="1" s="1"/>
  <c r="AR175" i="1"/>
  <c r="AP175" i="1"/>
  <c r="AE175" i="1"/>
  <c r="AD175" i="1"/>
  <c r="AC175" i="1" s="1"/>
  <c r="V175" i="1"/>
  <c r="BT174" i="1"/>
  <c r="BS174" i="1"/>
  <c r="BR174" i="1"/>
  <c r="BD174" i="1" s="1"/>
  <c r="BQ174" i="1"/>
  <c r="BP174" i="1"/>
  <c r="BO174" i="1"/>
  <c r="BN174" i="1"/>
  <c r="BM174" i="1"/>
  <c r="BL174" i="1"/>
  <c r="BG174" i="1" s="1"/>
  <c r="BI174" i="1"/>
  <c r="BF174" i="1"/>
  <c r="BB174" i="1"/>
  <c r="AV174" i="1"/>
  <c r="AW174" i="1" s="1"/>
  <c r="AR174" i="1"/>
  <c r="AP174" i="1"/>
  <c r="AE174" i="1"/>
  <c r="AC174" i="1" s="1"/>
  <c r="AD174" i="1"/>
  <c r="V174" i="1"/>
  <c r="Q174" i="1"/>
  <c r="P174" i="1"/>
  <c r="BE174" i="1" s="1"/>
  <c r="BH174" i="1" s="1"/>
  <c r="O174" i="1"/>
  <c r="BT173" i="1"/>
  <c r="BS173" i="1"/>
  <c r="BQ173" i="1"/>
  <c r="BR173" i="1" s="1"/>
  <c r="Y173" i="1" s="1"/>
  <c r="BP173" i="1"/>
  <c r="BO173" i="1"/>
  <c r="BN173" i="1"/>
  <c r="BM173" i="1"/>
  <c r="BL173" i="1"/>
  <c r="BG173" i="1" s="1"/>
  <c r="BI173" i="1"/>
  <c r="BD173" i="1"/>
  <c r="BB173" i="1"/>
  <c r="AV173" i="1"/>
  <c r="AW173" i="1" s="1"/>
  <c r="AR173" i="1"/>
  <c r="AP173" i="1"/>
  <c r="O173" i="1" s="1"/>
  <c r="AE173" i="1"/>
  <c r="AD173" i="1"/>
  <c r="AC173" i="1"/>
  <c r="V173" i="1"/>
  <c r="T173" i="1"/>
  <c r="P173" i="1"/>
  <c r="BE173" i="1" s="1"/>
  <c r="BH173" i="1" s="1"/>
  <c r="BT172" i="1"/>
  <c r="BS172" i="1"/>
  <c r="BQ172" i="1"/>
  <c r="BR172" i="1" s="1"/>
  <c r="BP172" i="1"/>
  <c r="BO172" i="1"/>
  <c r="BN172" i="1"/>
  <c r="BM172" i="1"/>
  <c r="BL172" i="1"/>
  <c r="BI172" i="1"/>
  <c r="BG172" i="1"/>
  <c r="BB172" i="1"/>
  <c r="AV172" i="1"/>
  <c r="AW172" i="1" s="1"/>
  <c r="AR172" i="1"/>
  <c r="AP172" i="1" s="1"/>
  <c r="AE172" i="1"/>
  <c r="AD172" i="1"/>
  <c r="AC172" i="1"/>
  <c r="V172" i="1"/>
  <c r="BT171" i="1"/>
  <c r="BS171" i="1"/>
  <c r="BQ171" i="1"/>
  <c r="BP171" i="1"/>
  <c r="BO171" i="1"/>
  <c r="BN171" i="1"/>
  <c r="BM171" i="1"/>
  <c r="BL171" i="1"/>
  <c r="BI171" i="1"/>
  <c r="BG171" i="1"/>
  <c r="BB171" i="1"/>
  <c r="AV171" i="1"/>
  <c r="AW171" i="1" s="1"/>
  <c r="AR171" i="1"/>
  <c r="AP171" i="1" s="1"/>
  <c r="AQ171" i="1"/>
  <c r="AE171" i="1"/>
  <c r="AD171" i="1"/>
  <c r="AC171" i="1" s="1"/>
  <c r="V171" i="1"/>
  <c r="Q171" i="1"/>
  <c r="P171" i="1"/>
  <c r="BE171" i="1" s="1"/>
  <c r="BT170" i="1"/>
  <c r="BS170" i="1"/>
  <c r="BQ170" i="1"/>
  <c r="BR170" i="1" s="1"/>
  <c r="BP170" i="1"/>
  <c r="BO170" i="1"/>
  <c r="BN170" i="1"/>
  <c r="BM170" i="1"/>
  <c r="BL170" i="1"/>
  <c r="BG170" i="1" s="1"/>
  <c r="BI170" i="1"/>
  <c r="BF170" i="1"/>
  <c r="BD170" i="1"/>
  <c r="BB170" i="1"/>
  <c r="AW170" i="1"/>
  <c r="AV170" i="1"/>
  <c r="AR170" i="1"/>
  <c r="AP170" i="1"/>
  <c r="AE170" i="1"/>
  <c r="AD170" i="1"/>
  <c r="AC170" i="1"/>
  <c r="Y170" i="1"/>
  <c r="V170" i="1"/>
  <c r="Q170" i="1"/>
  <c r="BT169" i="1"/>
  <c r="BS169" i="1"/>
  <c r="BR169" i="1"/>
  <c r="BQ169" i="1"/>
  <c r="BP169" i="1"/>
  <c r="BO169" i="1"/>
  <c r="BN169" i="1"/>
  <c r="BM169" i="1"/>
  <c r="BL169" i="1"/>
  <c r="BI169" i="1"/>
  <c r="BG169" i="1"/>
  <c r="BB169" i="1"/>
  <c r="AV169" i="1"/>
  <c r="AW169" i="1" s="1"/>
  <c r="AR169" i="1"/>
  <c r="AP169" i="1" s="1"/>
  <c r="AQ169" i="1"/>
  <c r="AE169" i="1"/>
  <c r="AD169" i="1"/>
  <c r="AC169" i="1" s="1"/>
  <c r="V169" i="1"/>
  <c r="BT168" i="1"/>
  <c r="BS168" i="1"/>
  <c r="BR168" i="1"/>
  <c r="Y168" i="1" s="1"/>
  <c r="BQ168" i="1"/>
  <c r="BP168" i="1"/>
  <c r="BO168" i="1"/>
  <c r="BN168" i="1"/>
  <c r="BM168" i="1"/>
  <c r="BL168" i="1"/>
  <c r="BG168" i="1" s="1"/>
  <c r="BI168" i="1"/>
  <c r="BD168" i="1"/>
  <c r="BB168" i="1"/>
  <c r="BF168" i="1" s="1"/>
  <c r="AW168" i="1"/>
  <c r="AV168" i="1"/>
  <c r="AR168" i="1"/>
  <c r="AP168" i="1" s="1"/>
  <c r="AG168" i="1"/>
  <c r="AE168" i="1"/>
  <c r="AC168" i="1" s="1"/>
  <c r="AD168" i="1"/>
  <c r="V168" i="1"/>
  <c r="Q168" i="1"/>
  <c r="O168" i="1"/>
  <c r="BT167" i="1"/>
  <c r="BS167" i="1"/>
  <c r="BQ167" i="1"/>
  <c r="BR167" i="1" s="1"/>
  <c r="BP167" i="1"/>
  <c r="BO167" i="1"/>
  <c r="BN167" i="1"/>
  <c r="BM167" i="1"/>
  <c r="BL167" i="1"/>
  <c r="BI167" i="1"/>
  <c r="BG167" i="1"/>
  <c r="BB167" i="1"/>
  <c r="AV167" i="1"/>
  <c r="AW167" i="1" s="1"/>
  <c r="AR167" i="1"/>
  <c r="AP167" i="1"/>
  <c r="AE167" i="1"/>
  <c r="AD167" i="1"/>
  <c r="AC167" i="1"/>
  <c r="V167" i="1"/>
  <c r="BT166" i="1"/>
  <c r="BS166" i="1"/>
  <c r="BR166" i="1"/>
  <c r="BQ166" i="1"/>
  <c r="BP166" i="1"/>
  <c r="BO166" i="1"/>
  <c r="BN166" i="1"/>
  <c r="BM166" i="1"/>
  <c r="BL166" i="1"/>
  <c r="BG166" i="1" s="1"/>
  <c r="BI166" i="1"/>
  <c r="BB166" i="1"/>
  <c r="AV166" i="1"/>
  <c r="AW166" i="1" s="1"/>
  <c r="AR166" i="1"/>
  <c r="AP166" i="1"/>
  <c r="Q166" i="1" s="1"/>
  <c r="AE166" i="1"/>
  <c r="AC166" i="1" s="1"/>
  <c r="AD166" i="1"/>
  <c r="V166" i="1"/>
  <c r="BT165" i="1"/>
  <c r="BS165" i="1"/>
  <c r="BQ165" i="1"/>
  <c r="BR165" i="1" s="1"/>
  <c r="Y165" i="1" s="1"/>
  <c r="BP165" i="1"/>
  <c r="BO165" i="1"/>
  <c r="BN165" i="1"/>
  <c r="BM165" i="1"/>
  <c r="BL165" i="1"/>
  <c r="BG165" i="1" s="1"/>
  <c r="BI165" i="1"/>
  <c r="BD165" i="1"/>
  <c r="BB165" i="1"/>
  <c r="BF165" i="1" s="1"/>
  <c r="AV165" i="1"/>
  <c r="AW165" i="1" s="1"/>
  <c r="AR165" i="1"/>
  <c r="AP165" i="1"/>
  <c r="O165" i="1" s="1"/>
  <c r="AE165" i="1"/>
  <c r="AD165" i="1"/>
  <c r="AC165" i="1"/>
  <c r="V165" i="1"/>
  <c r="T165" i="1"/>
  <c r="P165" i="1"/>
  <c r="BE165" i="1" s="1"/>
  <c r="BH165" i="1" s="1"/>
  <c r="BT164" i="1"/>
  <c r="BS164" i="1"/>
  <c r="BQ164" i="1"/>
  <c r="BR164" i="1" s="1"/>
  <c r="BP164" i="1"/>
  <c r="BO164" i="1"/>
  <c r="BN164" i="1"/>
  <c r="BM164" i="1"/>
  <c r="BL164" i="1"/>
  <c r="BI164" i="1"/>
  <c r="BG164" i="1"/>
  <c r="BB164" i="1"/>
  <c r="AV164" i="1"/>
  <c r="AW164" i="1" s="1"/>
  <c r="AR164" i="1"/>
  <c r="AP164" i="1" s="1"/>
  <c r="AE164" i="1"/>
  <c r="AC164" i="1" s="1"/>
  <c r="AD164" i="1"/>
  <c r="V164" i="1"/>
  <c r="BT163" i="1"/>
  <c r="BS163" i="1"/>
  <c r="BQ163" i="1"/>
  <c r="BP163" i="1"/>
  <c r="BO163" i="1"/>
  <c r="BN163" i="1"/>
  <c r="BM163" i="1"/>
  <c r="BL163" i="1"/>
  <c r="BG163" i="1" s="1"/>
  <c r="BI163" i="1"/>
  <c r="BB163" i="1"/>
  <c r="AV163" i="1"/>
  <c r="AW163" i="1" s="1"/>
  <c r="AR163" i="1"/>
  <c r="AP163" i="1" s="1"/>
  <c r="AQ163" i="1"/>
  <c r="AE163" i="1"/>
  <c r="AD163" i="1"/>
  <c r="AC163" i="1" s="1"/>
  <c r="V163" i="1"/>
  <c r="Q163" i="1"/>
  <c r="P163" i="1"/>
  <c r="BE163" i="1" s="1"/>
  <c r="BT162" i="1"/>
  <c r="BS162" i="1"/>
  <c r="BQ162" i="1"/>
  <c r="BR162" i="1" s="1"/>
  <c r="Y162" i="1" s="1"/>
  <c r="BP162" i="1"/>
  <c r="BO162" i="1"/>
  <c r="BN162" i="1"/>
  <c r="BM162" i="1"/>
  <c r="BL162" i="1"/>
  <c r="BG162" i="1" s="1"/>
  <c r="BI162" i="1"/>
  <c r="BD162" i="1"/>
  <c r="BF162" i="1" s="1"/>
  <c r="BB162" i="1"/>
  <c r="AW162" i="1"/>
  <c r="AV162" i="1"/>
  <c r="AR162" i="1"/>
  <c r="AP162" i="1"/>
  <c r="AE162" i="1"/>
  <c r="AD162" i="1"/>
  <c r="AC162" i="1"/>
  <c r="V162" i="1"/>
  <c r="T162" i="1"/>
  <c r="Q162" i="1"/>
  <c r="BT161" i="1"/>
  <c r="BS161" i="1"/>
  <c r="BQ161" i="1"/>
  <c r="BR161" i="1" s="1"/>
  <c r="BP161" i="1"/>
  <c r="BO161" i="1"/>
  <c r="BN161" i="1"/>
  <c r="BM161" i="1"/>
  <c r="BL161" i="1"/>
  <c r="BI161" i="1"/>
  <c r="BG161" i="1"/>
  <c r="BE161" i="1"/>
  <c r="BB161" i="1"/>
  <c r="AV161" i="1"/>
  <c r="AW161" i="1" s="1"/>
  <c r="AR161" i="1"/>
  <c r="AP161" i="1" s="1"/>
  <c r="AQ161" i="1"/>
  <c r="AG161" i="1"/>
  <c r="AE161" i="1"/>
  <c r="AD161" i="1"/>
  <c r="V161" i="1"/>
  <c r="T161" i="1"/>
  <c r="Q161" i="1"/>
  <c r="P161" i="1"/>
  <c r="O161" i="1"/>
  <c r="BT160" i="1"/>
  <c r="Y160" i="1" s="1"/>
  <c r="BS160" i="1"/>
  <c r="BR160" i="1"/>
  <c r="BQ160" i="1"/>
  <c r="BP160" i="1"/>
  <c r="BO160" i="1"/>
  <c r="BN160" i="1"/>
  <c r="BM160" i="1"/>
  <c r="BL160" i="1"/>
  <c r="BG160" i="1" s="1"/>
  <c r="BI160" i="1"/>
  <c r="BD160" i="1"/>
  <c r="BB160" i="1"/>
  <c r="AW160" i="1"/>
  <c r="AV160" i="1"/>
  <c r="AR160" i="1"/>
  <c r="AP160" i="1" s="1"/>
  <c r="AG160" i="1"/>
  <c r="AE160" i="1"/>
  <c r="AC160" i="1" s="1"/>
  <c r="AD160" i="1"/>
  <c r="V160" i="1"/>
  <c r="T160" i="1"/>
  <c r="Q160" i="1"/>
  <c r="O160" i="1"/>
  <c r="BT159" i="1"/>
  <c r="BS159" i="1"/>
  <c r="BR159" i="1"/>
  <c r="BQ159" i="1"/>
  <c r="BP159" i="1"/>
  <c r="BO159" i="1"/>
  <c r="BN159" i="1"/>
  <c r="BM159" i="1"/>
  <c r="BL159" i="1"/>
  <c r="BI159" i="1"/>
  <c r="BG159" i="1"/>
  <c r="BB159" i="1"/>
  <c r="AV159" i="1"/>
  <c r="AW159" i="1" s="1"/>
  <c r="AR159" i="1"/>
  <c r="AP159" i="1"/>
  <c r="AE159" i="1"/>
  <c r="AC159" i="1" s="1"/>
  <c r="AD159" i="1"/>
  <c r="V159" i="1"/>
  <c r="BT158" i="1"/>
  <c r="BS158" i="1"/>
  <c r="BR158" i="1"/>
  <c r="BQ158" i="1"/>
  <c r="BP158" i="1"/>
  <c r="BO158" i="1"/>
  <c r="BN158" i="1"/>
  <c r="BM158" i="1"/>
  <c r="BL158" i="1"/>
  <c r="BG158" i="1" s="1"/>
  <c r="BI158" i="1"/>
  <c r="BB158" i="1"/>
  <c r="AW158" i="1"/>
  <c r="AV158" i="1"/>
  <c r="AR158" i="1"/>
  <c r="AP158" i="1" s="1"/>
  <c r="AE158" i="1"/>
  <c r="AC158" i="1" s="1"/>
  <c r="AD158" i="1"/>
  <c r="V158" i="1"/>
  <c r="BT157" i="1"/>
  <c r="BS157" i="1"/>
  <c r="BQ157" i="1"/>
  <c r="BP157" i="1"/>
  <c r="BO157" i="1"/>
  <c r="BN157" i="1"/>
  <c r="BM157" i="1"/>
  <c r="BL157" i="1"/>
  <c r="BG157" i="1" s="1"/>
  <c r="BI157" i="1"/>
  <c r="BE157" i="1"/>
  <c r="BB157" i="1"/>
  <c r="AV157" i="1"/>
  <c r="AW157" i="1" s="1"/>
  <c r="AR157" i="1"/>
  <c r="AP157" i="1"/>
  <c r="AE157" i="1"/>
  <c r="AD157" i="1"/>
  <c r="AC157" i="1"/>
  <c r="V157" i="1"/>
  <c r="T157" i="1"/>
  <c r="P157" i="1"/>
  <c r="BT156" i="1"/>
  <c r="BS156" i="1"/>
  <c r="BQ156" i="1"/>
  <c r="BP156" i="1"/>
  <c r="BO156" i="1"/>
  <c r="BN156" i="1"/>
  <c r="BM156" i="1"/>
  <c r="BL156" i="1"/>
  <c r="BI156" i="1"/>
  <c r="BG156" i="1"/>
  <c r="BB156" i="1"/>
  <c r="AV156" i="1"/>
  <c r="AW156" i="1" s="1"/>
  <c r="AR156" i="1"/>
  <c r="AP156" i="1" s="1"/>
  <c r="AQ156" i="1"/>
  <c r="AE156" i="1"/>
  <c r="AD156" i="1"/>
  <c r="AC156" i="1"/>
  <c r="V156" i="1"/>
  <c r="O156" i="1"/>
  <c r="BT155" i="1"/>
  <c r="BS155" i="1"/>
  <c r="BQ155" i="1"/>
  <c r="BP155" i="1"/>
  <c r="BO155" i="1"/>
  <c r="BN155" i="1"/>
  <c r="BM155" i="1"/>
  <c r="BL155" i="1"/>
  <c r="BI155" i="1"/>
  <c r="BG155" i="1"/>
  <c r="BB155" i="1"/>
  <c r="AV155" i="1"/>
  <c r="AW155" i="1" s="1"/>
  <c r="AR155" i="1"/>
  <c r="AP155" i="1" s="1"/>
  <c r="AQ155" i="1"/>
  <c r="AE155" i="1"/>
  <c r="AD155" i="1"/>
  <c r="AC155" i="1" s="1"/>
  <c r="V155" i="1"/>
  <c r="Q155" i="1"/>
  <c r="P155" i="1"/>
  <c r="BE155" i="1" s="1"/>
  <c r="BT154" i="1"/>
  <c r="BS154" i="1"/>
  <c r="BQ154" i="1"/>
  <c r="BR154" i="1" s="1"/>
  <c r="BP154" i="1"/>
  <c r="BO154" i="1"/>
  <c r="BN154" i="1"/>
  <c r="BM154" i="1"/>
  <c r="BL154" i="1"/>
  <c r="BI154" i="1"/>
  <c r="BG154" i="1"/>
  <c r="BB154" i="1"/>
  <c r="AW154" i="1"/>
  <c r="AV154" i="1"/>
  <c r="AR154" i="1"/>
  <c r="AP154" i="1"/>
  <c r="AE154" i="1"/>
  <c r="AD154" i="1"/>
  <c r="AC154" i="1"/>
  <c r="V154" i="1"/>
  <c r="BT153" i="1"/>
  <c r="BS153" i="1"/>
  <c r="BR153" i="1"/>
  <c r="BQ153" i="1"/>
  <c r="BP153" i="1"/>
  <c r="BO153" i="1"/>
  <c r="BN153" i="1"/>
  <c r="BM153" i="1"/>
  <c r="BL153" i="1"/>
  <c r="BI153" i="1"/>
  <c r="BG153" i="1"/>
  <c r="BB153" i="1"/>
  <c r="AV153" i="1"/>
  <c r="AW153" i="1" s="1"/>
  <c r="AR153" i="1"/>
  <c r="AQ153" i="1"/>
  <c r="AP153" i="1"/>
  <c r="AE153" i="1"/>
  <c r="AD153" i="1"/>
  <c r="AC153" i="1"/>
  <c r="V153" i="1"/>
  <c r="T153" i="1"/>
  <c r="BT152" i="1"/>
  <c r="BS152" i="1"/>
  <c r="BQ152" i="1"/>
  <c r="BR152" i="1" s="1"/>
  <c r="BP152" i="1"/>
  <c r="BO152" i="1"/>
  <c r="BN152" i="1"/>
  <c r="BM152" i="1"/>
  <c r="BL152" i="1"/>
  <c r="BI152" i="1"/>
  <c r="BG152" i="1"/>
  <c r="BB152" i="1"/>
  <c r="AV152" i="1"/>
  <c r="AW152" i="1" s="1"/>
  <c r="AR152" i="1"/>
  <c r="AP152" i="1" s="1"/>
  <c r="AE152" i="1"/>
  <c r="AD152" i="1"/>
  <c r="V152" i="1"/>
  <c r="BT151" i="1"/>
  <c r="BS151" i="1"/>
  <c r="BR151" i="1"/>
  <c r="BQ151" i="1"/>
  <c r="BP151" i="1"/>
  <c r="BO151" i="1"/>
  <c r="BN151" i="1"/>
  <c r="BM151" i="1"/>
  <c r="BL151" i="1"/>
  <c r="BG151" i="1" s="1"/>
  <c r="BI151" i="1"/>
  <c r="BD151" i="1"/>
  <c r="BB151" i="1"/>
  <c r="BF151" i="1" s="1"/>
  <c r="AW151" i="1"/>
  <c r="AV151" i="1"/>
  <c r="AR151" i="1"/>
  <c r="AP151" i="1"/>
  <c r="AQ151" i="1" s="1"/>
  <c r="AE151" i="1"/>
  <c r="AD151" i="1"/>
  <c r="AC151" i="1"/>
  <c r="Y151" i="1"/>
  <c r="V151" i="1"/>
  <c r="Q151" i="1"/>
  <c r="BT150" i="1"/>
  <c r="BS150" i="1"/>
  <c r="BQ150" i="1"/>
  <c r="BR150" i="1" s="1"/>
  <c r="BP150" i="1"/>
  <c r="BO150" i="1"/>
  <c r="BN150" i="1"/>
  <c r="BM150" i="1"/>
  <c r="BL150" i="1"/>
  <c r="BI150" i="1"/>
  <c r="BG150" i="1"/>
  <c r="BB150" i="1"/>
  <c r="AV150" i="1"/>
  <c r="AW150" i="1" s="1"/>
  <c r="AR150" i="1"/>
  <c r="AQ150" i="1"/>
  <c r="AP150" i="1"/>
  <c r="AE150" i="1"/>
  <c r="AD150" i="1"/>
  <c r="AC150" i="1"/>
  <c r="V150" i="1"/>
  <c r="T150" i="1"/>
  <c r="BT149" i="1"/>
  <c r="BS149" i="1"/>
  <c r="BR149" i="1" s="1"/>
  <c r="BQ149" i="1"/>
  <c r="BP149" i="1"/>
  <c r="BO149" i="1"/>
  <c r="BN149" i="1"/>
  <c r="BM149" i="1"/>
  <c r="BL149" i="1"/>
  <c r="BG149" i="1" s="1"/>
  <c r="BI149" i="1"/>
  <c r="BB149" i="1"/>
  <c r="AV149" i="1"/>
  <c r="AW149" i="1" s="1"/>
  <c r="AR149" i="1"/>
  <c r="AP149" i="1" s="1"/>
  <c r="AE149" i="1"/>
  <c r="AC149" i="1" s="1"/>
  <c r="AD149" i="1"/>
  <c r="V149" i="1"/>
  <c r="BT148" i="1"/>
  <c r="BS148" i="1"/>
  <c r="BQ148" i="1"/>
  <c r="BR148" i="1" s="1"/>
  <c r="Y148" i="1" s="1"/>
  <c r="BP148" i="1"/>
  <c r="BO148" i="1"/>
  <c r="BN148" i="1"/>
  <c r="BM148" i="1"/>
  <c r="BL148" i="1"/>
  <c r="BI148" i="1"/>
  <c r="BG148" i="1"/>
  <c r="BD148" i="1"/>
  <c r="BB148" i="1"/>
  <c r="BF148" i="1" s="1"/>
  <c r="AV148" i="1"/>
  <c r="AW148" i="1" s="1"/>
  <c r="AR148" i="1"/>
  <c r="AP148" i="1" s="1"/>
  <c r="AE148" i="1"/>
  <c r="AD148" i="1"/>
  <c r="AC148" i="1" s="1"/>
  <c r="V148" i="1"/>
  <c r="BT147" i="1"/>
  <c r="BS147" i="1"/>
  <c r="BQ147" i="1"/>
  <c r="BR147" i="1" s="1"/>
  <c r="BP147" i="1"/>
  <c r="BO147" i="1"/>
  <c r="BN147" i="1"/>
  <c r="BM147" i="1"/>
  <c r="BL147" i="1"/>
  <c r="BI147" i="1"/>
  <c r="BG147" i="1"/>
  <c r="BB147" i="1"/>
  <c r="AW147" i="1"/>
  <c r="AV147" i="1"/>
  <c r="AR147" i="1"/>
  <c r="AP147" i="1" s="1"/>
  <c r="AQ147" i="1"/>
  <c r="AE147" i="1"/>
  <c r="AD147" i="1"/>
  <c r="V147" i="1"/>
  <c r="O147" i="1"/>
  <c r="BT146" i="1"/>
  <c r="BS146" i="1"/>
  <c r="BQ146" i="1"/>
  <c r="BP146" i="1"/>
  <c r="BO146" i="1"/>
  <c r="BN146" i="1"/>
  <c r="BM146" i="1"/>
  <c r="BL146" i="1"/>
  <c r="BG146" i="1" s="1"/>
  <c r="BI146" i="1"/>
  <c r="BB146" i="1"/>
  <c r="AW146" i="1"/>
  <c r="AV146" i="1"/>
  <c r="AR146" i="1"/>
  <c r="AP146" i="1" s="1"/>
  <c r="AE146" i="1"/>
  <c r="AD146" i="1"/>
  <c r="AC146" i="1" s="1"/>
  <c r="V146" i="1"/>
  <c r="Q146" i="1"/>
  <c r="P146" i="1"/>
  <c r="BE146" i="1" s="1"/>
  <c r="BT145" i="1"/>
  <c r="BS145" i="1"/>
  <c r="BR145" i="1"/>
  <c r="Y145" i="1" s="1"/>
  <c r="BQ145" i="1"/>
  <c r="BP145" i="1"/>
  <c r="BO145" i="1"/>
  <c r="BN145" i="1"/>
  <c r="BM145" i="1"/>
  <c r="BL145" i="1"/>
  <c r="BG145" i="1" s="1"/>
  <c r="BI145" i="1"/>
  <c r="BD145" i="1"/>
  <c r="BF145" i="1" s="1"/>
  <c r="BB145" i="1"/>
  <c r="AW145" i="1"/>
  <c r="AV145" i="1"/>
  <c r="AR145" i="1"/>
  <c r="AP145" i="1"/>
  <c r="T145" i="1" s="1"/>
  <c r="AE145" i="1"/>
  <c r="AD145" i="1"/>
  <c r="AC145" i="1"/>
  <c r="V145" i="1"/>
  <c r="BT144" i="1"/>
  <c r="BS144" i="1"/>
  <c r="BQ144" i="1"/>
  <c r="BP144" i="1"/>
  <c r="BO144" i="1"/>
  <c r="BN144" i="1"/>
  <c r="BM144" i="1"/>
  <c r="BL144" i="1"/>
  <c r="BI144" i="1"/>
  <c r="BG144" i="1"/>
  <c r="BB144" i="1"/>
  <c r="AV144" i="1"/>
  <c r="AW144" i="1" s="1"/>
  <c r="AR144" i="1"/>
  <c r="AP144" i="1" s="1"/>
  <c r="AQ144" i="1" s="1"/>
  <c r="AE144" i="1"/>
  <c r="AD144" i="1"/>
  <c r="V144" i="1"/>
  <c r="P144" i="1"/>
  <c r="BE144" i="1" s="1"/>
  <c r="BT143" i="1"/>
  <c r="BS143" i="1"/>
  <c r="BR143" i="1"/>
  <c r="BQ143" i="1"/>
  <c r="BP143" i="1"/>
  <c r="BO143" i="1"/>
  <c r="BN143" i="1"/>
  <c r="BM143" i="1"/>
  <c r="BL143" i="1"/>
  <c r="BG143" i="1" s="1"/>
  <c r="BI143" i="1"/>
  <c r="BD143" i="1"/>
  <c r="BB143" i="1"/>
  <c r="BF143" i="1" s="1"/>
  <c r="AW143" i="1"/>
  <c r="AV143" i="1"/>
  <c r="AR143" i="1"/>
  <c r="AP143" i="1"/>
  <c r="AQ143" i="1" s="1"/>
  <c r="AE143" i="1"/>
  <c r="AD143" i="1"/>
  <c r="AC143" i="1"/>
  <c r="Y143" i="1"/>
  <c r="V143" i="1"/>
  <c r="Q143" i="1"/>
  <c r="BT142" i="1"/>
  <c r="BS142" i="1"/>
  <c r="BQ142" i="1"/>
  <c r="BR142" i="1" s="1"/>
  <c r="BP142" i="1"/>
  <c r="BO142" i="1"/>
  <c r="BN142" i="1"/>
  <c r="BM142" i="1"/>
  <c r="BL142" i="1"/>
  <c r="BI142" i="1"/>
  <c r="BG142" i="1"/>
  <c r="BB142" i="1"/>
  <c r="AV142" i="1"/>
  <c r="AW142" i="1" s="1"/>
  <c r="AR142" i="1"/>
  <c r="AQ142" i="1"/>
  <c r="AP142" i="1"/>
  <c r="AE142" i="1"/>
  <c r="AD142" i="1"/>
  <c r="AC142" i="1"/>
  <c r="V142" i="1"/>
  <c r="T142" i="1"/>
  <c r="BT141" i="1"/>
  <c r="BS141" i="1"/>
  <c r="BR141" i="1"/>
  <c r="BD141" i="1" s="1"/>
  <c r="BF141" i="1" s="1"/>
  <c r="BQ141" i="1"/>
  <c r="BP141" i="1"/>
  <c r="BO141" i="1"/>
  <c r="BN141" i="1"/>
  <c r="BM141" i="1"/>
  <c r="BL141" i="1"/>
  <c r="BG141" i="1" s="1"/>
  <c r="BI141" i="1"/>
  <c r="BH141" i="1"/>
  <c r="BB141" i="1"/>
  <c r="AV141" i="1"/>
  <c r="AW141" i="1" s="1"/>
  <c r="AR141" i="1"/>
  <c r="AP141" i="1" s="1"/>
  <c r="Q141" i="1" s="1"/>
  <c r="AE141" i="1"/>
  <c r="AC141" i="1" s="1"/>
  <c r="AD141" i="1"/>
  <c r="Y141" i="1"/>
  <c r="V141" i="1"/>
  <c r="P141" i="1"/>
  <c r="BE141" i="1" s="1"/>
  <c r="BT140" i="1"/>
  <c r="BS140" i="1"/>
  <c r="BQ140" i="1"/>
  <c r="BR140" i="1" s="1"/>
  <c r="Y140" i="1" s="1"/>
  <c r="BP140" i="1"/>
  <c r="BO140" i="1"/>
  <c r="BN140" i="1"/>
  <c r="BM140" i="1"/>
  <c r="BL140" i="1"/>
  <c r="BI140" i="1"/>
  <c r="BG140" i="1"/>
  <c r="BD140" i="1"/>
  <c r="BB140" i="1"/>
  <c r="AV140" i="1"/>
  <c r="AW140" i="1" s="1"/>
  <c r="AR140" i="1"/>
  <c r="AP140" i="1" s="1"/>
  <c r="AE140" i="1"/>
  <c r="AD140" i="1"/>
  <c r="AC140" i="1" s="1"/>
  <c r="V140" i="1"/>
  <c r="T140" i="1"/>
  <c r="BT139" i="1"/>
  <c r="BS139" i="1"/>
  <c r="BQ139" i="1"/>
  <c r="BR139" i="1" s="1"/>
  <c r="BP139" i="1"/>
  <c r="BO139" i="1"/>
  <c r="BN139" i="1"/>
  <c r="BM139" i="1"/>
  <c r="BL139" i="1"/>
  <c r="BI139" i="1"/>
  <c r="BG139" i="1"/>
  <c r="BB139" i="1"/>
  <c r="AW139" i="1"/>
  <c r="AV139" i="1"/>
  <c r="AR139" i="1"/>
  <c r="AP139" i="1" s="1"/>
  <c r="AE139" i="1"/>
  <c r="AD139" i="1"/>
  <c r="AC139" i="1"/>
  <c r="V139" i="1"/>
  <c r="BT138" i="1"/>
  <c r="BS138" i="1"/>
  <c r="BQ138" i="1"/>
  <c r="BP138" i="1"/>
  <c r="BO138" i="1"/>
  <c r="BN138" i="1"/>
  <c r="BM138" i="1"/>
  <c r="BL138" i="1"/>
  <c r="BG138" i="1" s="1"/>
  <c r="BI138" i="1"/>
  <c r="BB138" i="1"/>
  <c r="AV138" i="1"/>
  <c r="AW138" i="1" s="1"/>
  <c r="AR138" i="1"/>
  <c r="AP138" i="1" s="1"/>
  <c r="AE138" i="1"/>
  <c r="AD138" i="1"/>
  <c r="AC138" i="1" s="1"/>
  <c r="V138" i="1"/>
  <c r="BT137" i="1"/>
  <c r="BS137" i="1"/>
  <c r="BR137" i="1"/>
  <c r="Y137" i="1" s="1"/>
  <c r="BQ137" i="1"/>
  <c r="BP137" i="1"/>
  <c r="BO137" i="1"/>
  <c r="BN137" i="1"/>
  <c r="BM137" i="1"/>
  <c r="BL137" i="1"/>
  <c r="BG137" i="1" s="1"/>
  <c r="BI137" i="1"/>
  <c r="BF137" i="1"/>
  <c r="BD137" i="1"/>
  <c r="BB137" i="1"/>
  <c r="AW137" i="1"/>
  <c r="AV137" i="1"/>
  <c r="AR137" i="1"/>
  <c r="AP137" i="1"/>
  <c r="AE137" i="1"/>
  <c r="AD137" i="1"/>
  <c r="AC137" i="1"/>
  <c r="V137" i="1"/>
  <c r="T137" i="1"/>
  <c r="BT136" i="1"/>
  <c r="BS136" i="1"/>
  <c r="BQ136" i="1"/>
  <c r="BR136" i="1" s="1"/>
  <c r="BP136" i="1"/>
  <c r="BO136" i="1"/>
  <c r="BN136" i="1"/>
  <c r="BM136" i="1"/>
  <c r="BL136" i="1"/>
  <c r="BI136" i="1"/>
  <c r="BG136" i="1"/>
  <c r="BB136" i="1"/>
  <c r="AV136" i="1"/>
  <c r="AW136" i="1" s="1"/>
  <c r="AR136" i="1"/>
  <c r="AP136" i="1" s="1"/>
  <c r="AE136" i="1"/>
  <c r="AD136" i="1"/>
  <c r="V136" i="1"/>
  <c r="BT135" i="1"/>
  <c r="Y135" i="1" s="1"/>
  <c r="BS135" i="1"/>
  <c r="BR135" i="1"/>
  <c r="BQ135" i="1"/>
  <c r="BP135" i="1"/>
  <c r="BO135" i="1"/>
  <c r="BN135" i="1"/>
  <c r="BM135" i="1"/>
  <c r="BL135" i="1"/>
  <c r="BG135" i="1" s="1"/>
  <c r="BI135" i="1"/>
  <c r="BD135" i="1"/>
  <c r="BB135" i="1"/>
  <c r="BF135" i="1" s="1"/>
  <c r="AW135" i="1"/>
  <c r="AV135" i="1"/>
  <c r="AR135" i="1"/>
  <c r="AP135" i="1"/>
  <c r="AQ135" i="1" s="1"/>
  <c r="AE135" i="1"/>
  <c r="AD135" i="1"/>
  <c r="AC135" i="1"/>
  <c r="V135" i="1"/>
  <c r="Q135" i="1"/>
  <c r="BT134" i="1"/>
  <c r="BS134" i="1"/>
  <c r="BQ134" i="1"/>
  <c r="BR134" i="1" s="1"/>
  <c r="BP134" i="1"/>
  <c r="BO134" i="1"/>
  <c r="BN134" i="1"/>
  <c r="BM134" i="1"/>
  <c r="BL134" i="1"/>
  <c r="BI134" i="1"/>
  <c r="BG134" i="1"/>
  <c r="BB134" i="1"/>
  <c r="AV134" i="1"/>
  <c r="AW134" i="1" s="1"/>
  <c r="AR134" i="1"/>
  <c r="AP134" i="1"/>
  <c r="AE134" i="1"/>
  <c r="AD134" i="1"/>
  <c r="AC134" i="1" s="1"/>
  <c r="V134" i="1"/>
  <c r="BT133" i="1"/>
  <c r="BS133" i="1"/>
  <c r="BR133" i="1"/>
  <c r="BQ133" i="1"/>
  <c r="BP133" i="1"/>
  <c r="BO133" i="1"/>
  <c r="BN133" i="1"/>
  <c r="BM133" i="1"/>
  <c r="BL133" i="1"/>
  <c r="BG133" i="1" s="1"/>
  <c r="BI133" i="1"/>
  <c r="BB133" i="1"/>
  <c r="AV133" i="1"/>
  <c r="AW133" i="1" s="1"/>
  <c r="AR133" i="1"/>
  <c r="AP133" i="1" s="1"/>
  <c r="AG133" i="1"/>
  <c r="AE133" i="1"/>
  <c r="AC133" i="1" s="1"/>
  <c r="AD133" i="1"/>
  <c r="V133" i="1"/>
  <c r="Q133" i="1"/>
  <c r="P133" i="1"/>
  <c r="BE133" i="1" s="1"/>
  <c r="O133" i="1"/>
  <c r="BT132" i="1"/>
  <c r="BS132" i="1"/>
  <c r="BQ132" i="1"/>
  <c r="BR132" i="1" s="1"/>
  <c r="Y132" i="1" s="1"/>
  <c r="BP132" i="1"/>
  <c r="BO132" i="1"/>
  <c r="BN132" i="1"/>
  <c r="BM132" i="1"/>
  <c r="BL132" i="1"/>
  <c r="BI132" i="1"/>
  <c r="BG132" i="1"/>
  <c r="BD132" i="1"/>
  <c r="BB132" i="1"/>
  <c r="AV132" i="1"/>
  <c r="AW132" i="1" s="1"/>
  <c r="AR132" i="1"/>
  <c r="AP132" i="1" s="1"/>
  <c r="AE132" i="1"/>
  <c r="AD132" i="1"/>
  <c r="AC132" i="1" s="1"/>
  <c r="V132" i="1"/>
  <c r="T132" i="1"/>
  <c r="BT131" i="1"/>
  <c r="BS131" i="1"/>
  <c r="BQ131" i="1"/>
  <c r="BR131" i="1" s="1"/>
  <c r="BP131" i="1"/>
  <c r="BO131" i="1"/>
  <c r="BN131" i="1"/>
  <c r="BM131" i="1"/>
  <c r="BL131" i="1"/>
  <c r="BI131" i="1"/>
  <c r="BG131" i="1"/>
  <c r="BB131" i="1"/>
  <c r="AW131" i="1"/>
  <c r="AV131" i="1"/>
  <c r="AR131" i="1"/>
  <c r="AP131" i="1"/>
  <c r="AE131" i="1"/>
  <c r="AC131" i="1" s="1"/>
  <c r="AD131" i="1"/>
  <c r="V131" i="1"/>
  <c r="BT130" i="1"/>
  <c r="BS130" i="1"/>
  <c r="BQ130" i="1"/>
  <c r="BP130" i="1"/>
  <c r="BO130" i="1"/>
  <c r="BN130" i="1"/>
  <c r="BM130" i="1"/>
  <c r="BL130" i="1"/>
  <c r="BG130" i="1" s="1"/>
  <c r="BI130" i="1"/>
  <c r="BB130" i="1"/>
  <c r="AV130" i="1"/>
  <c r="AW130" i="1" s="1"/>
  <c r="AR130" i="1"/>
  <c r="AP130" i="1" s="1"/>
  <c r="Q130" i="1" s="1"/>
  <c r="AE130" i="1"/>
  <c r="AD130" i="1"/>
  <c r="AC130" i="1" s="1"/>
  <c r="V130" i="1"/>
  <c r="P130" i="1"/>
  <c r="BE130" i="1" s="1"/>
  <c r="BT129" i="1"/>
  <c r="BS129" i="1"/>
  <c r="BR129" i="1"/>
  <c r="Y129" i="1" s="1"/>
  <c r="BQ129" i="1"/>
  <c r="BP129" i="1"/>
  <c r="BO129" i="1"/>
  <c r="BN129" i="1"/>
  <c r="BM129" i="1"/>
  <c r="BL129" i="1"/>
  <c r="BG129" i="1" s="1"/>
  <c r="BI129" i="1"/>
  <c r="BF129" i="1"/>
  <c r="BD129" i="1"/>
  <c r="BB129" i="1"/>
  <c r="AW129" i="1"/>
  <c r="AV129" i="1"/>
  <c r="AR129" i="1"/>
  <c r="AP129" i="1"/>
  <c r="AE129" i="1"/>
  <c r="AD129" i="1"/>
  <c r="AC129" i="1"/>
  <c r="V129" i="1"/>
  <c r="T129" i="1"/>
  <c r="BT128" i="1"/>
  <c r="BS128" i="1"/>
  <c r="BQ128" i="1"/>
  <c r="BR128" i="1" s="1"/>
  <c r="BP128" i="1"/>
  <c r="BO128" i="1"/>
  <c r="BN128" i="1"/>
  <c r="BM128" i="1"/>
  <c r="BL128" i="1"/>
  <c r="BI128" i="1"/>
  <c r="BG128" i="1"/>
  <c r="BB128" i="1"/>
  <c r="AV128" i="1"/>
  <c r="AW128" i="1" s="1"/>
  <c r="AR128" i="1"/>
  <c r="AP128" i="1" s="1"/>
  <c r="AQ128" i="1" s="1"/>
  <c r="AE128" i="1"/>
  <c r="AD128" i="1"/>
  <c r="AC128" i="1" s="1"/>
  <c r="V128" i="1"/>
  <c r="P128" i="1"/>
  <c r="BE128" i="1" s="1"/>
  <c r="BT127" i="1"/>
  <c r="BS127" i="1"/>
  <c r="BR127" i="1"/>
  <c r="BQ127" i="1"/>
  <c r="BP127" i="1"/>
  <c r="BO127" i="1"/>
  <c r="BN127" i="1"/>
  <c r="BM127" i="1"/>
  <c r="BL127" i="1"/>
  <c r="BG127" i="1" s="1"/>
  <c r="BI127" i="1"/>
  <c r="BD127" i="1"/>
  <c r="BB127" i="1"/>
  <c r="BF127" i="1" s="1"/>
  <c r="AW127" i="1"/>
  <c r="AV127" i="1"/>
  <c r="AR127" i="1"/>
  <c r="AP127" i="1"/>
  <c r="AQ127" i="1" s="1"/>
  <c r="AE127" i="1"/>
  <c r="AD127" i="1"/>
  <c r="AC127" i="1"/>
  <c r="Y127" i="1"/>
  <c r="V127" i="1"/>
  <c r="Q127" i="1"/>
  <c r="BT126" i="1"/>
  <c r="BS126" i="1"/>
  <c r="BQ126" i="1"/>
  <c r="BR126" i="1" s="1"/>
  <c r="BP126" i="1"/>
  <c r="BO126" i="1"/>
  <c r="BN126" i="1"/>
  <c r="BM126" i="1"/>
  <c r="BL126" i="1"/>
  <c r="BI126" i="1"/>
  <c r="BG126" i="1"/>
  <c r="BB126" i="1"/>
  <c r="AV126" i="1"/>
  <c r="AW126" i="1" s="1"/>
  <c r="AR126" i="1"/>
  <c r="AP126" i="1"/>
  <c r="AE126" i="1"/>
  <c r="AD126" i="1"/>
  <c r="AC126" i="1" s="1"/>
  <c r="V126" i="1"/>
  <c r="T126" i="1"/>
  <c r="BT125" i="1"/>
  <c r="BS125" i="1"/>
  <c r="BR125" i="1"/>
  <c r="BD125" i="1" s="1"/>
  <c r="BF125" i="1" s="1"/>
  <c r="BQ125" i="1"/>
  <c r="BP125" i="1"/>
  <c r="BO125" i="1"/>
  <c r="BN125" i="1"/>
  <c r="BM125" i="1"/>
  <c r="BL125" i="1"/>
  <c r="BG125" i="1" s="1"/>
  <c r="BI125" i="1"/>
  <c r="BH125" i="1"/>
  <c r="BB125" i="1"/>
  <c r="AW125" i="1"/>
  <c r="AV125" i="1"/>
  <c r="AR125" i="1"/>
  <c r="AP125" i="1" s="1"/>
  <c r="AE125" i="1"/>
  <c r="AC125" i="1" s="1"/>
  <c r="AD125" i="1"/>
  <c r="V125" i="1"/>
  <c r="Q125" i="1"/>
  <c r="P125" i="1"/>
  <c r="BE125" i="1" s="1"/>
  <c r="BT124" i="1"/>
  <c r="BS124" i="1"/>
  <c r="BQ124" i="1"/>
  <c r="BR124" i="1" s="1"/>
  <c r="Y124" i="1" s="1"/>
  <c r="BP124" i="1"/>
  <c r="BO124" i="1"/>
  <c r="BN124" i="1"/>
  <c r="BM124" i="1"/>
  <c r="BL124" i="1"/>
  <c r="BI124" i="1"/>
  <c r="BG124" i="1"/>
  <c r="BB124" i="1"/>
  <c r="AV124" i="1"/>
  <c r="AW124" i="1" s="1"/>
  <c r="AR124" i="1"/>
  <c r="AP124" i="1" s="1"/>
  <c r="AE124" i="1"/>
  <c r="AD124" i="1"/>
  <c r="AC124" i="1" s="1"/>
  <c r="V124" i="1"/>
  <c r="T124" i="1"/>
  <c r="BT123" i="1"/>
  <c r="BS123" i="1"/>
  <c r="BR123" i="1"/>
  <c r="BQ123" i="1"/>
  <c r="BP123" i="1"/>
  <c r="BO123" i="1"/>
  <c r="BN123" i="1"/>
  <c r="BM123" i="1"/>
  <c r="BL123" i="1"/>
  <c r="BI123" i="1"/>
  <c r="BG123" i="1"/>
  <c r="BB123" i="1"/>
  <c r="AW123" i="1"/>
  <c r="AV123" i="1"/>
  <c r="AR123" i="1"/>
  <c r="AP123" i="1" s="1"/>
  <c r="AE123" i="1"/>
  <c r="AD123" i="1"/>
  <c r="AC123" i="1"/>
  <c r="V123" i="1"/>
  <c r="BT122" i="1"/>
  <c r="BS122" i="1"/>
  <c r="BQ122" i="1"/>
  <c r="BP122" i="1"/>
  <c r="BO122" i="1"/>
  <c r="BN122" i="1"/>
  <c r="BM122" i="1"/>
  <c r="BL122" i="1"/>
  <c r="BG122" i="1" s="1"/>
  <c r="BI122" i="1"/>
  <c r="BB122" i="1"/>
  <c r="AV122" i="1"/>
  <c r="AW122" i="1" s="1"/>
  <c r="AR122" i="1"/>
  <c r="AP122" i="1" s="1"/>
  <c r="AE122" i="1"/>
  <c r="AD122" i="1"/>
  <c r="AC122" i="1" s="1"/>
  <c r="V122" i="1"/>
  <c r="Q122" i="1"/>
  <c r="P122" i="1"/>
  <c r="BE122" i="1" s="1"/>
  <c r="BT121" i="1"/>
  <c r="BS121" i="1"/>
  <c r="BR121" i="1"/>
  <c r="Y121" i="1" s="1"/>
  <c r="BQ121" i="1"/>
  <c r="BP121" i="1"/>
  <c r="BO121" i="1"/>
  <c r="BN121" i="1"/>
  <c r="BM121" i="1"/>
  <c r="BL121" i="1"/>
  <c r="BG121" i="1" s="1"/>
  <c r="BI121" i="1"/>
  <c r="BD121" i="1"/>
  <c r="BF121" i="1" s="1"/>
  <c r="BB121" i="1"/>
  <c r="AW121" i="1"/>
  <c r="AV121" i="1"/>
  <c r="AR121" i="1"/>
  <c r="AP121" i="1"/>
  <c r="AE121" i="1"/>
  <c r="AD121" i="1"/>
  <c r="AC121" i="1"/>
  <c r="V121" i="1"/>
  <c r="T121" i="1"/>
  <c r="BT120" i="1"/>
  <c r="BS120" i="1"/>
  <c r="BR120" i="1"/>
  <c r="BQ120" i="1"/>
  <c r="BP120" i="1"/>
  <c r="BO120" i="1"/>
  <c r="BN120" i="1"/>
  <c r="BM120" i="1"/>
  <c r="BL120" i="1"/>
  <c r="BI120" i="1"/>
  <c r="BG120" i="1"/>
  <c r="BB120" i="1"/>
  <c r="AV120" i="1"/>
  <c r="AW120" i="1" s="1"/>
  <c r="AR120" i="1"/>
  <c r="AP120" i="1" s="1"/>
  <c r="AQ120" i="1"/>
  <c r="AE120" i="1"/>
  <c r="AD120" i="1"/>
  <c r="AC120" i="1" s="1"/>
  <c r="V120" i="1"/>
  <c r="P120" i="1"/>
  <c r="BE120" i="1" s="1"/>
  <c r="O120" i="1"/>
  <c r="BT119" i="1"/>
  <c r="BS119" i="1"/>
  <c r="BR119" i="1"/>
  <c r="BQ119" i="1"/>
  <c r="BP119" i="1"/>
  <c r="BO119" i="1"/>
  <c r="BN119" i="1"/>
  <c r="BM119" i="1"/>
  <c r="BL119" i="1"/>
  <c r="BG119" i="1" s="1"/>
  <c r="BI119" i="1"/>
  <c r="BD119" i="1"/>
  <c r="BB119" i="1"/>
  <c r="AW119" i="1"/>
  <c r="AV119" i="1"/>
  <c r="AR119" i="1"/>
  <c r="AP119" i="1"/>
  <c r="AQ119" i="1" s="1"/>
  <c r="AE119" i="1"/>
  <c r="AD119" i="1"/>
  <c r="AC119" i="1"/>
  <c r="Y119" i="1"/>
  <c r="V119" i="1"/>
  <c r="Q119" i="1"/>
  <c r="BT118" i="1"/>
  <c r="BS118" i="1"/>
  <c r="BQ118" i="1"/>
  <c r="BR118" i="1" s="1"/>
  <c r="BP118" i="1"/>
  <c r="BO118" i="1"/>
  <c r="BN118" i="1"/>
  <c r="BM118" i="1"/>
  <c r="BL118" i="1"/>
  <c r="BI118" i="1"/>
  <c r="BG118" i="1"/>
  <c r="BB118" i="1"/>
  <c r="AV118" i="1"/>
  <c r="AW118" i="1" s="1"/>
  <c r="AR118" i="1"/>
  <c r="AP118" i="1"/>
  <c r="AE118" i="1"/>
  <c r="AD118" i="1"/>
  <c r="AC118" i="1" s="1"/>
  <c r="V118" i="1"/>
  <c r="T118" i="1"/>
  <c r="BT117" i="1"/>
  <c r="BS117" i="1"/>
  <c r="BR117" i="1" s="1"/>
  <c r="BQ117" i="1"/>
  <c r="BP117" i="1"/>
  <c r="BO117" i="1"/>
  <c r="BN117" i="1"/>
  <c r="BM117" i="1"/>
  <c r="BL117" i="1"/>
  <c r="BG117" i="1" s="1"/>
  <c r="BI117" i="1"/>
  <c r="BB117" i="1"/>
  <c r="AW117" i="1"/>
  <c r="AV117" i="1"/>
  <c r="AR117" i="1"/>
  <c r="AP117" i="1" s="1"/>
  <c r="AE117" i="1"/>
  <c r="AC117" i="1" s="1"/>
  <c r="AD117" i="1"/>
  <c r="V117" i="1"/>
  <c r="Q117" i="1"/>
  <c r="P117" i="1"/>
  <c r="BE117" i="1" s="1"/>
  <c r="O117" i="1"/>
  <c r="BT116" i="1"/>
  <c r="BS116" i="1"/>
  <c r="BQ116" i="1"/>
  <c r="BR116" i="1" s="1"/>
  <c r="BP116" i="1"/>
  <c r="BO116" i="1"/>
  <c r="BN116" i="1"/>
  <c r="BM116" i="1"/>
  <c r="BL116" i="1"/>
  <c r="BI116" i="1"/>
  <c r="BG116" i="1"/>
  <c r="BB116" i="1"/>
  <c r="AV116" i="1"/>
  <c r="AW116" i="1" s="1"/>
  <c r="AR116" i="1"/>
  <c r="AP116" i="1" s="1"/>
  <c r="AE116" i="1"/>
  <c r="AD116" i="1"/>
  <c r="AC116" i="1" s="1"/>
  <c r="V116" i="1"/>
  <c r="T116" i="1"/>
  <c r="BT115" i="1"/>
  <c r="BS115" i="1"/>
  <c r="BR115" i="1"/>
  <c r="BQ115" i="1"/>
  <c r="BP115" i="1"/>
  <c r="BO115" i="1"/>
  <c r="BN115" i="1"/>
  <c r="BM115" i="1"/>
  <c r="BL115" i="1"/>
  <c r="BI115" i="1"/>
  <c r="BG115" i="1"/>
  <c r="BB115" i="1"/>
  <c r="AW115" i="1"/>
  <c r="AV115" i="1"/>
  <c r="AR115" i="1"/>
  <c r="AP115" i="1"/>
  <c r="AE115" i="1"/>
  <c r="AD115" i="1"/>
  <c r="AC115" i="1" s="1"/>
  <c r="V115" i="1"/>
  <c r="BT114" i="1"/>
  <c r="BS114" i="1"/>
  <c r="BQ114" i="1"/>
  <c r="BR114" i="1" s="1"/>
  <c r="BD114" i="1" s="1"/>
  <c r="BP114" i="1"/>
  <c r="BO114" i="1"/>
  <c r="BN114" i="1"/>
  <c r="BM114" i="1"/>
  <c r="BL114" i="1"/>
  <c r="BG114" i="1" s="1"/>
  <c r="BI114" i="1"/>
  <c r="BB114" i="1"/>
  <c r="AW114" i="1"/>
  <c r="AV114" i="1"/>
  <c r="AR114" i="1"/>
  <c r="AP114" i="1" s="1"/>
  <c r="AE114" i="1"/>
  <c r="AD114" i="1"/>
  <c r="AC114" i="1" s="1"/>
  <c r="Y114" i="1"/>
  <c r="V114" i="1"/>
  <c r="P114" i="1"/>
  <c r="BE114" i="1" s="1"/>
  <c r="BT113" i="1"/>
  <c r="BS113" i="1"/>
  <c r="BR113" i="1"/>
  <c r="Y113" i="1" s="1"/>
  <c r="BQ113" i="1"/>
  <c r="BP113" i="1"/>
  <c r="BO113" i="1"/>
  <c r="BN113" i="1"/>
  <c r="BM113" i="1"/>
  <c r="BL113" i="1"/>
  <c r="BG113" i="1" s="1"/>
  <c r="BI113" i="1"/>
  <c r="BD113" i="1"/>
  <c r="BF113" i="1" s="1"/>
  <c r="BB113" i="1"/>
  <c r="AW113" i="1"/>
  <c r="AV113" i="1"/>
  <c r="AR113" i="1"/>
  <c r="AP113" i="1"/>
  <c r="AE113" i="1"/>
  <c r="AD113" i="1"/>
  <c r="AC113" i="1"/>
  <c r="V113" i="1"/>
  <c r="BT112" i="1"/>
  <c r="BS112" i="1"/>
  <c r="BR112" i="1"/>
  <c r="BQ112" i="1"/>
  <c r="BP112" i="1"/>
  <c r="BO112" i="1"/>
  <c r="BN112" i="1"/>
  <c r="BM112" i="1"/>
  <c r="BL112" i="1"/>
  <c r="BI112" i="1"/>
  <c r="BG112" i="1"/>
  <c r="BB112" i="1"/>
  <c r="AV112" i="1"/>
  <c r="AW112" i="1" s="1"/>
  <c r="AR112" i="1"/>
  <c r="AP112" i="1" s="1"/>
  <c r="AQ112" i="1"/>
  <c r="AE112" i="1"/>
  <c r="AD112" i="1"/>
  <c r="AC112" i="1" s="1"/>
  <c r="V112" i="1"/>
  <c r="P112" i="1"/>
  <c r="BE112" i="1" s="1"/>
  <c r="O112" i="1"/>
  <c r="AG112" i="1" s="1"/>
  <c r="BT111" i="1"/>
  <c r="BS111" i="1"/>
  <c r="BR111" i="1"/>
  <c r="BQ111" i="1"/>
  <c r="BP111" i="1"/>
  <c r="BO111" i="1"/>
  <c r="BN111" i="1"/>
  <c r="BM111" i="1"/>
  <c r="BL111" i="1"/>
  <c r="BG111" i="1" s="1"/>
  <c r="BI111" i="1"/>
  <c r="BD111" i="1"/>
  <c r="BB111" i="1"/>
  <c r="AW111" i="1"/>
  <c r="AV111" i="1"/>
  <c r="AR111" i="1"/>
  <c r="AP111" i="1"/>
  <c r="AQ111" i="1" s="1"/>
  <c r="AE111" i="1"/>
  <c r="AD111" i="1"/>
  <c r="AC111" i="1"/>
  <c r="Y111" i="1"/>
  <c r="V111" i="1"/>
  <c r="Q111" i="1"/>
  <c r="BT110" i="1"/>
  <c r="BS110" i="1"/>
  <c r="BQ110" i="1"/>
  <c r="BR110" i="1" s="1"/>
  <c r="BP110" i="1"/>
  <c r="BO110" i="1"/>
  <c r="BN110" i="1"/>
  <c r="BM110" i="1"/>
  <c r="BL110" i="1"/>
  <c r="BI110" i="1"/>
  <c r="BG110" i="1"/>
  <c r="BB110" i="1"/>
  <c r="AV110" i="1"/>
  <c r="AW110" i="1" s="1"/>
  <c r="AR110" i="1"/>
  <c r="AP110" i="1"/>
  <c r="AE110" i="1"/>
  <c r="AD110" i="1"/>
  <c r="AC110" i="1" s="1"/>
  <c r="V110" i="1"/>
  <c r="BT109" i="1"/>
  <c r="BS109" i="1"/>
  <c r="BR109" i="1" s="1"/>
  <c r="BQ109" i="1"/>
  <c r="BP109" i="1"/>
  <c r="BO109" i="1"/>
  <c r="BN109" i="1"/>
  <c r="BM109" i="1"/>
  <c r="BL109" i="1"/>
  <c r="BG109" i="1" s="1"/>
  <c r="BI109" i="1"/>
  <c r="BB109" i="1"/>
  <c r="AW109" i="1"/>
  <c r="AV109" i="1"/>
  <c r="AR109" i="1"/>
  <c r="AP109" i="1" s="1"/>
  <c r="AE109" i="1"/>
  <c r="AC109" i="1" s="1"/>
  <c r="AD109" i="1"/>
  <c r="V109" i="1"/>
  <c r="O109" i="1"/>
  <c r="BT108" i="1"/>
  <c r="BS108" i="1"/>
  <c r="BQ108" i="1"/>
  <c r="BR108" i="1" s="1"/>
  <c r="Y108" i="1" s="1"/>
  <c r="BP108" i="1"/>
  <c r="BO108" i="1"/>
  <c r="BN108" i="1"/>
  <c r="BM108" i="1"/>
  <c r="BL108" i="1"/>
  <c r="BI108" i="1"/>
  <c r="BG108" i="1"/>
  <c r="BB108" i="1"/>
  <c r="AV108" i="1"/>
  <c r="AW108" i="1" s="1"/>
  <c r="AR108" i="1"/>
  <c r="AP108" i="1" s="1"/>
  <c r="AE108" i="1"/>
  <c r="AD108" i="1"/>
  <c r="AC108" i="1" s="1"/>
  <c r="V108" i="1"/>
  <c r="T108" i="1"/>
  <c r="BT107" i="1"/>
  <c r="BS107" i="1"/>
  <c r="BR107" i="1"/>
  <c r="BQ107" i="1"/>
  <c r="BP107" i="1"/>
  <c r="BO107" i="1"/>
  <c r="BN107" i="1"/>
  <c r="BM107" i="1"/>
  <c r="BL107" i="1"/>
  <c r="BI107" i="1"/>
  <c r="BG107" i="1"/>
  <c r="BB107" i="1"/>
  <c r="AW107" i="1"/>
  <c r="AV107" i="1"/>
  <c r="AR107" i="1"/>
  <c r="AQ107" i="1"/>
  <c r="AP107" i="1"/>
  <c r="AE107" i="1"/>
  <c r="AD107" i="1"/>
  <c r="AC107" i="1" s="1"/>
  <c r="V107" i="1"/>
  <c r="BT106" i="1"/>
  <c r="BS106" i="1"/>
  <c r="BQ106" i="1"/>
  <c r="BR106" i="1" s="1"/>
  <c r="BP106" i="1"/>
  <c r="BO106" i="1"/>
  <c r="BN106" i="1"/>
  <c r="BM106" i="1"/>
  <c r="BL106" i="1"/>
  <c r="BG106" i="1" s="1"/>
  <c r="BI106" i="1"/>
  <c r="BB106" i="1"/>
  <c r="AW106" i="1"/>
  <c r="AV106" i="1"/>
  <c r="AR106" i="1"/>
  <c r="AP106" i="1" s="1"/>
  <c r="AE106" i="1"/>
  <c r="AD106" i="1"/>
  <c r="AC106" i="1" s="1"/>
  <c r="V106" i="1"/>
  <c r="Q106" i="1"/>
  <c r="P106" i="1"/>
  <c r="BE106" i="1" s="1"/>
  <c r="BT105" i="1"/>
  <c r="BS105" i="1"/>
  <c r="BR105" i="1"/>
  <c r="Y105" i="1" s="1"/>
  <c r="BQ105" i="1"/>
  <c r="BP105" i="1"/>
  <c r="BO105" i="1"/>
  <c r="BN105" i="1"/>
  <c r="BM105" i="1"/>
  <c r="BL105" i="1"/>
  <c r="BG105" i="1" s="1"/>
  <c r="BI105" i="1"/>
  <c r="BD105" i="1"/>
  <c r="BF105" i="1" s="1"/>
  <c r="BB105" i="1"/>
  <c r="AW105" i="1"/>
  <c r="AV105" i="1"/>
  <c r="AR105" i="1"/>
  <c r="AP105" i="1"/>
  <c r="AE105" i="1"/>
  <c r="AD105" i="1"/>
  <c r="AC105" i="1"/>
  <c r="V105" i="1"/>
  <c r="BT104" i="1"/>
  <c r="BS104" i="1"/>
  <c r="BR104" i="1" s="1"/>
  <c r="BQ104" i="1"/>
  <c r="BP104" i="1"/>
  <c r="BO104" i="1"/>
  <c r="BN104" i="1"/>
  <c r="BM104" i="1"/>
  <c r="BL104" i="1"/>
  <c r="BI104" i="1"/>
  <c r="BG104" i="1"/>
  <c r="BB104" i="1"/>
  <c r="AV104" i="1"/>
  <c r="AW104" i="1" s="1"/>
  <c r="AR104" i="1"/>
  <c r="AP104" i="1" s="1"/>
  <c r="AQ104" i="1"/>
  <c r="AE104" i="1"/>
  <c r="AD104" i="1"/>
  <c r="AC104" i="1" s="1"/>
  <c r="V104" i="1"/>
  <c r="P104" i="1"/>
  <c r="BE104" i="1" s="1"/>
  <c r="O104" i="1"/>
  <c r="AG104" i="1" s="1"/>
  <c r="BT103" i="1"/>
  <c r="BS103" i="1"/>
  <c r="BR103" i="1"/>
  <c r="BQ103" i="1"/>
  <c r="BP103" i="1"/>
  <c r="BO103" i="1"/>
  <c r="BN103" i="1"/>
  <c r="BM103" i="1"/>
  <c r="BL103" i="1"/>
  <c r="BG103" i="1" s="1"/>
  <c r="BI103" i="1"/>
  <c r="BD103" i="1"/>
  <c r="BB103" i="1"/>
  <c r="AW103" i="1"/>
  <c r="AV103" i="1"/>
  <c r="AR103" i="1"/>
  <c r="AP103" i="1"/>
  <c r="AQ103" i="1" s="1"/>
  <c r="AE103" i="1"/>
  <c r="AD103" i="1"/>
  <c r="AC103" i="1"/>
  <c r="Y103" i="1"/>
  <c r="V103" i="1"/>
  <c r="Q103" i="1"/>
  <c r="BT102" i="1"/>
  <c r="BS102" i="1"/>
  <c r="BQ102" i="1"/>
  <c r="BR102" i="1" s="1"/>
  <c r="BP102" i="1"/>
  <c r="BO102" i="1"/>
  <c r="BN102" i="1"/>
  <c r="BM102" i="1"/>
  <c r="BL102" i="1"/>
  <c r="BI102" i="1"/>
  <c r="BG102" i="1"/>
  <c r="BB102" i="1"/>
  <c r="AV102" i="1"/>
  <c r="AW102" i="1" s="1"/>
  <c r="AR102" i="1"/>
  <c r="AQ102" i="1"/>
  <c r="AP102" i="1"/>
  <c r="AE102" i="1"/>
  <c r="AD102" i="1"/>
  <c r="AC102" i="1"/>
  <c r="V102" i="1"/>
  <c r="T102" i="1"/>
  <c r="BT101" i="1"/>
  <c r="BS101" i="1"/>
  <c r="BR101" i="1" s="1"/>
  <c r="BD101" i="1" s="1"/>
  <c r="BF101" i="1" s="1"/>
  <c r="BQ101" i="1"/>
  <c r="BP101" i="1"/>
  <c r="BO101" i="1"/>
  <c r="BN101" i="1"/>
  <c r="BM101" i="1"/>
  <c r="BL101" i="1"/>
  <c r="BG101" i="1" s="1"/>
  <c r="BI101" i="1"/>
  <c r="BB101" i="1"/>
  <c r="AW101" i="1"/>
  <c r="AV101" i="1"/>
  <c r="AR101" i="1"/>
  <c r="AP101" i="1" s="1"/>
  <c r="AE101" i="1"/>
  <c r="AC101" i="1" s="1"/>
  <c r="AD101" i="1"/>
  <c r="Y101" i="1"/>
  <c r="V101" i="1"/>
  <c r="BT100" i="1"/>
  <c r="BS100" i="1"/>
  <c r="BQ100" i="1"/>
  <c r="BR100" i="1" s="1"/>
  <c r="BP100" i="1"/>
  <c r="BO100" i="1"/>
  <c r="BN100" i="1"/>
  <c r="BM100" i="1"/>
  <c r="BL100" i="1"/>
  <c r="BI100" i="1"/>
  <c r="BG100" i="1"/>
  <c r="BB100" i="1"/>
  <c r="AV100" i="1"/>
  <c r="AW100" i="1" s="1"/>
  <c r="AR100" i="1"/>
  <c r="AP100" i="1" s="1"/>
  <c r="AQ100" i="1"/>
  <c r="AE100" i="1"/>
  <c r="AD100" i="1"/>
  <c r="AC100" i="1" s="1"/>
  <c r="V100" i="1"/>
  <c r="T100" i="1"/>
  <c r="BT99" i="1"/>
  <c r="BS99" i="1"/>
  <c r="BQ99" i="1"/>
  <c r="BR99" i="1" s="1"/>
  <c r="BP99" i="1"/>
  <c r="BO99" i="1"/>
  <c r="BN99" i="1"/>
  <c r="BM99" i="1"/>
  <c r="BL99" i="1"/>
  <c r="BG99" i="1" s="1"/>
  <c r="BI99" i="1"/>
  <c r="BB99" i="1"/>
  <c r="AW99" i="1"/>
  <c r="AV99" i="1"/>
  <c r="AR99" i="1"/>
  <c r="AP99" i="1" s="1"/>
  <c r="AE99" i="1"/>
  <c r="AD99" i="1"/>
  <c r="AC99" i="1" s="1"/>
  <c r="V99" i="1"/>
  <c r="BT98" i="1"/>
  <c r="BS98" i="1"/>
  <c r="BQ98" i="1"/>
  <c r="BP98" i="1"/>
  <c r="BO98" i="1"/>
  <c r="BN98" i="1"/>
  <c r="BM98" i="1"/>
  <c r="BL98" i="1"/>
  <c r="BG98" i="1" s="1"/>
  <c r="BI98" i="1"/>
  <c r="BE98" i="1"/>
  <c r="BB98" i="1"/>
  <c r="AW98" i="1"/>
  <c r="AV98" i="1"/>
  <c r="AR98" i="1"/>
  <c r="AP98" i="1" s="1"/>
  <c r="AE98" i="1"/>
  <c r="AD98" i="1"/>
  <c r="AC98" i="1" s="1"/>
  <c r="V98" i="1"/>
  <c r="T98" i="1"/>
  <c r="Q98" i="1"/>
  <c r="P98" i="1"/>
  <c r="BT97" i="1"/>
  <c r="BS97" i="1"/>
  <c r="BR97" i="1"/>
  <c r="Y97" i="1" s="1"/>
  <c r="BQ97" i="1"/>
  <c r="BP97" i="1"/>
  <c r="BO97" i="1"/>
  <c r="BN97" i="1"/>
  <c r="BM97" i="1"/>
  <c r="BL97" i="1"/>
  <c r="BG97" i="1" s="1"/>
  <c r="BI97" i="1"/>
  <c r="BB97" i="1"/>
  <c r="AW97" i="1"/>
  <c r="AV97" i="1"/>
  <c r="AR97" i="1"/>
  <c r="AP97" i="1" s="1"/>
  <c r="AE97" i="1"/>
  <c r="AD97" i="1"/>
  <c r="AC97" i="1"/>
  <c r="V97" i="1"/>
  <c r="BT96" i="1"/>
  <c r="BS96" i="1"/>
  <c r="BQ96" i="1"/>
  <c r="BR96" i="1" s="1"/>
  <c r="BP96" i="1"/>
  <c r="BO96" i="1"/>
  <c r="BN96" i="1"/>
  <c r="BM96" i="1"/>
  <c r="BL96" i="1"/>
  <c r="BI96" i="1"/>
  <c r="BG96" i="1"/>
  <c r="BB96" i="1"/>
  <c r="AV96" i="1"/>
  <c r="AW96" i="1" s="1"/>
  <c r="AR96" i="1"/>
  <c r="AP96" i="1" s="1"/>
  <c r="AE96" i="1"/>
  <c r="AD96" i="1"/>
  <c r="AC96" i="1" s="1"/>
  <c r="V96" i="1"/>
  <c r="BT95" i="1"/>
  <c r="BS95" i="1"/>
  <c r="BR95" i="1"/>
  <c r="BQ95" i="1"/>
  <c r="BP95" i="1"/>
  <c r="BO95" i="1"/>
  <c r="BN95" i="1"/>
  <c r="BM95" i="1"/>
  <c r="BL95" i="1"/>
  <c r="BG95" i="1" s="1"/>
  <c r="BI95" i="1"/>
  <c r="BD95" i="1"/>
  <c r="BB95" i="1"/>
  <c r="AW95" i="1"/>
  <c r="AV95" i="1"/>
  <c r="AR95" i="1"/>
  <c r="AP95" i="1"/>
  <c r="AE95" i="1"/>
  <c r="AD95" i="1"/>
  <c r="AC95" i="1"/>
  <c r="Y95" i="1"/>
  <c r="V95" i="1"/>
  <c r="BT94" i="1"/>
  <c r="BS94" i="1"/>
  <c r="BQ94" i="1"/>
  <c r="BP94" i="1"/>
  <c r="BO94" i="1"/>
  <c r="BN94" i="1"/>
  <c r="BM94" i="1"/>
  <c r="BL94" i="1"/>
  <c r="BI94" i="1"/>
  <c r="BG94" i="1"/>
  <c r="BB94" i="1"/>
  <c r="AV94" i="1"/>
  <c r="AW94" i="1" s="1"/>
  <c r="AR94" i="1"/>
  <c r="AP94" i="1"/>
  <c r="AE94" i="1"/>
  <c r="AD94" i="1"/>
  <c r="AC94" i="1"/>
  <c r="V94" i="1"/>
  <c r="BT93" i="1"/>
  <c r="BS93" i="1"/>
  <c r="BR93" i="1" s="1"/>
  <c r="BQ93" i="1"/>
  <c r="BP93" i="1"/>
  <c r="BO93" i="1"/>
  <c r="BN93" i="1"/>
  <c r="BM93" i="1"/>
  <c r="BL93" i="1"/>
  <c r="BG93" i="1" s="1"/>
  <c r="BI93" i="1"/>
  <c r="BB93" i="1"/>
  <c r="AV93" i="1"/>
  <c r="AW93" i="1" s="1"/>
  <c r="AR93" i="1"/>
  <c r="AP93" i="1"/>
  <c r="AE93" i="1"/>
  <c r="AD93" i="1"/>
  <c r="AC93" i="1"/>
  <c r="V93" i="1"/>
  <c r="O93" i="1"/>
  <c r="BT92" i="1"/>
  <c r="BS92" i="1"/>
  <c r="BQ92" i="1"/>
  <c r="BR92" i="1" s="1"/>
  <c r="BP92" i="1"/>
  <c r="BO92" i="1"/>
  <c r="BN92" i="1"/>
  <c r="BM92" i="1"/>
  <c r="BL92" i="1"/>
  <c r="BI92" i="1"/>
  <c r="BG92" i="1"/>
  <c r="BE92" i="1"/>
  <c r="BB92" i="1"/>
  <c r="AV92" i="1"/>
  <c r="AW92" i="1" s="1"/>
  <c r="AR92" i="1"/>
  <c r="AP92" i="1" s="1"/>
  <c r="AQ92" i="1"/>
  <c r="AE92" i="1"/>
  <c r="AD92" i="1"/>
  <c r="AC92" i="1" s="1"/>
  <c r="V92" i="1"/>
  <c r="P92" i="1"/>
  <c r="BT91" i="1"/>
  <c r="BS91" i="1"/>
  <c r="BQ91" i="1"/>
  <c r="BR91" i="1" s="1"/>
  <c r="BP91" i="1"/>
  <c r="BO91" i="1"/>
  <c r="BN91" i="1"/>
  <c r="BM91" i="1"/>
  <c r="BL91" i="1"/>
  <c r="BI91" i="1"/>
  <c r="BG91" i="1"/>
  <c r="BB91" i="1"/>
  <c r="AW91" i="1"/>
  <c r="AV91" i="1"/>
  <c r="AR91" i="1"/>
  <c r="AP91" i="1" s="1"/>
  <c r="AE91" i="1"/>
  <c r="AD91" i="1"/>
  <c r="AC91" i="1"/>
  <c r="V91" i="1"/>
  <c r="BT90" i="1"/>
  <c r="BS90" i="1"/>
  <c r="BQ90" i="1"/>
  <c r="BR90" i="1" s="1"/>
  <c r="BP90" i="1"/>
  <c r="BO90" i="1"/>
  <c r="BN90" i="1"/>
  <c r="BM90" i="1"/>
  <c r="BL90" i="1"/>
  <c r="BG90" i="1" s="1"/>
  <c r="BI90" i="1"/>
  <c r="BB90" i="1"/>
  <c r="AV90" i="1"/>
  <c r="AW90" i="1" s="1"/>
  <c r="AR90" i="1"/>
  <c r="AP90" i="1" s="1"/>
  <c r="AE90" i="1"/>
  <c r="AD90" i="1"/>
  <c r="AC90" i="1" s="1"/>
  <c r="V90" i="1"/>
  <c r="T90" i="1"/>
  <c r="O90" i="1"/>
  <c r="AG90" i="1" s="1"/>
  <c r="BT89" i="1"/>
  <c r="BS89" i="1"/>
  <c r="BR89" i="1"/>
  <c r="BD89" i="1" s="1"/>
  <c r="BQ89" i="1"/>
  <c r="BP89" i="1"/>
  <c r="BO89" i="1"/>
  <c r="BN89" i="1"/>
  <c r="BM89" i="1"/>
  <c r="BL89" i="1"/>
  <c r="BG89" i="1" s="1"/>
  <c r="BI89" i="1"/>
  <c r="BB89" i="1"/>
  <c r="AW89" i="1"/>
  <c r="AV89" i="1"/>
  <c r="AR89" i="1"/>
  <c r="AP89" i="1" s="1"/>
  <c r="O89" i="1" s="1"/>
  <c r="AE89" i="1"/>
  <c r="AD89" i="1"/>
  <c r="AC89" i="1" s="1"/>
  <c r="V89" i="1"/>
  <c r="Q89" i="1"/>
  <c r="BT88" i="1"/>
  <c r="BS88" i="1"/>
  <c r="BR88" i="1"/>
  <c r="Y88" i="1" s="1"/>
  <c r="BQ88" i="1"/>
  <c r="BP88" i="1"/>
  <c r="BO88" i="1"/>
  <c r="BN88" i="1"/>
  <c r="BM88" i="1"/>
  <c r="BL88" i="1"/>
  <c r="BG88" i="1" s="1"/>
  <c r="BI88" i="1"/>
  <c r="BB88" i="1"/>
  <c r="AW88" i="1"/>
  <c r="AV88" i="1"/>
  <c r="AR88" i="1"/>
  <c r="AP88" i="1"/>
  <c r="AE88" i="1"/>
  <c r="AD88" i="1"/>
  <c r="AC88" i="1"/>
  <c r="V88" i="1"/>
  <c r="BT87" i="1"/>
  <c r="BS87" i="1"/>
  <c r="BR87" i="1"/>
  <c r="BQ87" i="1"/>
  <c r="BP87" i="1"/>
  <c r="BO87" i="1"/>
  <c r="BN87" i="1"/>
  <c r="BM87" i="1"/>
  <c r="BL87" i="1"/>
  <c r="BG87" i="1" s="1"/>
  <c r="BI87" i="1"/>
  <c r="BB87" i="1"/>
  <c r="AV87" i="1"/>
  <c r="AW87" i="1" s="1"/>
  <c r="AR87" i="1"/>
  <c r="AP87" i="1"/>
  <c r="AE87" i="1"/>
  <c r="AD87" i="1"/>
  <c r="AC87" i="1"/>
  <c r="V87" i="1"/>
  <c r="P87" i="1"/>
  <c r="BE87" i="1" s="1"/>
  <c r="O87" i="1"/>
  <c r="AG87" i="1" s="1"/>
  <c r="BT86" i="1"/>
  <c r="BS86" i="1"/>
  <c r="BR86" i="1" s="1"/>
  <c r="Y86" i="1" s="1"/>
  <c r="BQ86" i="1"/>
  <c r="BP86" i="1"/>
  <c r="BO86" i="1"/>
  <c r="BN86" i="1"/>
  <c r="BM86" i="1"/>
  <c r="BL86" i="1"/>
  <c r="BG86" i="1" s="1"/>
  <c r="BI86" i="1"/>
  <c r="BD86" i="1"/>
  <c r="BB86" i="1"/>
  <c r="BF86" i="1" s="1"/>
  <c r="AV86" i="1"/>
  <c r="AW86" i="1" s="1"/>
  <c r="AR86" i="1"/>
  <c r="AP86" i="1"/>
  <c r="O86" i="1" s="1"/>
  <c r="AE86" i="1"/>
  <c r="AD86" i="1"/>
  <c r="AC86" i="1"/>
  <c r="V86" i="1"/>
  <c r="P86" i="1"/>
  <c r="BE86" i="1" s="1"/>
  <c r="BH86" i="1" s="1"/>
  <c r="BT85" i="1"/>
  <c r="BS85" i="1"/>
  <c r="BQ85" i="1"/>
  <c r="BR85" i="1" s="1"/>
  <c r="Y85" i="1" s="1"/>
  <c r="BP85" i="1"/>
  <c r="BO85" i="1"/>
  <c r="BN85" i="1"/>
  <c r="BM85" i="1"/>
  <c r="BL85" i="1"/>
  <c r="BI85" i="1"/>
  <c r="BG85" i="1"/>
  <c r="BD85" i="1"/>
  <c r="BF85" i="1" s="1"/>
  <c r="BB85" i="1"/>
  <c r="AV85" i="1"/>
  <c r="AW85" i="1" s="1"/>
  <c r="AR85" i="1"/>
  <c r="AQ85" i="1"/>
  <c r="AP85" i="1"/>
  <c r="AE85" i="1"/>
  <c r="AD85" i="1"/>
  <c r="AC85" i="1" s="1"/>
  <c r="V85" i="1"/>
  <c r="BT84" i="1"/>
  <c r="BS84" i="1"/>
  <c r="BQ84" i="1"/>
  <c r="BR84" i="1" s="1"/>
  <c r="BD84" i="1" s="1"/>
  <c r="BF84" i="1" s="1"/>
  <c r="BP84" i="1"/>
  <c r="BO84" i="1"/>
  <c r="BN84" i="1"/>
  <c r="BM84" i="1"/>
  <c r="BL84" i="1"/>
  <c r="BI84" i="1"/>
  <c r="BG84" i="1"/>
  <c r="BB84" i="1"/>
  <c r="AV84" i="1"/>
  <c r="AW84" i="1" s="1"/>
  <c r="AR84" i="1"/>
  <c r="AP84" i="1" s="1"/>
  <c r="T84" i="1" s="1"/>
  <c r="AQ84" i="1"/>
  <c r="AE84" i="1"/>
  <c r="AD84" i="1"/>
  <c r="AC84" i="1" s="1"/>
  <c r="V84" i="1"/>
  <c r="BT83" i="1"/>
  <c r="BS83" i="1"/>
  <c r="BQ83" i="1"/>
  <c r="BR83" i="1" s="1"/>
  <c r="BP83" i="1"/>
  <c r="BO83" i="1"/>
  <c r="BN83" i="1"/>
  <c r="BM83" i="1"/>
  <c r="BL83" i="1"/>
  <c r="BG83" i="1" s="1"/>
  <c r="BI83" i="1"/>
  <c r="BE83" i="1"/>
  <c r="BD83" i="1"/>
  <c r="BB83" i="1"/>
  <c r="AW83" i="1"/>
  <c r="AV83" i="1"/>
  <c r="AR83" i="1"/>
  <c r="AQ83" i="1"/>
  <c r="AP83" i="1"/>
  <c r="O83" i="1" s="1"/>
  <c r="AG83" i="1"/>
  <c r="AE83" i="1"/>
  <c r="AD83" i="1"/>
  <c r="AC83" i="1" s="1"/>
  <c r="Y83" i="1"/>
  <c r="V83" i="1"/>
  <c r="T83" i="1"/>
  <c r="Q83" i="1"/>
  <c r="P83" i="1"/>
  <c r="BT82" i="1"/>
  <c r="BS82" i="1"/>
  <c r="BQ82" i="1"/>
  <c r="BR82" i="1" s="1"/>
  <c r="BP82" i="1"/>
  <c r="BO82" i="1"/>
  <c r="BN82" i="1"/>
  <c r="BM82" i="1"/>
  <c r="BL82" i="1"/>
  <c r="BI82" i="1"/>
  <c r="BG82" i="1"/>
  <c r="BB82" i="1"/>
  <c r="AW82" i="1"/>
  <c r="AV82" i="1"/>
  <c r="AR82" i="1"/>
  <c r="AP82" i="1" s="1"/>
  <c r="AE82" i="1"/>
  <c r="AD82" i="1"/>
  <c r="AC82" i="1"/>
  <c r="V82" i="1"/>
  <c r="BT81" i="1"/>
  <c r="BS81" i="1"/>
  <c r="BR81" i="1" s="1"/>
  <c r="BQ81" i="1"/>
  <c r="BP81" i="1"/>
  <c r="BO81" i="1"/>
  <c r="BN81" i="1"/>
  <c r="BM81" i="1"/>
  <c r="BL81" i="1"/>
  <c r="BG81" i="1" s="1"/>
  <c r="BI81" i="1"/>
  <c r="BB81" i="1"/>
  <c r="AV81" i="1"/>
  <c r="AW81" i="1" s="1"/>
  <c r="AR81" i="1"/>
  <c r="AP81" i="1" s="1"/>
  <c r="AE81" i="1"/>
  <c r="AD81" i="1"/>
  <c r="AC81" i="1" s="1"/>
  <c r="V81" i="1"/>
  <c r="Q81" i="1"/>
  <c r="P81" i="1"/>
  <c r="BE81" i="1" s="1"/>
  <c r="O81" i="1"/>
  <c r="BT80" i="1"/>
  <c r="BS80" i="1"/>
  <c r="BR80" i="1"/>
  <c r="BQ80" i="1"/>
  <c r="BP80" i="1"/>
  <c r="BO80" i="1"/>
  <c r="BN80" i="1"/>
  <c r="BM80" i="1"/>
  <c r="BL80" i="1"/>
  <c r="BG80" i="1" s="1"/>
  <c r="BI80" i="1"/>
  <c r="BD80" i="1"/>
  <c r="BB80" i="1"/>
  <c r="BF80" i="1" s="1"/>
  <c r="AW80" i="1"/>
  <c r="AV80" i="1"/>
  <c r="AR80" i="1"/>
  <c r="AP80" i="1"/>
  <c r="AE80" i="1"/>
  <c r="AD80" i="1"/>
  <c r="AC80" i="1"/>
  <c r="Y80" i="1"/>
  <c r="V80" i="1"/>
  <c r="T80" i="1"/>
  <c r="BT79" i="1"/>
  <c r="BS79" i="1"/>
  <c r="BQ79" i="1"/>
  <c r="BR79" i="1" s="1"/>
  <c r="BP79" i="1"/>
  <c r="BO79" i="1"/>
  <c r="BN79" i="1"/>
  <c r="BM79" i="1"/>
  <c r="BL79" i="1"/>
  <c r="BI79" i="1"/>
  <c r="BG79" i="1"/>
  <c r="BB79" i="1"/>
  <c r="AV79" i="1"/>
  <c r="AW79" i="1" s="1"/>
  <c r="AR79" i="1"/>
  <c r="AP79" i="1" s="1"/>
  <c r="AE79" i="1"/>
  <c r="AD79" i="1"/>
  <c r="AC79" i="1"/>
  <c r="V79" i="1"/>
  <c r="BT78" i="1"/>
  <c r="BS78" i="1"/>
  <c r="BR78" i="1" s="1"/>
  <c r="Y78" i="1" s="1"/>
  <c r="BQ78" i="1"/>
  <c r="BP78" i="1"/>
  <c r="BO78" i="1"/>
  <c r="BN78" i="1"/>
  <c r="BM78" i="1"/>
  <c r="BL78" i="1"/>
  <c r="BG78" i="1" s="1"/>
  <c r="BI78" i="1"/>
  <c r="BD78" i="1"/>
  <c r="BB78" i="1"/>
  <c r="AW78" i="1"/>
  <c r="AV78" i="1"/>
  <c r="AR78" i="1"/>
  <c r="AP78" i="1" s="1"/>
  <c r="AE78" i="1"/>
  <c r="AC78" i="1" s="1"/>
  <c r="AD78" i="1"/>
  <c r="V78" i="1"/>
  <c r="Q78" i="1"/>
  <c r="P78" i="1"/>
  <c r="BE78" i="1" s="1"/>
  <c r="BT77" i="1"/>
  <c r="BS77" i="1"/>
  <c r="BQ77" i="1"/>
  <c r="BR77" i="1" s="1"/>
  <c r="Y77" i="1" s="1"/>
  <c r="BP77" i="1"/>
  <c r="BO77" i="1"/>
  <c r="BN77" i="1"/>
  <c r="BM77" i="1"/>
  <c r="BL77" i="1"/>
  <c r="BI77" i="1"/>
  <c r="BG77" i="1"/>
  <c r="BD77" i="1"/>
  <c r="BF77" i="1" s="1"/>
  <c r="BB77" i="1"/>
  <c r="AV77" i="1"/>
  <c r="AW77" i="1" s="1"/>
  <c r="AR77" i="1"/>
  <c r="AP77" i="1"/>
  <c r="T77" i="1" s="1"/>
  <c r="AE77" i="1"/>
  <c r="AD77" i="1"/>
  <c r="AC77" i="1"/>
  <c r="V77" i="1"/>
  <c r="BT76" i="1"/>
  <c r="BS76" i="1"/>
  <c r="BQ76" i="1"/>
  <c r="BR76" i="1" s="1"/>
  <c r="BP76" i="1"/>
  <c r="BO76" i="1"/>
  <c r="BN76" i="1"/>
  <c r="BM76" i="1"/>
  <c r="BL76" i="1"/>
  <c r="BG76" i="1" s="1"/>
  <c r="BI76" i="1"/>
  <c r="BB76" i="1"/>
  <c r="AW76" i="1"/>
  <c r="AV76" i="1"/>
  <c r="AR76" i="1"/>
  <c r="AP76" i="1" s="1"/>
  <c r="AE76" i="1"/>
  <c r="AD76" i="1"/>
  <c r="AC76" i="1" s="1"/>
  <c r="V76" i="1"/>
  <c r="BT75" i="1"/>
  <c r="BS75" i="1"/>
  <c r="BQ75" i="1"/>
  <c r="BP75" i="1"/>
  <c r="BO75" i="1"/>
  <c r="BN75" i="1"/>
  <c r="BM75" i="1"/>
  <c r="BL75" i="1"/>
  <c r="BG75" i="1" s="1"/>
  <c r="BI75" i="1"/>
  <c r="BB75" i="1"/>
  <c r="AV75" i="1"/>
  <c r="AW75" i="1" s="1"/>
  <c r="AR75" i="1"/>
  <c r="AQ75" i="1"/>
  <c r="AP75" i="1"/>
  <c r="O75" i="1" s="1"/>
  <c r="AG75" i="1"/>
  <c r="AE75" i="1"/>
  <c r="AD75" i="1"/>
  <c r="AC75" i="1" s="1"/>
  <c r="V75" i="1"/>
  <c r="T75" i="1"/>
  <c r="Q75" i="1"/>
  <c r="P75" i="1"/>
  <c r="BE75" i="1" s="1"/>
  <c r="BT74" i="1"/>
  <c r="BS74" i="1"/>
  <c r="BR74" i="1"/>
  <c r="Y74" i="1" s="1"/>
  <c r="BQ74" i="1"/>
  <c r="BP74" i="1"/>
  <c r="BO74" i="1"/>
  <c r="BN74" i="1"/>
  <c r="BM74" i="1"/>
  <c r="BL74" i="1"/>
  <c r="BG74" i="1" s="1"/>
  <c r="BI74" i="1"/>
  <c r="BB74" i="1"/>
  <c r="AW74" i="1"/>
  <c r="AV74" i="1"/>
  <c r="AR74" i="1"/>
  <c r="AP74" i="1" s="1"/>
  <c r="AE74" i="1"/>
  <c r="AD74" i="1"/>
  <c r="AC74" i="1"/>
  <c r="V74" i="1"/>
  <c r="BT73" i="1"/>
  <c r="BS73" i="1"/>
  <c r="BQ73" i="1"/>
  <c r="BR73" i="1" s="1"/>
  <c r="BP73" i="1"/>
  <c r="BO73" i="1"/>
  <c r="BN73" i="1"/>
  <c r="BM73" i="1"/>
  <c r="BL73" i="1"/>
  <c r="BI73" i="1"/>
  <c r="BG73" i="1"/>
  <c r="BB73" i="1"/>
  <c r="AW73" i="1"/>
  <c r="AV73" i="1"/>
  <c r="AR73" i="1"/>
  <c r="AP73" i="1" s="1"/>
  <c r="AQ73" i="1"/>
  <c r="AE73" i="1"/>
  <c r="AD73" i="1"/>
  <c r="V73" i="1"/>
  <c r="T73" i="1"/>
  <c r="Q73" i="1"/>
  <c r="P73" i="1"/>
  <c r="BE73" i="1" s="1"/>
  <c r="O73" i="1"/>
  <c r="AG73" i="1" s="1"/>
  <c r="BT72" i="1"/>
  <c r="BS72" i="1"/>
  <c r="BQ72" i="1"/>
  <c r="BR72" i="1" s="1"/>
  <c r="BP72" i="1"/>
  <c r="BO72" i="1"/>
  <c r="BN72" i="1"/>
  <c r="BM72" i="1"/>
  <c r="BL72" i="1"/>
  <c r="BG72" i="1" s="1"/>
  <c r="BI72" i="1"/>
  <c r="BB72" i="1"/>
  <c r="AW72" i="1"/>
  <c r="AV72" i="1"/>
  <c r="AR72" i="1"/>
  <c r="AP72" i="1"/>
  <c r="P72" i="1" s="1"/>
  <c r="BE72" i="1" s="1"/>
  <c r="AE72" i="1"/>
  <c r="AD72" i="1"/>
  <c r="AC72" i="1"/>
  <c r="V72" i="1"/>
  <c r="Q72" i="1"/>
  <c r="BT71" i="1"/>
  <c r="BS71" i="1"/>
  <c r="BQ71" i="1"/>
  <c r="BR71" i="1" s="1"/>
  <c r="BP71" i="1"/>
  <c r="BO71" i="1"/>
  <c r="BN71" i="1"/>
  <c r="BM71" i="1"/>
  <c r="BL71" i="1"/>
  <c r="BG71" i="1" s="1"/>
  <c r="BI71" i="1"/>
  <c r="BB71" i="1"/>
  <c r="AV71" i="1"/>
  <c r="AW71" i="1" s="1"/>
  <c r="AR71" i="1"/>
  <c r="AP71" i="1"/>
  <c r="AQ71" i="1" s="1"/>
  <c r="AE71" i="1"/>
  <c r="AD71" i="1"/>
  <c r="AC71" i="1" s="1"/>
  <c r="V71" i="1"/>
  <c r="Q71" i="1"/>
  <c r="O71" i="1"/>
  <c r="AG71" i="1" s="1"/>
  <c r="BT70" i="1"/>
  <c r="BS70" i="1"/>
  <c r="BR70" i="1" s="1"/>
  <c r="BQ70" i="1"/>
  <c r="BP70" i="1"/>
  <c r="BO70" i="1"/>
  <c r="BN70" i="1"/>
  <c r="BM70" i="1"/>
  <c r="BL70" i="1"/>
  <c r="BG70" i="1" s="1"/>
  <c r="BI70" i="1"/>
  <c r="BB70" i="1"/>
  <c r="AV70" i="1"/>
  <c r="AW70" i="1" s="1"/>
  <c r="AR70" i="1"/>
  <c r="AP70" i="1"/>
  <c r="O70" i="1" s="1"/>
  <c r="AE70" i="1"/>
  <c r="AD70" i="1"/>
  <c r="AC70" i="1"/>
  <c r="V70" i="1"/>
  <c r="T70" i="1"/>
  <c r="Q70" i="1"/>
  <c r="P70" i="1"/>
  <c r="BE70" i="1" s="1"/>
  <c r="BT69" i="1"/>
  <c r="BS69" i="1"/>
  <c r="BR69" i="1"/>
  <c r="Y69" i="1" s="1"/>
  <c r="BQ69" i="1"/>
  <c r="BP69" i="1"/>
  <c r="BO69" i="1"/>
  <c r="BN69" i="1"/>
  <c r="BM69" i="1"/>
  <c r="BL69" i="1"/>
  <c r="BI69" i="1"/>
  <c r="BG69" i="1"/>
  <c r="BF69" i="1"/>
  <c r="BD69" i="1"/>
  <c r="BB69" i="1"/>
  <c r="AV69" i="1"/>
  <c r="AW69" i="1" s="1"/>
  <c r="AR69" i="1"/>
  <c r="AP69" i="1"/>
  <c r="Q69" i="1" s="1"/>
  <c r="AE69" i="1"/>
  <c r="AD69" i="1"/>
  <c r="AC69" i="1"/>
  <c r="V69" i="1"/>
  <c r="BT68" i="1"/>
  <c r="BS68" i="1"/>
  <c r="BQ68" i="1"/>
  <c r="BR68" i="1" s="1"/>
  <c r="BP68" i="1"/>
  <c r="BO68" i="1"/>
  <c r="BN68" i="1"/>
  <c r="BM68" i="1"/>
  <c r="BL68" i="1"/>
  <c r="BI68" i="1"/>
  <c r="BG68" i="1"/>
  <c r="BB68" i="1"/>
  <c r="AV68" i="1"/>
  <c r="AW68" i="1" s="1"/>
  <c r="AR68" i="1"/>
  <c r="AP68" i="1" s="1"/>
  <c r="AE68" i="1"/>
  <c r="AD68" i="1"/>
  <c r="AC68" i="1" s="1"/>
  <c r="V68" i="1"/>
  <c r="BT67" i="1"/>
  <c r="BS67" i="1"/>
  <c r="BQ67" i="1"/>
  <c r="BR67" i="1" s="1"/>
  <c r="BP67" i="1"/>
  <c r="BO67" i="1"/>
  <c r="BN67" i="1"/>
  <c r="BM67" i="1"/>
  <c r="BL67" i="1"/>
  <c r="BG67" i="1" s="1"/>
  <c r="BI67" i="1"/>
  <c r="BB67" i="1"/>
  <c r="AW67" i="1"/>
  <c r="AV67" i="1"/>
  <c r="AR67" i="1"/>
  <c r="AP67" i="1"/>
  <c r="P67" i="1" s="1"/>
  <c r="BE67" i="1" s="1"/>
  <c r="AE67" i="1"/>
  <c r="AD67" i="1"/>
  <c r="AC67" i="1"/>
  <c r="V67" i="1"/>
  <c r="Q67" i="1"/>
  <c r="BT66" i="1"/>
  <c r="BS66" i="1"/>
  <c r="BQ66" i="1"/>
  <c r="BR66" i="1" s="1"/>
  <c r="BP66" i="1"/>
  <c r="BO66" i="1"/>
  <c r="BN66" i="1"/>
  <c r="BM66" i="1"/>
  <c r="BL66" i="1"/>
  <c r="BI66" i="1"/>
  <c r="BG66" i="1"/>
  <c r="BE66" i="1"/>
  <c r="BB66" i="1"/>
  <c r="AV66" i="1"/>
  <c r="AW66" i="1" s="1"/>
  <c r="AR66" i="1"/>
  <c r="AQ66" i="1"/>
  <c r="AP66" i="1"/>
  <c r="Q66" i="1" s="1"/>
  <c r="AE66" i="1"/>
  <c r="AD66" i="1"/>
  <c r="AC66" i="1" s="1"/>
  <c r="V66" i="1"/>
  <c r="T66" i="1"/>
  <c r="P66" i="1"/>
  <c r="BT65" i="1"/>
  <c r="BS65" i="1"/>
  <c r="BR65" i="1"/>
  <c r="BD65" i="1" s="1"/>
  <c r="BQ65" i="1"/>
  <c r="BP65" i="1"/>
  <c r="BO65" i="1"/>
  <c r="BN65" i="1"/>
  <c r="BM65" i="1"/>
  <c r="BL65" i="1"/>
  <c r="BG65" i="1" s="1"/>
  <c r="BI65" i="1"/>
  <c r="BB65" i="1"/>
  <c r="BF65" i="1" s="1"/>
  <c r="AW65" i="1"/>
  <c r="AV65" i="1"/>
  <c r="AR65" i="1"/>
  <c r="AP65" i="1" s="1"/>
  <c r="AE65" i="1"/>
  <c r="AD65" i="1"/>
  <c r="AC65" i="1" s="1"/>
  <c r="Y65" i="1"/>
  <c r="V65" i="1"/>
  <c r="BT64" i="1"/>
  <c r="BS64" i="1"/>
  <c r="BQ64" i="1"/>
  <c r="BR64" i="1" s="1"/>
  <c r="BP64" i="1"/>
  <c r="BO64" i="1"/>
  <c r="BN64" i="1"/>
  <c r="BM64" i="1"/>
  <c r="BL64" i="1"/>
  <c r="BI64" i="1"/>
  <c r="BG64" i="1"/>
  <c r="BB64" i="1"/>
  <c r="AW64" i="1"/>
  <c r="AV64" i="1"/>
  <c r="AR64" i="1"/>
  <c r="AP64" i="1" s="1"/>
  <c r="AE64" i="1"/>
  <c r="AD64" i="1"/>
  <c r="AC64" i="1" s="1"/>
  <c r="V64" i="1"/>
  <c r="BT63" i="1"/>
  <c r="BS63" i="1"/>
  <c r="BR63" i="1"/>
  <c r="BD63" i="1" s="1"/>
  <c r="BF63" i="1" s="1"/>
  <c r="BQ63" i="1"/>
  <c r="BP63" i="1"/>
  <c r="BO63" i="1"/>
  <c r="BN63" i="1"/>
  <c r="BM63" i="1"/>
  <c r="BL63" i="1"/>
  <c r="BG63" i="1" s="1"/>
  <c r="BI63" i="1"/>
  <c r="BB63" i="1"/>
  <c r="AW63" i="1"/>
  <c r="AV63" i="1"/>
  <c r="AR63" i="1"/>
  <c r="AP63" i="1" s="1"/>
  <c r="AE63" i="1"/>
  <c r="AC63" i="1" s="1"/>
  <c r="AD63" i="1"/>
  <c r="V63" i="1"/>
  <c r="BT62" i="1"/>
  <c r="BS62" i="1"/>
  <c r="BR62" i="1" s="1"/>
  <c r="BQ62" i="1"/>
  <c r="BP62" i="1"/>
  <c r="BO62" i="1"/>
  <c r="BN62" i="1"/>
  <c r="BM62" i="1"/>
  <c r="BL62" i="1"/>
  <c r="BG62" i="1" s="1"/>
  <c r="BI62" i="1"/>
  <c r="BB62" i="1"/>
  <c r="AV62" i="1"/>
  <c r="AW62" i="1" s="1"/>
  <c r="AR62" i="1"/>
  <c r="AP62" i="1"/>
  <c r="O62" i="1" s="1"/>
  <c r="AE62" i="1"/>
  <c r="AD62" i="1"/>
  <c r="AC62" i="1"/>
  <c r="V62" i="1"/>
  <c r="T62" i="1"/>
  <c r="Q62" i="1"/>
  <c r="P62" i="1"/>
  <c r="BE62" i="1" s="1"/>
  <c r="BT61" i="1"/>
  <c r="BS61" i="1"/>
  <c r="BR61" i="1"/>
  <c r="Y61" i="1" s="1"/>
  <c r="BQ61" i="1"/>
  <c r="BP61" i="1"/>
  <c r="BO61" i="1"/>
  <c r="BN61" i="1"/>
  <c r="BM61" i="1"/>
  <c r="BL61" i="1"/>
  <c r="BG61" i="1" s="1"/>
  <c r="BI61" i="1"/>
  <c r="BF61" i="1"/>
  <c r="BD61" i="1"/>
  <c r="BB61" i="1"/>
  <c r="AV61" i="1"/>
  <c r="AW61" i="1" s="1"/>
  <c r="AR61" i="1"/>
  <c r="AP61" i="1"/>
  <c r="Q61" i="1" s="1"/>
  <c r="AE61" i="1"/>
  <c r="AD61" i="1"/>
  <c r="AC61" i="1"/>
  <c r="V61" i="1"/>
  <c r="BT60" i="1"/>
  <c r="BS60" i="1"/>
  <c r="BQ60" i="1"/>
  <c r="BR60" i="1" s="1"/>
  <c r="BP60" i="1"/>
  <c r="BO60" i="1"/>
  <c r="BN60" i="1"/>
  <c r="BM60" i="1"/>
  <c r="BL60" i="1"/>
  <c r="BI60" i="1"/>
  <c r="BG60" i="1"/>
  <c r="BB60" i="1"/>
  <c r="AV60" i="1"/>
  <c r="AW60" i="1" s="1"/>
  <c r="AR60" i="1"/>
  <c r="AP60" i="1" s="1"/>
  <c r="AE60" i="1"/>
  <c r="AD60" i="1"/>
  <c r="AC60" i="1" s="1"/>
  <c r="V60" i="1"/>
  <c r="BT59" i="1"/>
  <c r="BS59" i="1"/>
  <c r="BQ59" i="1"/>
  <c r="BR59" i="1" s="1"/>
  <c r="BP59" i="1"/>
  <c r="BO59" i="1"/>
  <c r="BN59" i="1"/>
  <c r="BM59" i="1"/>
  <c r="BL59" i="1"/>
  <c r="BG59" i="1" s="1"/>
  <c r="BI59" i="1"/>
  <c r="BB59" i="1"/>
  <c r="AW59" i="1"/>
  <c r="AV59" i="1"/>
  <c r="AR59" i="1"/>
  <c r="AP59" i="1"/>
  <c r="P59" i="1" s="1"/>
  <c r="BE59" i="1" s="1"/>
  <c r="AE59" i="1"/>
  <c r="AD59" i="1"/>
  <c r="AC59" i="1"/>
  <c r="V59" i="1"/>
  <c r="Q59" i="1"/>
  <c r="BT58" i="1"/>
  <c r="BS58" i="1"/>
  <c r="BQ58" i="1"/>
  <c r="BR58" i="1" s="1"/>
  <c r="BP58" i="1"/>
  <c r="BO58" i="1"/>
  <c r="BN58" i="1"/>
  <c r="BM58" i="1"/>
  <c r="BL58" i="1"/>
  <c r="BI58" i="1"/>
  <c r="BG58" i="1"/>
  <c r="BE58" i="1"/>
  <c r="BB58" i="1"/>
  <c r="AV58" i="1"/>
  <c r="AW58" i="1" s="1"/>
  <c r="AR58" i="1"/>
  <c r="AQ58" i="1"/>
  <c r="AP58" i="1"/>
  <c r="Q58" i="1" s="1"/>
  <c r="AE58" i="1"/>
  <c r="AD58" i="1"/>
  <c r="AC58" i="1" s="1"/>
  <c r="V58" i="1"/>
  <c r="T58" i="1"/>
  <c r="P58" i="1"/>
  <c r="BT57" i="1"/>
  <c r="Y57" i="1" s="1"/>
  <c r="BS57" i="1"/>
  <c r="BR57" i="1"/>
  <c r="BD57" i="1" s="1"/>
  <c r="BQ57" i="1"/>
  <c r="BP57" i="1"/>
  <c r="BO57" i="1"/>
  <c r="BN57" i="1"/>
  <c r="BM57" i="1"/>
  <c r="BL57" i="1"/>
  <c r="BG57" i="1" s="1"/>
  <c r="BI57" i="1"/>
  <c r="BB57" i="1"/>
  <c r="BF57" i="1" s="1"/>
  <c r="AW57" i="1"/>
  <c r="AV57" i="1"/>
  <c r="AR57" i="1"/>
  <c r="AP57" i="1" s="1"/>
  <c r="AE57" i="1"/>
  <c r="AD57" i="1"/>
  <c r="AC57" i="1" s="1"/>
  <c r="V57" i="1"/>
  <c r="BT56" i="1"/>
  <c r="BS56" i="1"/>
  <c r="BQ56" i="1"/>
  <c r="BR56" i="1" s="1"/>
  <c r="BP56" i="1"/>
  <c r="BO56" i="1"/>
  <c r="BN56" i="1"/>
  <c r="BM56" i="1"/>
  <c r="BL56" i="1"/>
  <c r="BI56" i="1"/>
  <c r="BG56" i="1"/>
  <c r="BB56" i="1"/>
  <c r="AW56" i="1"/>
  <c r="AV56" i="1"/>
  <c r="AR56" i="1"/>
  <c r="AP56" i="1" s="1"/>
  <c r="AE56" i="1"/>
  <c r="AD56" i="1"/>
  <c r="AC56" i="1" s="1"/>
  <c r="V56" i="1"/>
  <c r="T56" i="1"/>
  <c r="BT55" i="1"/>
  <c r="BS55" i="1"/>
  <c r="BR55" i="1"/>
  <c r="BQ55" i="1"/>
  <c r="BP55" i="1"/>
  <c r="BO55" i="1"/>
  <c r="BN55" i="1"/>
  <c r="BM55" i="1"/>
  <c r="BL55" i="1"/>
  <c r="BG55" i="1" s="1"/>
  <c r="BI55" i="1"/>
  <c r="BB55" i="1"/>
  <c r="AW55" i="1"/>
  <c r="AV55" i="1"/>
  <c r="AR55" i="1"/>
  <c r="AP55" i="1" s="1"/>
  <c r="AE55" i="1"/>
  <c r="AC55" i="1" s="1"/>
  <c r="AD55" i="1"/>
  <c r="V55" i="1"/>
  <c r="O55" i="1"/>
  <c r="AG55" i="1" s="1"/>
  <c r="BT54" i="1"/>
  <c r="BS54" i="1"/>
  <c r="BR54" i="1" s="1"/>
  <c r="BQ54" i="1"/>
  <c r="BP54" i="1"/>
  <c r="BO54" i="1"/>
  <c r="BN54" i="1"/>
  <c r="BM54" i="1"/>
  <c r="BL54" i="1"/>
  <c r="BG54" i="1" s="1"/>
  <c r="BI54" i="1"/>
  <c r="BB54" i="1"/>
  <c r="AV54" i="1"/>
  <c r="AW54" i="1" s="1"/>
  <c r="AR54" i="1"/>
  <c r="AP54" i="1"/>
  <c r="O54" i="1" s="1"/>
  <c r="AE54" i="1"/>
  <c r="AD54" i="1"/>
  <c r="AC54" i="1"/>
  <c r="V54" i="1"/>
  <c r="T54" i="1"/>
  <c r="Q54" i="1"/>
  <c r="P54" i="1"/>
  <c r="BE54" i="1" s="1"/>
  <c r="BT53" i="1"/>
  <c r="BS53" i="1"/>
  <c r="BR53" i="1"/>
  <c r="Y53" i="1" s="1"/>
  <c r="BQ53" i="1"/>
  <c r="BP53" i="1"/>
  <c r="BO53" i="1"/>
  <c r="BN53" i="1"/>
  <c r="BM53" i="1"/>
  <c r="BL53" i="1"/>
  <c r="BG53" i="1" s="1"/>
  <c r="BI53" i="1"/>
  <c r="BF53" i="1"/>
  <c r="BD53" i="1"/>
  <c r="BB53" i="1"/>
  <c r="AV53" i="1"/>
  <c r="AW53" i="1" s="1"/>
  <c r="AR53" i="1"/>
  <c r="AP53" i="1"/>
  <c r="AE53" i="1"/>
  <c r="AD53" i="1"/>
  <c r="AC53" i="1"/>
  <c r="V53" i="1"/>
  <c r="BT52" i="1"/>
  <c r="BS52" i="1"/>
  <c r="BQ52" i="1"/>
  <c r="BR52" i="1" s="1"/>
  <c r="BP52" i="1"/>
  <c r="BO52" i="1"/>
  <c r="BN52" i="1"/>
  <c r="BM52" i="1"/>
  <c r="BL52" i="1"/>
  <c r="BI52" i="1"/>
  <c r="BG52" i="1"/>
  <c r="BB52" i="1"/>
  <c r="AV52" i="1"/>
  <c r="AW52" i="1" s="1"/>
  <c r="AR52" i="1"/>
  <c r="AP52" i="1" s="1"/>
  <c r="P52" i="1" s="1"/>
  <c r="BE52" i="1" s="1"/>
  <c r="AE52" i="1"/>
  <c r="AD52" i="1"/>
  <c r="AC52" i="1" s="1"/>
  <c r="V52" i="1"/>
  <c r="BT51" i="1"/>
  <c r="BS51" i="1"/>
  <c r="BQ51" i="1"/>
  <c r="BR51" i="1" s="1"/>
  <c r="Y51" i="1" s="1"/>
  <c r="BP51" i="1"/>
  <c r="BO51" i="1"/>
  <c r="BN51" i="1"/>
  <c r="BM51" i="1"/>
  <c r="BL51" i="1"/>
  <c r="BG51" i="1" s="1"/>
  <c r="BI51" i="1"/>
  <c r="BD51" i="1"/>
  <c r="BF51" i="1" s="1"/>
  <c r="BB51" i="1"/>
  <c r="AW51" i="1"/>
  <c r="AV51" i="1"/>
  <c r="AR51" i="1"/>
  <c r="AP51" i="1"/>
  <c r="P51" i="1" s="1"/>
  <c r="BE51" i="1" s="1"/>
  <c r="AE51" i="1"/>
  <c r="AD51" i="1"/>
  <c r="AC51" i="1"/>
  <c r="V51" i="1"/>
  <c r="Q51" i="1"/>
  <c r="BT50" i="1"/>
  <c r="BS50" i="1"/>
  <c r="BQ50" i="1"/>
  <c r="BR50" i="1" s="1"/>
  <c r="BP50" i="1"/>
  <c r="BO50" i="1"/>
  <c r="BN50" i="1"/>
  <c r="BM50" i="1"/>
  <c r="BL50" i="1"/>
  <c r="BI50" i="1"/>
  <c r="BG50" i="1"/>
  <c r="BE50" i="1"/>
  <c r="BB50" i="1"/>
  <c r="AV50" i="1"/>
  <c r="AW50" i="1" s="1"/>
  <c r="AR50" i="1"/>
  <c r="AQ50" i="1"/>
  <c r="AP50" i="1"/>
  <c r="Q50" i="1" s="1"/>
  <c r="AE50" i="1"/>
  <c r="AD50" i="1"/>
  <c r="AC50" i="1" s="1"/>
  <c r="V50" i="1"/>
  <c r="T50" i="1"/>
  <c r="P50" i="1"/>
  <c r="BT49" i="1"/>
  <c r="Y49" i="1" s="1"/>
  <c r="BS49" i="1"/>
  <c r="BR49" i="1"/>
  <c r="BD49" i="1" s="1"/>
  <c r="BQ49" i="1"/>
  <c r="BP49" i="1"/>
  <c r="BO49" i="1"/>
  <c r="BN49" i="1"/>
  <c r="BM49" i="1"/>
  <c r="BL49" i="1"/>
  <c r="BG49" i="1" s="1"/>
  <c r="BI49" i="1"/>
  <c r="BB49" i="1"/>
  <c r="BF49" i="1" s="1"/>
  <c r="AW49" i="1"/>
  <c r="AV49" i="1"/>
  <c r="AR49" i="1"/>
  <c r="AP49" i="1" s="1"/>
  <c r="Q49" i="1" s="1"/>
  <c r="AE49" i="1"/>
  <c r="AC49" i="1" s="1"/>
  <c r="AD49" i="1"/>
  <c r="V49" i="1"/>
  <c r="BT48" i="1"/>
  <c r="BS48" i="1"/>
  <c r="BQ48" i="1"/>
  <c r="BR48" i="1" s="1"/>
  <c r="BP48" i="1"/>
  <c r="BO48" i="1"/>
  <c r="BN48" i="1"/>
  <c r="BM48" i="1"/>
  <c r="BL48" i="1"/>
  <c r="BI48" i="1"/>
  <c r="BG48" i="1"/>
  <c r="BB48" i="1"/>
  <c r="AV48" i="1"/>
  <c r="AW48" i="1" s="1"/>
  <c r="AR48" i="1"/>
  <c r="AP48" i="1" s="1"/>
  <c r="AE48" i="1"/>
  <c r="AD48" i="1"/>
  <c r="AC48" i="1" s="1"/>
  <c r="V48" i="1"/>
  <c r="T48" i="1"/>
  <c r="BT47" i="1"/>
  <c r="BS47" i="1"/>
  <c r="BR47" i="1"/>
  <c r="BQ47" i="1"/>
  <c r="BP47" i="1"/>
  <c r="BO47" i="1"/>
  <c r="BN47" i="1"/>
  <c r="BM47" i="1"/>
  <c r="BL47" i="1"/>
  <c r="BG47" i="1" s="1"/>
  <c r="BI47" i="1"/>
  <c r="BB47" i="1"/>
  <c r="AW47" i="1"/>
  <c r="AV47" i="1"/>
  <c r="AR47" i="1"/>
  <c r="AP47" i="1" s="1"/>
  <c r="AE47" i="1"/>
  <c r="AC47" i="1" s="1"/>
  <c r="AD47" i="1"/>
  <c r="V47" i="1"/>
  <c r="O47" i="1"/>
  <c r="AG47" i="1" s="1"/>
  <c r="BT46" i="1"/>
  <c r="BS46" i="1"/>
  <c r="BQ46" i="1"/>
  <c r="BR46" i="1" s="1"/>
  <c r="BP46" i="1"/>
  <c r="BO46" i="1"/>
  <c r="BN46" i="1"/>
  <c r="BM46" i="1"/>
  <c r="BL46" i="1"/>
  <c r="BG46" i="1" s="1"/>
  <c r="BI46" i="1"/>
  <c r="BB46" i="1"/>
  <c r="AV46" i="1"/>
  <c r="AW46" i="1" s="1"/>
  <c r="AR46" i="1"/>
  <c r="AP46" i="1"/>
  <c r="O46" i="1" s="1"/>
  <c r="AE46" i="1"/>
  <c r="AD46" i="1"/>
  <c r="AC46" i="1"/>
  <c r="V46" i="1"/>
  <c r="T46" i="1"/>
  <c r="Q46" i="1"/>
  <c r="P46" i="1"/>
  <c r="BE46" i="1" s="1"/>
  <c r="BT45" i="1"/>
  <c r="BS45" i="1"/>
  <c r="BR45" i="1"/>
  <c r="Y45" i="1" s="1"/>
  <c r="BQ45" i="1"/>
  <c r="BP45" i="1"/>
  <c r="BO45" i="1"/>
  <c r="BN45" i="1"/>
  <c r="BM45" i="1"/>
  <c r="BL45" i="1"/>
  <c r="BG45" i="1" s="1"/>
  <c r="BI45" i="1"/>
  <c r="BF45" i="1"/>
  <c r="BD45" i="1"/>
  <c r="BB45" i="1"/>
  <c r="AV45" i="1"/>
  <c r="AW45" i="1" s="1"/>
  <c r="AR45" i="1"/>
  <c r="AP45" i="1"/>
  <c r="AE45" i="1"/>
  <c r="AD45" i="1"/>
  <c r="AC45" i="1"/>
  <c r="V45" i="1"/>
  <c r="BT44" i="1"/>
  <c r="BS44" i="1"/>
  <c r="BQ44" i="1"/>
  <c r="BR44" i="1" s="1"/>
  <c r="BP44" i="1"/>
  <c r="BO44" i="1"/>
  <c r="BN44" i="1"/>
  <c r="BM44" i="1"/>
  <c r="BL44" i="1"/>
  <c r="BI44" i="1"/>
  <c r="BG44" i="1"/>
  <c r="BB44" i="1"/>
  <c r="AV44" i="1"/>
  <c r="AW44" i="1" s="1"/>
  <c r="AR44" i="1"/>
  <c r="AP44" i="1" s="1"/>
  <c r="AE44" i="1"/>
  <c r="AD44" i="1"/>
  <c r="AC44" i="1" s="1"/>
  <c r="V44" i="1"/>
  <c r="BT43" i="1"/>
  <c r="BS43" i="1"/>
  <c r="BQ43" i="1"/>
  <c r="BR43" i="1" s="1"/>
  <c r="Y43" i="1" s="1"/>
  <c r="BP43" i="1"/>
  <c r="BO43" i="1"/>
  <c r="BN43" i="1"/>
  <c r="BM43" i="1"/>
  <c r="BL43" i="1"/>
  <c r="BG43" i="1" s="1"/>
  <c r="BI43" i="1"/>
  <c r="BB43" i="1"/>
  <c r="AW43" i="1"/>
  <c r="AV43" i="1"/>
  <c r="AR43" i="1"/>
  <c r="AP43" i="1"/>
  <c r="P43" i="1" s="1"/>
  <c r="BE43" i="1" s="1"/>
  <c r="AE43" i="1"/>
  <c r="AD43" i="1"/>
  <c r="AC43" i="1"/>
  <c r="V43" i="1"/>
  <c r="Q43" i="1"/>
  <c r="BT42" i="1"/>
  <c r="BS42" i="1"/>
  <c r="BQ42" i="1"/>
  <c r="BR42" i="1" s="1"/>
  <c r="BP42" i="1"/>
  <c r="BO42" i="1"/>
  <c r="BN42" i="1"/>
  <c r="BM42" i="1"/>
  <c r="BL42" i="1"/>
  <c r="BI42" i="1"/>
  <c r="BG42" i="1"/>
  <c r="BE42" i="1"/>
  <c r="BB42" i="1"/>
  <c r="AV42" i="1"/>
  <c r="AW42" i="1" s="1"/>
  <c r="AR42" i="1"/>
  <c r="AQ42" i="1"/>
  <c r="AP42" i="1"/>
  <c r="Q42" i="1" s="1"/>
  <c r="AE42" i="1"/>
  <c r="AD42" i="1"/>
  <c r="AC42" i="1" s="1"/>
  <c r="V42" i="1"/>
  <c r="T42" i="1"/>
  <c r="P42" i="1"/>
  <c r="BT41" i="1"/>
  <c r="BS41" i="1"/>
  <c r="BR41" i="1"/>
  <c r="BD41" i="1" s="1"/>
  <c r="BF41" i="1" s="1"/>
  <c r="BQ41" i="1"/>
  <c r="BP41" i="1"/>
  <c r="BO41" i="1"/>
  <c r="BN41" i="1"/>
  <c r="BM41" i="1"/>
  <c r="BL41" i="1"/>
  <c r="BG41" i="1" s="1"/>
  <c r="BI41" i="1"/>
  <c r="BB41" i="1"/>
  <c r="AW41" i="1"/>
  <c r="AV41" i="1"/>
  <c r="AR41" i="1"/>
  <c r="AP41" i="1" s="1"/>
  <c r="AE41" i="1"/>
  <c r="AC41" i="1" s="1"/>
  <c r="AD41" i="1"/>
  <c r="Y41" i="1"/>
  <c r="V41" i="1"/>
  <c r="BT40" i="1"/>
  <c r="BS40" i="1"/>
  <c r="BQ40" i="1"/>
  <c r="BR40" i="1" s="1"/>
  <c r="BP40" i="1"/>
  <c r="BO40" i="1"/>
  <c r="BN40" i="1"/>
  <c r="BM40" i="1"/>
  <c r="BL40" i="1"/>
  <c r="BI40" i="1"/>
  <c r="BG40" i="1"/>
  <c r="BB40" i="1"/>
  <c r="AV40" i="1"/>
  <c r="AW40" i="1" s="1"/>
  <c r="AR40" i="1"/>
  <c r="AP40" i="1" s="1"/>
  <c r="AE40" i="1"/>
  <c r="AD40" i="1"/>
  <c r="AC40" i="1" s="1"/>
  <c r="V40" i="1"/>
  <c r="BT39" i="1"/>
  <c r="BS39" i="1"/>
  <c r="BR39" i="1"/>
  <c r="BQ39" i="1"/>
  <c r="BP39" i="1"/>
  <c r="BO39" i="1"/>
  <c r="BN39" i="1"/>
  <c r="BM39" i="1"/>
  <c r="BL39" i="1"/>
  <c r="BG39" i="1" s="1"/>
  <c r="BI39" i="1"/>
  <c r="BB39" i="1"/>
  <c r="AW39" i="1"/>
  <c r="AV39" i="1"/>
  <c r="AR39" i="1"/>
  <c r="AP39" i="1" s="1"/>
  <c r="AE39" i="1"/>
  <c r="AC39" i="1" s="1"/>
  <c r="AD39" i="1"/>
  <c r="V39" i="1"/>
  <c r="BT38" i="1"/>
  <c r="BS38" i="1"/>
  <c r="BQ38" i="1"/>
  <c r="BR38" i="1" s="1"/>
  <c r="BP38" i="1"/>
  <c r="BO38" i="1"/>
  <c r="BN38" i="1"/>
  <c r="BM38" i="1"/>
  <c r="BL38" i="1"/>
  <c r="BG38" i="1" s="1"/>
  <c r="BI38" i="1"/>
  <c r="BB38" i="1"/>
  <c r="AV38" i="1"/>
  <c r="AW38" i="1" s="1"/>
  <c r="AR38" i="1"/>
  <c r="AP38" i="1"/>
  <c r="O38" i="1" s="1"/>
  <c r="AE38" i="1"/>
  <c r="AD38" i="1"/>
  <c r="AC38" i="1"/>
  <c r="V38" i="1"/>
  <c r="T38" i="1"/>
  <c r="Q38" i="1"/>
  <c r="P38" i="1"/>
  <c r="BE38" i="1" s="1"/>
  <c r="BT37" i="1"/>
  <c r="BS37" i="1"/>
  <c r="BR37" i="1"/>
  <c r="Y37" i="1" s="1"/>
  <c r="BQ37" i="1"/>
  <c r="BP37" i="1"/>
  <c r="BO37" i="1"/>
  <c r="BN37" i="1"/>
  <c r="BM37" i="1"/>
  <c r="BL37" i="1"/>
  <c r="BG37" i="1" s="1"/>
  <c r="BI37" i="1"/>
  <c r="BF37" i="1"/>
  <c r="BD37" i="1"/>
  <c r="BB37" i="1"/>
  <c r="AV37" i="1"/>
  <c r="AW37" i="1" s="1"/>
  <c r="AR37" i="1"/>
  <c r="AP37" i="1"/>
  <c r="AE37" i="1"/>
  <c r="AD37" i="1"/>
  <c r="AC37" i="1"/>
  <c r="V37" i="1"/>
  <c r="BT36" i="1"/>
  <c r="BS36" i="1"/>
  <c r="BQ36" i="1"/>
  <c r="BP36" i="1"/>
  <c r="BO36" i="1"/>
  <c r="BN36" i="1"/>
  <c r="BM36" i="1"/>
  <c r="BL36" i="1"/>
  <c r="BI36" i="1"/>
  <c r="BG36" i="1"/>
  <c r="BB36" i="1"/>
  <c r="AV36" i="1"/>
  <c r="AW36" i="1" s="1"/>
  <c r="AR36" i="1"/>
  <c r="AP36" i="1" s="1"/>
  <c r="AE36" i="1"/>
  <c r="AD36" i="1"/>
  <c r="AC36" i="1" s="1"/>
  <c r="V36" i="1"/>
  <c r="BT35" i="1"/>
  <c r="BS35" i="1"/>
  <c r="BQ35" i="1"/>
  <c r="BR35" i="1" s="1"/>
  <c r="Y35" i="1" s="1"/>
  <c r="BP35" i="1"/>
  <c r="BO35" i="1"/>
  <c r="BN35" i="1"/>
  <c r="BM35" i="1"/>
  <c r="BL35" i="1"/>
  <c r="BG35" i="1" s="1"/>
  <c r="BI35" i="1"/>
  <c r="BB35" i="1"/>
  <c r="AW35" i="1"/>
  <c r="AV35" i="1"/>
  <c r="AR35" i="1"/>
  <c r="AP35" i="1"/>
  <c r="P35" i="1" s="1"/>
  <c r="BE35" i="1" s="1"/>
  <c r="AE35" i="1"/>
  <c r="AD35" i="1"/>
  <c r="AC35" i="1"/>
  <c r="V35" i="1"/>
  <c r="Q35" i="1"/>
  <c r="BT34" i="1"/>
  <c r="BS34" i="1"/>
  <c r="BQ34" i="1"/>
  <c r="BR34" i="1" s="1"/>
  <c r="BP34" i="1"/>
  <c r="BO34" i="1"/>
  <c r="BN34" i="1"/>
  <c r="BM34" i="1"/>
  <c r="BL34" i="1"/>
  <c r="BI34" i="1"/>
  <c r="BG34" i="1"/>
  <c r="BE34" i="1"/>
  <c r="BB34" i="1"/>
  <c r="AV34" i="1"/>
  <c r="AW34" i="1" s="1"/>
  <c r="AR34" i="1"/>
  <c r="AQ34" i="1"/>
  <c r="AP34" i="1"/>
  <c r="Q34" i="1" s="1"/>
  <c r="AE34" i="1"/>
  <c r="AD34" i="1"/>
  <c r="AC34" i="1" s="1"/>
  <c r="V34" i="1"/>
  <c r="T34" i="1"/>
  <c r="P34" i="1"/>
  <c r="BT33" i="1"/>
  <c r="BS33" i="1"/>
  <c r="BR33" i="1"/>
  <c r="BD33" i="1" s="1"/>
  <c r="BF33" i="1" s="1"/>
  <c r="BQ33" i="1"/>
  <c r="BP33" i="1"/>
  <c r="BO33" i="1"/>
  <c r="BN33" i="1"/>
  <c r="BM33" i="1"/>
  <c r="BL33" i="1"/>
  <c r="BG33" i="1" s="1"/>
  <c r="BI33" i="1"/>
  <c r="BB33" i="1"/>
  <c r="AW33" i="1"/>
  <c r="AV33" i="1"/>
  <c r="AR33" i="1"/>
  <c r="AP33" i="1" s="1"/>
  <c r="AE33" i="1"/>
  <c r="AC33" i="1" s="1"/>
  <c r="AD33" i="1"/>
  <c r="Y33" i="1"/>
  <c r="V33" i="1"/>
  <c r="O33" i="1"/>
  <c r="AG33" i="1" s="1"/>
  <c r="BT32" i="1"/>
  <c r="BS32" i="1"/>
  <c r="BQ32" i="1"/>
  <c r="BR32" i="1" s="1"/>
  <c r="BP32" i="1"/>
  <c r="BO32" i="1"/>
  <c r="BN32" i="1"/>
  <c r="BM32" i="1"/>
  <c r="BL32" i="1"/>
  <c r="BI32" i="1"/>
  <c r="BG32" i="1"/>
  <c r="BB32" i="1"/>
  <c r="AV32" i="1"/>
  <c r="AW32" i="1" s="1"/>
  <c r="AR32" i="1"/>
  <c r="AP32" i="1" s="1"/>
  <c r="AE32" i="1"/>
  <c r="AD32" i="1"/>
  <c r="AC32" i="1" s="1"/>
  <c r="V32" i="1"/>
  <c r="T32" i="1"/>
  <c r="BT31" i="1"/>
  <c r="BS31" i="1"/>
  <c r="BR31" i="1"/>
  <c r="BQ31" i="1"/>
  <c r="BP31" i="1"/>
  <c r="BO31" i="1"/>
  <c r="BN31" i="1"/>
  <c r="BM31" i="1"/>
  <c r="BL31" i="1"/>
  <c r="BG31" i="1" s="1"/>
  <c r="BI31" i="1"/>
  <c r="BB31" i="1"/>
  <c r="AW31" i="1"/>
  <c r="AV31" i="1"/>
  <c r="AR31" i="1"/>
  <c r="AP31" i="1"/>
  <c r="AE31" i="1"/>
  <c r="AD31" i="1"/>
  <c r="AC31" i="1"/>
  <c r="V31" i="1"/>
  <c r="BT30" i="1"/>
  <c r="BS30" i="1"/>
  <c r="BQ30" i="1"/>
  <c r="BR30" i="1" s="1"/>
  <c r="BP30" i="1"/>
  <c r="BO30" i="1"/>
  <c r="BN30" i="1"/>
  <c r="BM30" i="1"/>
  <c r="BL30" i="1"/>
  <c r="BG30" i="1" s="1"/>
  <c r="BI30" i="1"/>
  <c r="BB30" i="1"/>
  <c r="AV30" i="1"/>
  <c r="AW30" i="1" s="1"/>
  <c r="AR30" i="1"/>
  <c r="AP30" i="1"/>
  <c r="O30" i="1" s="1"/>
  <c r="AE30" i="1"/>
  <c r="AD30" i="1"/>
  <c r="AC30" i="1"/>
  <c r="V30" i="1"/>
  <c r="T30" i="1"/>
  <c r="Q30" i="1"/>
  <c r="P30" i="1"/>
  <c r="BE30" i="1" s="1"/>
  <c r="BT29" i="1"/>
  <c r="BS29" i="1"/>
  <c r="BR29" i="1"/>
  <c r="Y29" i="1" s="1"/>
  <c r="BQ29" i="1"/>
  <c r="BP29" i="1"/>
  <c r="BO29" i="1"/>
  <c r="BN29" i="1"/>
  <c r="BM29" i="1"/>
  <c r="BL29" i="1"/>
  <c r="BG29" i="1" s="1"/>
  <c r="BI29" i="1"/>
  <c r="BD29" i="1"/>
  <c r="BF29" i="1" s="1"/>
  <c r="BB29" i="1"/>
  <c r="AV29" i="1"/>
  <c r="AW29" i="1" s="1"/>
  <c r="AR29" i="1"/>
  <c r="AP29" i="1"/>
  <c r="AE29" i="1"/>
  <c r="AD29" i="1"/>
  <c r="AC29" i="1"/>
  <c r="V29" i="1"/>
  <c r="BT28" i="1"/>
  <c r="BS28" i="1"/>
  <c r="BQ28" i="1"/>
  <c r="BR28" i="1" s="1"/>
  <c r="BP28" i="1"/>
  <c r="BO28" i="1"/>
  <c r="BN28" i="1"/>
  <c r="BM28" i="1"/>
  <c r="BL28" i="1"/>
  <c r="BI28" i="1"/>
  <c r="BG28" i="1"/>
  <c r="BB28" i="1"/>
  <c r="AV28" i="1"/>
  <c r="AW28" i="1" s="1"/>
  <c r="AR28" i="1"/>
  <c r="AP28" i="1" s="1"/>
  <c r="P28" i="1" s="1"/>
  <c r="BE28" i="1" s="1"/>
  <c r="AE28" i="1"/>
  <c r="AD28" i="1"/>
  <c r="AC28" i="1" s="1"/>
  <c r="V28" i="1"/>
  <c r="BT27" i="1"/>
  <c r="Y27" i="1" s="1"/>
  <c r="BS27" i="1"/>
  <c r="BQ27" i="1"/>
  <c r="BR27" i="1" s="1"/>
  <c r="BD27" i="1" s="1"/>
  <c r="BF27" i="1" s="1"/>
  <c r="BP27" i="1"/>
  <c r="BO27" i="1"/>
  <c r="BN27" i="1"/>
  <c r="BM27" i="1"/>
  <c r="BL27" i="1"/>
  <c r="BG27" i="1" s="1"/>
  <c r="BI27" i="1"/>
  <c r="BB27" i="1"/>
  <c r="AW27" i="1"/>
  <c r="AV27" i="1"/>
  <c r="AR27" i="1"/>
  <c r="AP27" i="1"/>
  <c r="P27" i="1" s="1"/>
  <c r="BE27" i="1" s="1"/>
  <c r="AE27" i="1"/>
  <c r="AD27" i="1"/>
  <c r="AC27" i="1"/>
  <c r="V27" i="1"/>
  <c r="Q27" i="1"/>
  <c r="BT26" i="1"/>
  <c r="BS26" i="1"/>
  <c r="BQ26" i="1"/>
  <c r="BR26" i="1" s="1"/>
  <c r="BP26" i="1"/>
  <c r="BO26" i="1"/>
  <c r="BN26" i="1"/>
  <c r="BM26" i="1"/>
  <c r="BL26" i="1"/>
  <c r="BI26" i="1"/>
  <c r="BG26" i="1"/>
  <c r="BE26" i="1"/>
  <c r="BB26" i="1"/>
  <c r="AV26" i="1"/>
  <c r="AW26" i="1" s="1"/>
  <c r="AR26" i="1"/>
  <c r="AQ26" i="1"/>
  <c r="AP26" i="1"/>
  <c r="Q26" i="1" s="1"/>
  <c r="AE26" i="1"/>
  <c r="AD26" i="1"/>
  <c r="AC26" i="1" s="1"/>
  <c r="V26" i="1"/>
  <c r="T26" i="1"/>
  <c r="P26" i="1"/>
  <c r="BT25" i="1"/>
  <c r="Y25" i="1" s="1"/>
  <c r="BS25" i="1"/>
  <c r="BR25" i="1"/>
  <c r="BD25" i="1" s="1"/>
  <c r="BF25" i="1" s="1"/>
  <c r="BQ25" i="1"/>
  <c r="BP25" i="1"/>
  <c r="BO25" i="1"/>
  <c r="BN25" i="1"/>
  <c r="BM25" i="1"/>
  <c r="BL25" i="1"/>
  <c r="BG25" i="1" s="1"/>
  <c r="BI25" i="1"/>
  <c r="BB25" i="1"/>
  <c r="AW25" i="1"/>
  <c r="AV25" i="1"/>
  <c r="AR25" i="1"/>
  <c r="AP25" i="1" s="1"/>
  <c r="AG25" i="1"/>
  <c r="AE25" i="1"/>
  <c r="AC25" i="1" s="1"/>
  <c r="AD25" i="1"/>
  <c r="V25" i="1"/>
  <c r="O25" i="1"/>
  <c r="BT24" i="1"/>
  <c r="BS24" i="1"/>
  <c r="BQ24" i="1"/>
  <c r="BR24" i="1" s="1"/>
  <c r="BP24" i="1"/>
  <c r="BO24" i="1"/>
  <c r="BN24" i="1"/>
  <c r="BM24" i="1"/>
  <c r="BL24" i="1"/>
  <c r="BI24" i="1"/>
  <c r="BG24" i="1"/>
  <c r="BB24" i="1"/>
  <c r="AV24" i="1"/>
  <c r="AW24" i="1" s="1"/>
  <c r="AR24" i="1"/>
  <c r="AP24" i="1" s="1"/>
  <c r="AE24" i="1"/>
  <c r="AD24" i="1"/>
  <c r="AC24" i="1" s="1"/>
  <c r="V24" i="1"/>
  <c r="T24" i="1"/>
  <c r="BT23" i="1"/>
  <c r="BS23" i="1"/>
  <c r="BR23" i="1"/>
  <c r="BQ23" i="1"/>
  <c r="BP23" i="1"/>
  <c r="BO23" i="1"/>
  <c r="BN23" i="1"/>
  <c r="BM23" i="1"/>
  <c r="BL23" i="1"/>
  <c r="BG23" i="1" s="1"/>
  <c r="BI23" i="1"/>
  <c r="BB23" i="1"/>
  <c r="AW23" i="1"/>
  <c r="AV23" i="1"/>
  <c r="AR23" i="1"/>
  <c r="AP23" i="1"/>
  <c r="AE23" i="1"/>
  <c r="AC23" i="1" s="1"/>
  <c r="AD23" i="1"/>
  <c r="V23" i="1"/>
  <c r="BT22" i="1"/>
  <c r="BS22" i="1"/>
  <c r="BQ22" i="1"/>
  <c r="BR22" i="1" s="1"/>
  <c r="BP22" i="1"/>
  <c r="BO22" i="1"/>
  <c r="BN22" i="1"/>
  <c r="BM22" i="1"/>
  <c r="BL22" i="1"/>
  <c r="BG22" i="1" s="1"/>
  <c r="BI22" i="1"/>
  <c r="BB22" i="1"/>
  <c r="AV22" i="1"/>
  <c r="AW22" i="1" s="1"/>
  <c r="AR22" i="1"/>
  <c r="AP22" i="1"/>
  <c r="O22" i="1" s="1"/>
  <c r="AE22" i="1"/>
  <c r="AD22" i="1"/>
  <c r="AC22" i="1"/>
  <c r="V22" i="1"/>
  <c r="T22" i="1"/>
  <c r="Q22" i="1"/>
  <c r="P22" i="1"/>
  <c r="BE22" i="1" s="1"/>
  <c r="BT21" i="1"/>
  <c r="BS21" i="1"/>
  <c r="BR21" i="1"/>
  <c r="Y21" i="1" s="1"/>
  <c r="BQ21" i="1"/>
  <c r="BP21" i="1"/>
  <c r="BO21" i="1"/>
  <c r="BN21" i="1"/>
  <c r="BM21" i="1"/>
  <c r="BL21" i="1"/>
  <c r="BG21" i="1" s="1"/>
  <c r="BI21" i="1"/>
  <c r="BF21" i="1"/>
  <c r="BD21" i="1"/>
  <c r="BB21" i="1"/>
  <c r="AV21" i="1"/>
  <c r="AW21" i="1" s="1"/>
  <c r="AR21" i="1"/>
  <c r="AP21" i="1"/>
  <c r="AE21" i="1"/>
  <c r="AD21" i="1"/>
  <c r="AC21" i="1"/>
  <c r="V21" i="1"/>
  <c r="BT20" i="1"/>
  <c r="BS20" i="1"/>
  <c r="BQ20" i="1"/>
  <c r="BP20" i="1"/>
  <c r="BO20" i="1"/>
  <c r="BN20" i="1"/>
  <c r="BM20" i="1"/>
  <c r="BL20" i="1"/>
  <c r="BI20" i="1"/>
  <c r="BG20" i="1"/>
  <c r="BB20" i="1"/>
  <c r="AV20" i="1"/>
  <c r="AW20" i="1" s="1"/>
  <c r="AR20" i="1"/>
  <c r="AP20" i="1" s="1"/>
  <c r="AQ20" i="1" s="1"/>
  <c r="AE20" i="1"/>
  <c r="AD20" i="1"/>
  <c r="AC20" i="1" s="1"/>
  <c r="V20" i="1"/>
  <c r="BT19" i="1"/>
  <c r="BS19" i="1"/>
  <c r="BQ19" i="1"/>
  <c r="BR19" i="1" s="1"/>
  <c r="BD19" i="1" s="1"/>
  <c r="BF19" i="1" s="1"/>
  <c r="BP19" i="1"/>
  <c r="BO19" i="1"/>
  <c r="BN19" i="1"/>
  <c r="BM19" i="1"/>
  <c r="BL19" i="1"/>
  <c r="BG19" i="1" s="1"/>
  <c r="BI19" i="1"/>
  <c r="BB19" i="1"/>
  <c r="AW19" i="1"/>
  <c r="AV19" i="1"/>
  <c r="AR19" i="1"/>
  <c r="AP19" i="1"/>
  <c r="P19" i="1" s="1"/>
  <c r="BE19" i="1" s="1"/>
  <c r="AE19" i="1"/>
  <c r="AD19" i="1"/>
  <c r="AC19" i="1"/>
  <c r="Y19" i="1"/>
  <c r="V19" i="1"/>
  <c r="Q19" i="1"/>
  <c r="BT18" i="1"/>
  <c r="BS18" i="1"/>
  <c r="BQ18" i="1"/>
  <c r="BR18" i="1" s="1"/>
  <c r="BP18" i="1"/>
  <c r="BO18" i="1"/>
  <c r="BN18" i="1"/>
  <c r="BM18" i="1"/>
  <c r="BL18" i="1"/>
  <c r="BI18" i="1"/>
  <c r="BG18" i="1"/>
  <c r="BE18" i="1"/>
  <c r="BB18" i="1"/>
  <c r="AV18" i="1"/>
  <c r="AW18" i="1" s="1"/>
  <c r="AR18" i="1"/>
  <c r="AQ18" i="1"/>
  <c r="AP18" i="1"/>
  <c r="Q18" i="1" s="1"/>
  <c r="AE18" i="1"/>
  <c r="AD18" i="1"/>
  <c r="AC18" i="1" s="1"/>
  <c r="V18" i="1"/>
  <c r="T18" i="1"/>
  <c r="P18" i="1"/>
  <c r="BT17" i="1"/>
  <c r="Y17" i="1" s="1"/>
  <c r="BS17" i="1"/>
  <c r="BR17" i="1"/>
  <c r="BD17" i="1" s="1"/>
  <c r="BF17" i="1" s="1"/>
  <c r="BQ17" i="1"/>
  <c r="BP17" i="1"/>
  <c r="BO17" i="1"/>
  <c r="BN17" i="1"/>
  <c r="BM17" i="1"/>
  <c r="BL17" i="1"/>
  <c r="BG17" i="1" s="1"/>
  <c r="BI17" i="1"/>
  <c r="BB17" i="1"/>
  <c r="AW17" i="1"/>
  <c r="AV17" i="1"/>
  <c r="AR17" i="1"/>
  <c r="AP17" i="1" s="1"/>
  <c r="AE17" i="1"/>
  <c r="AC17" i="1" s="1"/>
  <c r="AD17" i="1"/>
  <c r="V17" i="1"/>
  <c r="Q17" i="1"/>
  <c r="O17" i="1"/>
  <c r="AG17" i="1" s="1"/>
  <c r="Z25" i="1" l="1"/>
  <c r="AA25" i="1" s="1"/>
  <c r="Z17" i="1"/>
  <c r="AA17" i="1" s="1"/>
  <c r="BD22" i="1"/>
  <c r="Y22" i="1"/>
  <c r="AQ57" i="1"/>
  <c r="T57" i="1"/>
  <c r="P57" i="1"/>
  <c r="BE57" i="1" s="1"/>
  <c r="BH57" i="1" s="1"/>
  <c r="O57" i="1"/>
  <c r="Z57" i="1" s="1"/>
  <c r="AA57" i="1" s="1"/>
  <c r="BD58" i="1"/>
  <c r="BF58" i="1" s="1"/>
  <c r="Y58" i="1"/>
  <c r="BD68" i="1"/>
  <c r="Y68" i="1"/>
  <c r="AH17" i="1"/>
  <c r="BF22" i="1"/>
  <c r="AG30" i="1"/>
  <c r="AQ41" i="1"/>
  <c r="T41" i="1"/>
  <c r="P41" i="1"/>
  <c r="BE41" i="1" s="1"/>
  <c r="BH41" i="1" s="1"/>
  <c r="O41" i="1"/>
  <c r="BD42" i="1"/>
  <c r="BF42" i="1" s="1"/>
  <c r="Y42" i="1"/>
  <c r="BD43" i="1"/>
  <c r="BF43" i="1" s="1"/>
  <c r="T44" i="1"/>
  <c r="Q44" i="1"/>
  <c r="O44" i="1"/>
  <c r="AQ44" i="1"/>
  <c r="T76" i="1"/>
  <c r="AQ76" i="1"/>
  <c r="Q76" i="1"/>
  <c r="P76" i="1"/>
  <c r="BE76" i="1" s="1"/>
  <c r="O76" i="1"/>
  <c r="Q82" i="1"/>
  <c r="P82" i="1"/>
  <c r="BE82" i="1" s="1"/>
  <c r="T82" i="1"/>
  <c r="O82" i="1"/>
  <c r="AQ82" i="1"/>
  <c r="BD128" i="1"/>
  <c r="BH128" i="1" s="1"/>
  <c r="Y128" i="1"/>
  <c r="Y131" i="1"/>
  <c r="BD131" i="1"/>
  <c r="BF131" i="1" s="1"/>
  <c r="T39" i="1"/>
  <c r="Q39" i="1"/>
  <c r="P39" i="1"/>
  <c r="BE39" i="1" s="1"/>
  <c r="AQ39" i="1"/>
  <c r="BD50" i="1"/>
  <c r="BF50" i="1" s="1"/>
  <c r="Y50" i="1"/>
  <c r="BH18" i="1"/>
  <c r="BD18" i="1"/>
  <c r="BF18" i="1" s="1"/>
  <c r="Y18" i="1"/>
  <c r="Q21" i="1"/>
  <c r="P21" i="1"/>
  <c r="BE21" i="1" s="1"/>
  <c r="BH21" i="1" s="1"/>
  <c r="O21" i="1"/>
  <c r="AQ21" i="1"/>
  <c r="T21" i="1"/>
  <c r="BH22" i="1"/>
  <c r="T23" i="1"/>
  <c r="Q23" i="1"/>
  <c r="P23" i="1"/>
  <c r="BE23" i="1" s="1"/>
  <c r="AQ23" i="1"/>
  <c r="AQ25" i="1"/>
  <c r="T25" i="1"/>
  <c r="P25" i="1"/>
  <c r="BE25" i="1" s="1"/>
  <c r="BH25" i="1" s="1"/>
  <c r="BH27" i="1"/>
  <c r="BF28" i="1"/>
  <c r="BD28" i="1"/>
  <c r="BH28" i="1" s="1"/>
  <c r="Y28" i="1"/>
  <c r="Y32" i="1"/>
  <c r="BD32" i="1"/>
  <c r="BF32" i="1" s="1"/>
  <c r="BD35" i="1"/>
  <c r="BF35" i="1" s="1"/>
  <c r="T36" i="1"/>
  <c r="Q36" i="1"/>
  <c r="O36" i="1"/>
  <c r="AQ36" i="1"/>
  <c r="BF52" i="1"/>
  <c r="BD52" i="1"/>
  <c r="BH52" i="1" s="1"/>
  <c r="Y52" i="1"/>
  <c r="Q53" i="1"/>
  <c r="P53" i="1"/>
  <c r="BE53" i="1" s="1"/>
  <c r="BH53" i="1" s="1"/>
  <c r="O53" i="1"/>
  <c r="AQ53" i="1"/>
  <c r="T53" i="1"/>
  <c r="BD55" i="1"/>
  <c r="BF55" i="1" s="1"/>
  <c r="Y55" i="1"/>
  <c r="Q57" i="1"/>
  <c r="T60" i="1"/>
  <c r="Q60" i="1"/>
  <c r="P60" i="1"/>
  <c r="BE60" i="1" s="1"/>
  <c r="O60" i="1"/>
  <c r="AQ60" i="1"/>
  <c r="AG62" i="1"/>
  <c r="T63" i="1"/>
  <c r="Q63" i="1"/>
  <c r="P63" i="1"/>
  <c r="BE63" i="1" s="1"/>
  <c r="BH63" i="1" s="1"/>
  <c r="O63" i="1"/>
  <c r="AQ63" i="1"/>
  <c r="BF70" i="1"/>
  <c r="BD70" i="1"/>
  <c r="Y70" i="1"/>
  <c r="BD79" i="1"/>
  <c r="BF79" i="1" s="1"/>
  <c r="Y79" i="1"/>
  <c r="AG89" i="1"/>
  <c r="O23" i="1"/>
  <c r="Q25" i="1"/>
  <c r="BD30" i="1"/>
  <c r="Y30" i="1"/>
  <c r="BD31" i="1"/>
  <c r="BF31" i="1" s="1"/>
  <c r="Y31" i="1"/>
  <c r="O39" i="1"/>
  <c r="Q41" i="1"/>
  <c r="P44" i="1"/>
  <c r="BE44" i="1" s="1"/>
  <c r="BH44" i="1" s="1"/>
  <c r="BF44" i="1"/>
  <c r="BD44" i="1"/>
  <c r="Y44" i="1"/>
  <c r="Q45" i="1"/>
  <c r="P45" i="1"/>
  <c r="BE45" i="1" s="1"/>
  <c r="BH45" i="1" s="1"/>
  <c r="O45" i="1"/>
  <c r="AQ45" i="1"/>
  <c r="T45" i="1"/>
  <c r="BD47" i="1"/>
  <c r="BF47" i="1" s="1"/>
  <c r="Y47" i="1"/>
  <c r="BH51" i="1"/>
  <c r="Q56" i="1"/>
  <c r="P56" i="1"/>
  <c r="BE56" i="1" s="1"/>
  <c r="O56" i="1"/>
  <c r="AQ56" i="1"/>
  <c r="Q64" i="1"/>
  <c r="P64" i="1"/>
  <c r="BE64" i="1" s="1"/>
  <c r="O64" i="1"/>
  <c r="AQ64" i="1"/>
  <c r="T64" i="1"/>
  <c r="BD71" i="1"/>
  <c r="Y71" i="1"/>
  <c r="P74" i="1"/>
  <c r="BE74" i="1" s="1"/>
  <c r="T74" i="1"/>
  <c r="AQ74" i="1"/>
  <c r="Q74" i="1"/>
  <c r="O74" i="1"/>
  <c r="BD76" i="1"/>
  <c r="BF76" i="1" s="1"/>
  <c r="Y76" i="1"/>
  <c r="BD81" i="1"/>
  <c r="Y81" i="1"/>
  <c r="BD104" i="1"/>
  <c r="BH104" i="1" s="1"/>
  <c r="Y104" i="1"/>
  <c r="Q24" i="1"/>
  <c r="P24" i="1"/>
  <c r="BE24" i="1" s="1"/>
  <c r="O24" i="1"/>
  <c r="AQ24" i="1"/>
  <c r="BF30" i="1"/>
  <c r="P36" i="1"/>
  <c r="BE36" i="1" s="1"/>
  <c r="BR36" i="1"/>
  <c r="Q37" i="1"/>
  <c r="P37" i="1"/>
  <c r="BE37" i="1" s="1"/>
  <c r="BH37" i="1" s="1"/>
  <c r="O37" i="1"/>
  <c r="AQ37" i="1"/>
  <c r="T37" i="1"/>
  <c r="BH38" i="1"/>
  <c r="BD39" i="1"/>
  <c r="BF39" i="1" s="1"/>
  <c r="Y39" i="1"/>
  <c r="BH43" i="1"/>
  <c r="Q48" i="1"/>
  <c r="P48" i="1"/>
  <c r="BE48" i="1" s="1"/>
  <c r="O48" i="1"/>
  <c r="AQ48" i="1"/>
  <c r="AG54" i="1"/>
  <c r="BD59" i="1"/>
  <c r="BF59" i="1" s="1"/>
  <c r="Y59" i="1"/>
  <c r="BF60" i="1"/>
  <c r="BD60" i="1"/>
  <c r="Y60" i="1"/>
  <c r="BF71" i="1"/>
  <c r="BD73" i="1"/>
  <c r="BH73" i="1" s="1"/>
  <c r="Y73" i="1"/>
  <c r="BH81" i="1"/>
  <c r="BD82" i="1"/>
  <c r="BF82" i="1" s="1"/>
  <c r="Y82" i="1"/>
  <c r="BD23" i="1"/>
  <c r="BF23" i="1" s="1"/>
  <c r="Y23" i="1"/>
  <c r="BD38" i="1"/>
  <c r="BF38" i="1" s="1"/>
  <c r="Y38" i="1"/>
  <c r="AQ49" i="1"/>
  <c r="T49" i="1"/>
  <c r="P49" i="1"/>
  <c r="BE49" i="1" s="1"/>
  <c r="BH49" i="1" s="1"/>
  <c r="O49" i="1"/>
  <c r="T52" i="1"/>
  <c r="Q52" i="1"/>
  <c r="O52" i="1"/>
  <c r="AQ52" i="1"/>
  <c r="BF68" i="1"/>
  <c r="T79" i="1"/>
  <c r="Q79" i="1"/>
  <c r="AQ79" i="1"/>
  <c r="P79" i="1"/>
  <c r="BE79" i="1" s="1"/>
  <c r="O79" i="1"/>
  <c r="Z33" i="1"/>
  <c r="AA33" i="1" s="1"/>
  <c r="BH42" i="1"/>
  <c r="T20" i="1"/>
  <c r="Q20" i="1"/>
  <c r="O20" i="1"/>
  <c r="BH26" i="1"/>
  <c r="BD26" i="1"/>
  <c r="BF26" i="1" s="1"/>
  <c r="Y26" i="1"/>
  <c r="Q29" i="1"/>
  <c r="P29" i="1"/>
  <c r="BE29" i="1" s="1"/>
  <c r="BH29" i="1" s="1"/>
  <c r="O29" i="1"/>
  <c r="AQ29" i="1"/>
  <c r="T29" i="1"/>
  <c r="BH30" i="1"/>
  <c r="T31" i="1"/>
  <c r="Q31" i="1"/>
  <c r="P31" i="1"/>
  <c r="BE31" i="1" s="1"/>
  <c r="BH31" i="1" s="1"/>
  <c r="AQ31" i="1"/>
  <c r="AQ33" i="1"/>
  <c r="T33" i="1"/>
  <c r="P33" i="1"/>
  <c r="BE33" i="1" s="1"/>
  <c r="BH33" i="1" s="1"/>
  <c r="BH35" i="1"/>
  <c r="Q40" i="1"/>
  <c r="P40" i="1"/>
  <c r="BE40" i="1" s="1"/>
  <c r="BH40" i="1" s="1"/>
  <c r="O40" i="1"/>
  <c r="AQ40" i="1"/>
  <c r="Z41" i="1"/>
  <c r="AA41" i="1" s="1"/>
  <c r="AH41" i="1" s="1"/>
  <c r="AG46" i="1"/>
  <c r="BF62" i="1"/>
  <c r="BD62" i="1"/>
  <c r="BH62" i="1" s="1"/>
  <c r="Y62" i="1"/>
  <c r="AQ65" i="1"/>
  <c r="T65" i="1"/>
  <c r="Q65" i="1"/>
  <c r="P65" i="1"/>
  <c r="BE65" i="1" s="1"/>
  <c r="BH65" i="1" s="1"/>
  <c r="O65" i="1"/>
  <c r="BH66" i="1"/>
  <c r="BD66" i="1"/>
  <c r="BF66" i="1" s="1"/>
  <c r="Y66" i="1"/>
  <c r="BH67" i="1"/>
  <c r="P91" i="1"/>
  <c r="BE91" i="1" s="1"/>
  <c r="T91" i="1"/>
  <c r="Q91" i="1"/>
  <c r="AQ91" i="1"/>
  <c r="O91" i="1"/>
  <c r="T28" i="1"/>
  <c r="Q28" i="1"/>
  <c r="O28" i="1"/>
  <c r="BD34" i="1"/>
  <c r="BF34" i="1" s="1"/>
  <c r="Y34" i="1"/>
  <c r="Y40" i="1"/>
  <c r="BD40" i="1"/>
  <c r="Z45" i="1"/>
  <c r="AA45" i="1" s="1"/>
  <c r="BH58" i="1"/>
  <c r="BD67" i="1"/>
  <c r="BF67" i="1" s="1"/>
  <c r="Y67" i="1"/>
  <c r="BH70" i="1"/>
  <c r="P20" i="1"/>
  <c r="BE20" i="1" s="1"/>
  <c r="AG22" i="1"/>
  <c r="O31" i="1"/>
  <c r="Q33" i="1"/>
  <c r="AG38" i="1"/>
  <c r="T55" i="1"/>
  <c r="Q55" i="1"/>
  <c r="P55" i="1"/>
  <c r="BE55" i="1" s="1"/>
  <c r="BH55" i="1" s="1"/>
  <c r="AQ55" i="1"/>
  <c r="BF56" i="1"/>
  <c r="Y64" i="1"/>
  <c r="BD64" i="1"/>
  <c r="BF64" i="1" s="1"/>
  <c r="T68" i="1"/>
  <c r="Q68" i="1"/>
  <c r="P68" i="1"/>
  <c r="BE68" i="1" s="1"/>
  <c r="BH68" i="1" s="1"/>
  <c r="O68" i="1"/>
  <c r="AQ68" i="1"/>
  <c r="BD72" i="1"/>
  <c r="BF72" i="1" s="1"/>
  <c r="Y72" i="1"/>
  <c r="Z74" i="1"/>
  <c r="AA74" i="1" s="1"/>
  <c r="BD93" i="1"/>
  <c r="BF93" i="1" s="1"/>
  <c r="Y93" i="1"/>
  <c r="AQ17" i="1"/>
  <c r="T17" i="1"/>
  <c r="P17" i="1"/>
  <c r="BE17" i="1" s="1"/>
  <c r="BH17" i="1" s="1"/>
  <c r="BH19" i="1"/>
  <c r="BR20" i="1"/>
  <c r="Z21" i="1"/>
  <c r="AA21" i="1" s="1"/>
  <c r="Y24" i="1"/>
  <c r="BD24" i="1"/>
  <c r="BF24" i="1" s="1"/>
  <c r="AQ28" i="1"/>
  <c r="Q32" i="1"/>
  <c r="P32" i="1"/>
  <c r="BE32" i="1" s="1"/>
  <c r="BH32" i="1" s="1"/>
  <c r="O32" i="1"/>
  <c r="AQ32" i="1"/>
  <c r="AH33" i="1"/>
  <c r="T40" i="1"/>
  <c r="BF40" i="1"/>
  <c r="BD46" i="1"/>
  <c r="BF46" i="1" s="1"/>
  <c r="Y46" i="1"/>
  <c r="T47" i="1"/>
  <c r="Q47" i="1"/>
  <c r="P47" i="1"/>
  <c r="BE47" i="1" s="1"/>
  <c r="AQ47" i="1"/>
  <c r="Y48" i="1"/>
  <c r="BD48" i="1"/>
  <c r="BF48" i="1" s="1"/>
  <c r="Z53" i="1"/>
  <c r="AA53" i="1" s="1"/>
  <c r="BD54" i="1"/>
  <c r="BF54" i="1" s="1"/>
  <c r="Y54" i="1"/>
  <c r="Y56" i="1"/>
  <c r="BD56" i="1"/>
  <c r="AG70" i="1"/>
  <c r="BD117" i="1"/>
  <c r="Y117" i="1"/>
  <c r="Q123" i="1"/>
  <c r="P123" i="1"/>
  <c r="BE123" i="1" s="1"/>
  <c r="T123" i="1"/>
  <c r="AQ123" i="1"/>
  <c r="O123" i="1"/>
  <c r="Q88" i="1"/>
  <c r="P88" i="1"/>
  <c r="BE88" i="1" s="1"/>
  <c r="O88" i="1"/>
  <c r="AQ88" i="1"/>
  <c r="T109" i="1"/>
  <c r="AQ109" i="1"/>
  <c r="P109" i="1"/>
  <c r="BE109" i="1" s="1"/>
  <c r="Q136" i="1"/>
  <c r="T136" i="1"/>
  <c r="AQ136" i="1"/>
  <c r="O136" i="1"/>
  <c r="Y139" i="1"/>
  <c r="BD139" i="1"/>
  <c r="BF139" i="1" s="1"/>
  <c r="BD195" i="1"/>
  <c r="Y195" i="1"/>
  <c r="T61" i="1"/>
  <c r="T69" i="1"/>
  <c r="O72" i="1"/>
  <c r="BF73" i="1"/>
  <c r="BF78" i="1"/>
  <c r="BF83" i="1"/>
  <c r="P97" i="1"/>
  <c r="BE97" i="1" s="1"/>
  <c r="AQ97" i="1"/>
  <c r="Q97" i="1"/>
  <c r="O97" i="1"/>
  <c r="T97" i="1"/>
  <c r="BF104" i="1"/>
  <c r="Y116" i="1"/>
  <c r="BD116" i="1"/>
  <c r="AG120" i="1"/>
  <c r="BD124" i="1"/>
  <c r="Q126" i="1"/>
  <c r="P126" i="1"/>
  <c r="BE126" i="1" s="1"/>
  <c r="O126" i="1"/>
  <c r="AQ126" i="1"/>
  <c r="AG147" i="1"/>
  <c r="Y147" i="1"/>
  <c r="BD147" i="1"/>
  <c r="BF147" i="1" s="1"/>
  <c r="O148" i="1"/>
  <c r="AQ148" i="1"/>
  <c r="Q148" i="1"/>
  <c r="P148" i="1"/>
  <c r="BE148" i="1" s="1"/>
  <c r="BH148" i="1" s="1"/>
  <c r="T148" i="1"/>
  <c r="T158" i="1"/>
  <c r="AQ158" i="1"/>
  <c r="Q158" i="1"/>
  <c r="P158" i="1"/>
  <c r="BE158" i="1" s="1"/>
  <c r="O158" i="1"/>
  <c r="BD185" i="1"/>
  <c r="Y185" i="1"/>
  <c r="Y196" i="1"/>
  <c r="BD196" i="1"/>
  <c r="BF196" i="1" s="1"/>
  <c r="BF81" i="1"/>
  <c r="BD87" i="1"/>
  <c r="Y87" i="1"/>
  <c r="Y92" i="1"/>
  <c r="BD92" i="1"/>
  <c r="BH92" i="1" s="1"/>
  <c r="Q110" i="1"/>
  <c r="P110" i="1"/>
  <c r="BE110" i="1" s="1"/>
  <c r="O110" i="1"/>
  <c r="BD136" i="1"/>
  <c r="Y136" i="1"/>
  <c r="Q152" i="1"/>
  <c r="T152" i="1"/>
  <c r="AQ152" i="1"/>
  <c r="O152" i="1"/>
  <c r="BD193" i="1"/>
  <c r="BF193" i="1" s="1"/>
  <c r="Y193" i="1"/>
  <c r="O18" i="1"/>
  <c r="T19" i="1"/>
  <c r="O26" i="1"/>
  <c r="T27" i="1"/>
  <c r="O34" i="1"/>
  <c r="T35" i="1"/>
  <c r="O42" i="1"/>
  <c r="T43" i="1"/>
  <c r="O50" i="1"/>
  <c r="T51" i="1"/>
  <c r="O58" i="1"/>
  <c r="T59" i="1"/>
  <c r="AQ61" i="1"/>
  <c r="Z65" i="1"/>
  <c r="AA65" i="1" s="1"/>
  <c r="O66" i="1"/>
  <c r="T67" i="1"/>
  <c r="AQ69" i="1"/>
  <c r="P71" i="1"/>
  <c r="BE71" i="1" s="1"/>
  <c r="BH71" i="1" s="1"/>
  <c r="Z83" i="1"/>
  <c r="AA83" i="1" s="1"/>
  <c r="BH83" i="1"/>
  <c r="Y84" i="1"/>
  <c r="Q90" i="1"/>
  <c r="P90" i="1"/>
  <c r="BE90" i="1" s="1"/>
  <c r="AQ90" i="1"/>
  <c r="BD91" i="1"/>
  <c r="BF91" i="1" s="1"/>
  <c r="Y91" i="1"/>
  <c r="BF95" i="1"/>
  <c r="P105" i="1"/>
  <c r="BE105" i="1" s="1"/>
  <c r="BH105" i="1" s="1"/>
  <c r="O105" i="1"/>
  <c r="AQ105" i="1"/>
  <c r="Q105" i="1"/>
  <c r="T105" i="1"/>
  <c r="Q107" i="1"/>
  <c r="P107" i="1"/>
  <c r="BE107" i="1" s="1"/>
  <c r="BH107" i="1" s="1"/>
  <c r="T107" i="1"/>
  <c r="Y107" i="1"/>
  <c r="BD107" i="1"/>
  <c r="BF107" i="1" s="1"/>
  <c r="Q109" i="1"/>
  <c r="BD109" i="1"/>
  <c r="BF109" i="1" s="1"/>
  <c r="Y109" i="1"/>
  <c r="AQ110" i="1"/>
  <c r="Q131" i="1"/>
  <c r="P131" i="1"/>
  <c r="BE131" i="1" s="1"/>
  <c r="BH131" i="1" s="1"/>
  <c r="T131" i="1"/>
  <c r="AQ131" i="1"/>
  <c r="O131" i="1"/>
  <c r="O132" i="1"/>
  <c r="AQ132" i="1"/>
  <c r="Q132" i="1"/>
  <c r="P132" i="1"/>
  <c r="BE132" i="1" s="1"/>
  <c r="BH132" i="1" s="1"/>
  <c r="P136" i="1"/>
  <c r="BE136" i="1" s="1"/>
  <c r="BH136" i="1" s="1"/>
  <c r="T138" i="1"/>
  <c r="O138" i="1"/>
  <c r="AQ138" i="1"/>
  <c r="Q138" i="1"/>
  <c r="P138" i="1"/>
  <c r="BE138" i="1" s="1"/>
  <c r="AC147" i="1"/>
  <c r="BD153" i="1"/>
  <c r="BF153" i="1" s="1"/>
  <c r="Y153" i="1"/>
  <c r="Z176" i="1"/>
  <c r="AA176" i="1" s="1"/>
  <c r="BD198" i="1"/>
  <c r="Y198" i="1"/>
  <c r="AB213" i="1"/>
  <c r="AF213" i="1" s="1"/>
  <c r="AI213" i="1"/>
  <c r="AH213" i="1"/>
  <c r="O61" i="1"/>
  <c r="Y63" i="1"/>
  <c r="O69" i="1"/>
  <c r="W83" i="1"/>
  <c r="U83" i="1" s="1"/>
  <c r="X83" i="1" s="1"/>
  <c r="R83" i="1" s="1"/>
  <c r="S83" i="1" s="1"/>
  <c r="AQ89" i="1"/>
  <c r="T89" i="1"/>
  <c r="P89" i="1"/>
  <c r="BE89" i="1" s="1"/>
  <c r="BH89" i="1" s="1"/>
  <c r="Q96" i="1"/>
  <c r="T96" i="1"/>
  <c r="AQ96" i="1"/>
  <c r="P96" i="1"/>
  <c r="BE96" i="1" s="1"/>
  <c r="O96" i="1"/>
  <c r="P99" i="1"/>
  <c r="BE99" i="1" s="1"/>
  <c r="T99" i="1"/>
  <c r="AQ99" i="1"/>
  <c r="Q99" i="1"/>
  <c r="O99" i="1"/>
  <c r="Y100" i="1"/>
  <c r="BD100" i="1"/>
  <c r="BF100" i="1" s="1"/>
  <c r="T101" i="1"/>
  <c r="AQ101" i="1"/>
  <c r="Q101" i="1"/>
  <c r="P101" i="1"/>
  <c r="BE101" i="1" s="1"/>
  <c r="BH101" i="1" s="1"/>
  <c r="O101" i="1"/>
  <c r="Z101" i="1" s="1"/>
  <c r="AA101" i="1" s="1"/>
  <c r="BD106" i="1"/>
  <c r="BH106" i="1" s="1"/>
  <c r="Y106" i="1"/>
  <c r="AG117" i="1"/>
  <c r="Y118" i="1"/>
  <c r="BD118" i="1"/>
  <c r="BF118" i="1" s="1"/>
  <c r="BD120" i="1"/>
  <c r="BH120" i="1" s="1"/>
  <c r="Y120" i="1"/>
  <c r="BD133" i="1"/>
  <c r="BF133" i="1" s="1"/>
  <c r="Y133" i="1"/>
  <c r="Q134" i="1"/>
  <c r="P134" i="1"/>
  <c r="BE134" i="1" s="1"/>
  <c r="O134" i="1"/>
  <c r="AQ134" i="1"/>
  <c r="T149" i="1"/>
  <c r="AQ149" i="1"/>
  <c r="O149" i="1"/>
  <c r="Q149" i="1"/>
  <c r="BF152" i="1"/>
  <c r="BD152" i="1"/>
  <c r="Y152" i="1"/>
  <c r="Q180" i="1"/>
  <c r="P180" i="1"/>
  <c r="BE180" i="1" s="1"/>
  <c r="T180" i="1"/>
  <c r="O180" i="1"/>
  <c r="AQ180" i="1"/>
  <c r="T182" i="1"/>
  <c r="AQ182" i="1"/>
  <c r="P182" i="1"/>
  <c r="BE182" i="1" s="1"/>
  <c r="O182" i="1"/>
  <c r="Q182" i="1"/>
  <c r="T250" i="1"/>
  <c r="O250" i="1"/>
  <c r="P250" i="1"/>
  <c r="BE250" i="1" s="1"/>
  <c r="Q250" i="1"/>
  <c r="AQ250" i="1"/>
  <c r="AQ19" i="1"/>
  <c r="AQ27" i="1"/>
  <c r="AQ35" i="1"/>
  <c r="AQ43" i="1"/>
  <c r="AQ51" i="1"/>
  <c r="AQ59" i="1"/>
  <c r="P61" i="1"/>
  <c r="BE61" i="1" s="1"/>
  <c r="BH61" i="1" s="1"/>
  <c r="AQ67" i="1"/>
  <c r="P69" i="1"/>
  <c r="BE69" i="1" s="1"/>
  <c r="BH69" i="1" s="1"/>
  <c r="T72" i="1"/>
  <c r="AQ72" i="1"/>
  <c r="AH74" i="1"/>
  <c r="Q77" i="1"/>
  <c r="P77" i="1"/>
  <c r="BE77" i="1" s="1"/>
  <c r="BH77" i="1" s="1"/>
  <c r="O77" i="1"/>
  <c r="AG81" i="1"/>
  <c r="O84" i="1"/>
  <c r="Z86" i="1"/>
  <c r="AA86" i="1" s="1"/>
  <c r="W86" i="1" s="1"/>
  <c r="U86" i="1" s="1"/>
  <c r="X86" i="1" s="1"/>
  <c r="R86" i="1" s="1"/>
  <c r="S86" i="1" s="1"/>
  <c r="AG86" i="1"/>
  <c r="T87" i="1"/>
  <c r="Q87" i="1"/>
  <c r="AQ87" i="1"/>
  <c r="BD90" i="1"/>
  <c r="Y90" i="1"/>
  <c r="AG93" i="1"/>
  <c r="T110" i="1"/>
  <c r="P113" i="1"/>
  <c r="BE113" i="1" s="1"/>
  <c r="BH113" i="1" s="1"/>
  <c r="O113" i="1"/>
  <c r="Z113" i="1" s="1"/>
  <c r="AA113" i="1" s="1"/>
  <c r="AQ113" i="1"/>
  <c r="Q113" i="1"/>
  <c r="T113" i="1"/>
  <c r="Y123" i="1"/>
  <c r="BD123" i="1"/>
  <c r="BF123" i="1" s="1"/>
  <c r="Q139" i="1"/>
  <c r="P139" i="1"/>
  <c r="BE139" i="1" s="1"/>
  <c r="BH139" i="1" s="1"/>
  <c r="T139" i="1"/>
  <c r="AQ139" i="1"/>
  <c r="O139" i="1"/>
  <c r="P152" i="1"/>
  <c r="BE152" i="1" s="1"/>
  <c r="BH152" i="1" s="1"/>
  <c r="BH161" i="1"/>
  <c r="BD161" i="1"/>
  <c r="BF161" i="1" s="1"/>
  <c r="Y161" i="1"/>
  <c r="BD166" i="1"/>
  <c r="BF166" i="1" s="1"/>
  <c r="Y166" i="1"/>
  <c r="BD217" i="1"/>
  <c r="BF217" i="1" s="1"/>
  <c r="Y217" i="1"/>
  <c r="O19" i="1"/>
  <c r="Z19" i="1" s="1"/>
  <c r="AA19" i="1" s="1"/>
  <c r="AQ22" i="1"/>
  <c r="O27" i="1"/>
  <c r="Z27" i="1" s="1"/>
  <c r="AA27" i="1" s="1"/>
  <c r="AQ30" i="1"/>
  <c r="O35" i="1"/>
  <c r="Z35" i="1" s="1"/>
  <c r="AA35" i="1" s="1"/>
  <c r="AQ38" i="1"/>
  <c r="O43" i="1"/>
  <c r="AQ46" i="1"/>
  <c r="O51" i="1"/>
  <c r="Z51" i="1" s="1"/>
  <c r="AA51" i="1" s="1"/>
  <c r="AQ54" i="1"/>
  <c r="O59" i="1"/>
  <c r="AQ62" i="1"/>
  <c r="O67" i="1"/>
  <c r="AQ70" i="1"/>
  <c r="T71" i="1"/>
  <c r="AC73" i="1"/>
  <c r="BD74" i="1"/>
  <c r="BF74" i="1" s="1"/>
  <c r="BR75" i="1"/>
  <c r="AQ77" i="1"/>
  <c r="O78" i="1"/>
  <c r="Z78" i="1" s="1"/>
  <c r="AA78" i="1" s="1"/>
  <c r="AQ78" i="1"/>
  <c r="T78" i="1"/>
  <c r="P84" i="1"/>
  <c r="BE84" i="1" s="1"/>
  <c r="BH84" i="1" s="1"/>
  <c r="T88" i="1"/>
  <c r="Y89" i="1"/>
  <c r="T93" i="1"/>
  <c r="AQ93" i="1"/>
  <c r="Q93" i="1"/>
  <c r="P93" i="1"/>
  <c r="BE93" i="1" s="1"/>
  <c r="BH93" i="1" s="1"/>
  <c r="BF96" i="1"/>
  <c r="BD96" i="1"/>
  <c r="Y96" i="1"/>
  <c r="BD99" i="1"/>
  <c r="BF99" i="1" s="1"/>
  <c r="Y99" i="1"/>
  <c r="BR144" i="1"/>
  <c r="Q147" i="1"/>
  <c r="P147" i="1"/>
  <c r="BE147" i="1" s="1"/>
  <c r="BH147" i="1" s="1"/>
  <c r="T147" i="1"/>
  <c r="BD149" i="1"/>
  <c r="BF149" i="1" s="1"/>
  <c r="Y149" i="1"/>
  <c r="Y164" i="1"/>
  <c r="BD164" i="1"/>
  <c r="BF164" i="1" s="1"/>
  <c r="P178" i="1"/>
  <c r="BE178" i="1" s="1"/>
  <c r="BH178" i="1" s="1"/>
  <c r="O178" i="1"/>
  <c r="AQ178" i="1"/>
  <c r="T178" i="1"/>
  <c r="Q178" i="1"/>
  <c r="Q188" i="1"/>
  <c r="P188" i="1"/>
  <c r="BE188" i="1" s="1"/>
  <c r="T188" i="1"/>
  <c r="O188" i="1"/>
  <c r="AQ188" i="1"/>
  <c r="BD231" i="1"/>
  <c r="Y231" i="1"/>
  <c r="BH78" i="1"/>
  <c r="Q80" i="1"/>
  <c r="P80" i="1"/>
  <c r="BE80" i="1" s="1"/>
  <c r="BH80" i="1" s="1"/>
  <c r="O80" i="1"/>
  <c r="AQ80" i="1"/>
  <c r="AQ81" i="1"/>
  <c r="T81" i="1"/>
  <c r="Q84" i="1"/>
  <c r="Q85" i="1"/>
  <c r="P85" i="1"/>
  <c r="BE85" i="1" s="1"/>
  <c r="BH85" i="1" s="1"/>
  <c r="O85" i="1"/>
  <c r="T85" i="1"/>
  <c r="BF89" i="1"/>
  <c r="Q94" i="1"/>
  <c r="O94" i="1"/>
  <c r="T94" i="1"/>
  <c r="P94" i="1"/>
  <c r="BE94" i="1" s="1"/>
  <c r="AQ94" i="1"/>
  <c r="AQ95" i="1"/>
  <c r="T95" i="1"/>
  <c r="P95" i="1"/>
  <c r="BE95" i="1" s="1"/>
  <c r="BH95" i="1" s="1"/>
  <c r="Q95" i="1"/>
  <c r="O95" i="1"/>
  <c r="Z95" i="1" s="1"/>
  <c r="AA95" i="1" s="1"/>
  <c r="O107" i="1"/>
  <c r="Z108" i="1"/>
  <c r="AA108" i="1" s="1"/>
  <c r="AG109" i="1"/>
  <c r="Y110" i="1"/>
  <c r="BD110" i="1"/>
  <c r="BF110" i="1" s="1"/>
  <c r="T134" i="1"/>
  <c r="P149" i="1"/>
  <c r="BE149" i="1" s="1"/>
  <c r="BH149" i="1" s="1"/>
  <c r="Y159" i="1"/>
  <c r="BD159" i="1"/>
  <c r="BF159" i="1" s="1"/>
  <c r="Z160" i="1"/>
  <c r="AA160" i="1" s="1"/>
  <c r="BD177" i="1"/>
  <c r="BF177" i="1" s="1"/>
  <c r="Y177" i="1"/>
  <c r="Q191" i="1"/>
  <c r="P191" i="1"/>
  <c r="BE191" i="1" s="1"/>
  <c r="O191" i="1"/>
  <c r="AQ191" i="1"/>
  <c r="T191" i="1"/>
  <c r="Q86" i="1"/>
  <c r="BD88" i="1"/>
  <c r="BF88" i="1" s="1"/>
  <c r="BR94" i="1"/>
  <c r="BD97" i="1"/>
  <c r="BF97" i="1" s="1"/>
  <c r="BR98" i="1"/>
  <c r="BF103" i="1"/>
  <c r="BF106" i="1"/>
  <c r="O108" i="1"/>
  <c r="AQ108" i="1"/>
  <c r="Q108" i="1"/>
  <c r="P108" i="1"/>
  <c r="BE108" i="1" s="1"/>
  <c r="Q112" i="1"/>
  <c r="T112" i="1"/>
  <c r="T114" i="1"/>
  <c r="O114" i="1"/>
  <c r="AQ114" i="1"/>
  <c r="BF124" i="1"/>
  <c r="T125" i="1"/>
  <c r="AQ125" i="1"/>
  <c r="BF128" i="1"/>
  <c r="P129" i="1"/>
  <c r="BE129" i="1" s="1"/>
  <c r="BH129" i="1" s="1"/>
  <c r="O129" i="1"/>
  <c r="Z129" i="1" s="1"/>
  <c r="AA129" i="1" s="1"/>
  <c r="AQ129" i="1"/>
  <c r="Q129" i="1"/>
  <c r="BR130" i="1"/>
  <c r="Y134" i="1"/>
  <c r="BD134" i="1"/>
  <c r="BF134" i="1" s="1"/>
  <c r="AC144" i="1"/>
  <c r="Q150" i="1"/>
  <c r="P150" i="1"/>
  <c r="BE150" i="1" s="1"/>
  <c r="O150" i="1"/>
  <c r="P153" i="1"/>
  <c r="BE153" i="1" s="1"/>
  <c r="BH153" i="1" s="1"/>
  <c r="O153" i="1"/>
  <c r="Q153" i="1"/>
  <c r="Y154" i="1"/>
  <c r="BD154" i="1"/>
  <c r="BF154" i="1" s="1"/>
  <c r="BR171" i="1"/>
  <c r="Q172" i="1"/>
  <c r="P172" i="1"/>
  <c r="BE172" i="1" s="1"/>
  <c r="T172" i="1"/>
  <c r="O172" i="1"/>
  <c r="AQ172" i="1"/>
  <c r="AI181" i="1"/>
  <c r="AH181" i="1"/>
  <c r="AG189" i="1"/>
  <c r="Z189" i="1"/>
  <c r="AA189" i="1" s="1"/>
  <c r="P194" i="1"/>
  <c r="BE194" i="1" s="1"/>
  <c r="BH194" i="1" s="1"/>
  <c r="O194" i="1"/>
  <c r="AQ194" i="1"/>
  <c r="Q194" i="1"/>
  <c r="T194" i="1"/>
  <c r="BF195" i="1"/>
  <c r="AB197" i="1"/>
  <c r="AF197" i="1" s="1"/>
  <c r="AH197" i="1"/>
  <c r="Q204" i="1"/>
  <c r="P204" i="1"/>
  <c r="BE204" i="1" s="1"/>
  <c r="O204" i="1"/>
  <c r="T204" i="1"/>
  <c r="BD252" i="1"/>
  <c r="BH252" i="1" s="1"/>
  <c r="Y252" i="1"/>
  <c r="P154" i="1"/>
  <c r="BE154" i="1" s="1"/>
  <c r="BH154" i="1" s="1"/>
  <c r="O154" i="1"/>
  <c r="Q154" i="1"/>
  <c r="Z168" i="1"/>
  <c r="AA168" i="1" s="1"/>
  <c r="Q169" i="1"/>
  <c r="O169" i="1"/>
  <c r="T169" i="1"/>
  <c r="P169" i="1"/>
  <c r="BE169" i="1" s="1"/>
  <c r="Y172" i="1"/>
  <c r="BD172" i="1"/>
  <c r="BF172" i="1" s="1"/>
  <c r="Y212" i="1"/>
  <c r="BD212" i="1"/>
  <c r="BF212" i="1" s="1"/>
  <c r="Q226" i="1"/>
  <c r="P226" i="1"/>
  <c r="BE226" i="1" s="1"/>
  <c r="BH226" i="1" s="1"/>
  <c r="O226" i="1"/>
  <c r="T226" i="1"/>
  <c r="AQ226" i="1"/>
  <c r="BD241" i="1"/>
  <c r="BF241" i="1" s="1"/>
  <c r="Y241" i="1"/>
  <c r="AG356" i="1"/>
  <c r="T86" i="1"/>
  <c r="O92" i="1"/>
  <c r="Q92" i="1"/>
  <c r="Z97" i="1"/>
  <c r="AA97" i="1" s="1"/>
  <c r="BD108" i="1"/>
  <c r="BF108" i="1" s="1"/>
  <c r="BF111" i="1"/>
  <c r="BF114" i="1"/>
  <c r="O116" i="1"/>
  <c r="AQ116" i="1"/>
  <c r="Q116" i="1"/>
  <c r="P116" i="1"/>
  <c r="BE116" i="1" s="1"/>
  <c r="BH116" i="1" s="1"/>
  <c r="Q120" i="1"/>
  <c r="T120" i="1"/>
  <c r="T122" i="1"/>
  <c r="O122" i="1"/>
  <c r="AQ122" i="1"/>
  <c r="Y125" i="1"/>
  <c r="BF132" i="1"/>
  <c r="T133" i="1"/>
  <c r="AQ133" i="1"/>
  <c r="BF136" i="1"/>
  <c r="P137" i="1"/>
  <c r="BE137" i="1" s="1"/>
  <c r="BH137" i="1" s="1"/>
  <c r="O137" i="1"/>
  <c r="Z137" i="1" s="1"/>
  <c r="AA137" i="1" s="1"/>
  <c r="AQ137" i="1"/>
  <c r="Q137" i="1"/>
  <c r="BR138" i="1"/>
  <c r="O141" i="1"/>
  <c r="Y142" i="1"/>
  <c r="BD142" i="1"/>
  <c r="BF142" i="1" s="1"/>
  <c r="O144" i="1"/>
  <c r="AC152" i="1"/>
  <c r="T154" i="1"/>
  <c r="AQ154" i="1"/>
  <c r="AG156" i="1"/>
  <c r="Q156" i="1"/>
  <c r="T156" i="1"/>
  <c r="P156" i="1"/>
  <c r="BE156" i="1" s="1"/>
  <c r="Q164" i="1"/>
  <c r="T164" i="1"/>
  <c r="AQ164" i="1"/>
  <c r="P164" i="1"/>
  <c r="BE164" i="1" s="1"/>
  <c r="BH164" i="1" s="1"/>
  <c r="O164" i="1"/>
  <c r="AG176" i="1"/>
  <c r="W176" i="1"/>
  <c r="U176" i="1" s="1"/>
  <c r="X176" i="1" s="1"/>
  <c r="BD182" i="1"/>
  <c r="BF182" i="1" s="1"/>
  <c r="Y182" i="1"/>
  <c r="Q183" i="1"/>
  <c r="P183" i="1"/>
  <c r="BE183" i="1" s="1"/>
  <c r="O183" i="1"/>
  <c r="AC196" i="1"/>
  <c r="BD201" i="1"/>
  <c r="BF201" i="1" s="1"/>
  <c r="Y201" i="1"/>
  <c r="BF203" i="1"/>
  <c r="BH205" i="1"/>
  <c r="Z205" i="1"/>
  <c r="AA205" i="1" s="1"/>
  <c r="Q209" i="1"/>
  <c r="P209" i="1"/>
  <c r="BE209" i="1" s="1"/>
  <c r="T209" i="1"/>
  <c r="O209" i="1"/>
  <c r="AQ209" i="1"/>
  <c r="BF90" i="1"/>
  <c r="Y102" i="1"/>
  <c r="BD102" i="1"/>
  <c r="BF102" i="1" s="1"/>
  <c r="BD112" i="1"/>
  <c r="BH112" i="1" s="1"/>
  <c r="Y112" i="1"/>
  <c r="BH114" i="1"/>
  <c r="Q115" i="1"/>
  <c r="P115" i="1"/>
  <c r="BE115" i="1" s="1"/>
  <c r="BH115" i="1" s="1"/>
  <c r="T115" i="1"/>
  <c r="Y115" i="1"/>
  <c r="BD115" i="1"/>
  <c r="BF115" i="1" s="1"/>
  <c r="Q118" i="1"/>
  <c r="P118" i="1"/>
  <c r="BE118" i="1" s="1"/>
  <c r="BH118" i="1" s="1"/>
  <c r="O118" i="1"/>
  <c r="O140" i="1"/>
  <c r="AQ140" i="1"/>
  <c r="Q140" i="1"/>
  <c r="P140" i="1"/>
  <c r="BE140" i="1" s="1"/>
  <c r="BH140" i="1" s="1"/>
  <c r="Q144" i="1"/>
  <c r="T144" i="1"/>
  <c r="T146" i="1"/>
  <c r="O146" i="1"/>
  <c r="AQ146" i="1"/>
  <c r="BD158" i="1"/>
  <c r="BF158" i="1" s="1"/>
  <c r="Y158" i="1"/>
  <c r="Q159" i="1"/>
  <c r="P159" i="1"/>
  <c r="BE159" i="1" s="1"/>
  <c r="BH159" i="1" s="1"/>
  <c r="O159" i="1"/>
  <c r="AQ159" i="1"/>
  <c r="T159" i="1"/>
  <c r="Q175" i="1"/>
  <c r="P175" i="1"/>
  <c r="BE175" i="1" s="1"/>
  <c r="O175" i="1"/>
  <c r="T175" i="1"/>
  <c r="AQ183" i="1"/>
  <c r="W213" i="1"/>
  <c r="U213" i="1" s="1"/>
  <c r="X213" i="1" s="1"/>
  <c r="AG213" i="1"/>
  <c r="AQ219" i="1"/>
  <c r="T219" i="1"/>
  <c r="Q219" i="1"/>
  <c r="O219" i="1"/>
  <c r="AG270" i="1"/>
  <c r="AQ86" i="1"/>
  <c r="BF92" i="1"/>
  <c r="O98" i="1"/>
  <c r="AQ98" i="1"/>
  <c r="O100" i="1"/>
  <c r="Q100" i="1"/>
  <c r="P100" i="1"/>
  <c r="BE100" i="1" s="1"/>
  <c r="BH100" i="1" s="1"/>
  <c r="Q104" i="1"/>
  <c r="T104" i="1"/>
  <c r="T106" i="1"/>
  <c r="O106" i="1"/>
  <c r="AQ106" i="1"/>
  <c r="Q114" i="1"/>
  <c r="O115" i="1"/>
  <c r="AQ115" i="1"/>
  <c r="BF116" i="1"/>
  <c r="T117" i="1"/>
  <c r="AQ117" i="1"/>
  <c r="AQ118" i="1"/>
  <c r="BF120" i="1"/>
  <c r="P121" i="1"/>
  <c r="BE121" i="1" s="1"/>
  <c r="BH121" i="1" s="1"/>
  <c r="O121" i="1"/>
  <c r="AQ121" i="1"/>
  <c r="Q121" i="1"/>
  <c r="BR122" i="1"/>
  <c r="O125" i="1"/>
  <c r="Y126" i="1"/>
  <c r="BD126" i="1"/>
  <c r="BF126" i="1" s="1"/>
  <c r="O128" i="1"/>
  <c r="AC136" i="1"/>
  <c r="Q142" i="1"/>
  <c r="P142" i="1"/>
  <c r="BE142" i="1" s="1"/>
  <c r="BH142" i="1" s="1"/>
  <c r="O142" i="1"/>
  <c r="Z145" i="1"/>
  <c r="AA145" i="1" s="1"/>
  <c r="BR156" i="1"/>
  <c r="AG173" i="1"/>
  <c r="Z173" i="1"/>
  <c r="AA173" i="1" s="1"/>
  <c r="AQ175" i="1"/>
  <c r="T183" i="1"/>
  <c r="Y188" i="1"/>
  <c r="BD188" i="1"/>
  <c r="BF188" i="1" s="1"/>
  <c r="AG198" i="1"/>
  <c r="Y203" i="1"/>
  <c r="Q207" i="1"/>
  <c r="P207" i="1"/>
  <c r="BE207" i="1" s="1"/>
  <c r="O207" i="1"/>
  <c r="AQ207" i="1"/>
  <c r="P224" i="1"/>
  <c r="BE224" i="1" s="1"/>
  <c r="BH224" i="1" s="1"/>
  <c r="O224" i="1"/>
  <c r="AQ224" i="1"/>
  <c r="Q224" i="1"/>
  <c r="T224" i="1"/>
  <c r="T92" i="1"/>
  <c r="Q102" i="1"/>
  <c r="P102" i="1"/>
  <c r="BE102" i="1" s="1"/>
  <c r="BH102" i="1" s="1"/>
  <c r="O102" i="1"/>
  <c r="Z105" i="1"/>
  <c r="AA105" i="1" s="1"/>
  <c r="BF119" i="1"/>
  <c r="O124" i="1"/>
  <c r="Z124" i="1" s="1"/>
  <c r="AA124" i="1" s="1"/>
  <c r="AQ124" i="1"/>
  <c r="Q124" i="1"/>
  <c r="P124" i="1"/>
  <c r="BE124" i="1" s="1"/>
  <c r="BH124" i="1" s="1"/>
  <c r="Q128" i="1"/>
  <c r="T128" i="1"/>
  <c r="T130" i="1"/>
  <c r="O130" i="1"/>
  <c r="AQ130" i="1"/>
  <c r="BF140" i="1"/>
  <c r="T141" i="1"/>
  <c r="AQ141" i="1"/>
  <c r="P145" i="1"/>
  <c r="BE145" i="1" s="1"/>
  <c r="BH145" i="1" s="1"/>
  <c r="O145" i="1"/>
  <c r="AQ145" i="1"/>
  <c r="Q145" i="1"/>
  <c r="BR146" i="1"/>
  <c r="Y150" i="1"/>
  <c r="BD150" i="1"/>
  <c r="BF150" i="1" s="1"/>
  <c r="BR157" i="1"/>
  <c r="BF160" i="1"/>
  <c r="Y191" i="1"/>
  <c r="BD191" i="1"/>
  <c r="BF191" i="1" s="1"/>
  <c r="AI221" i="1"/>
  <c r="AB221" i="1"/>
  <c r="AF221" i="1" s="1"/>
  <c r="AH221" i="1"/>
  <c r="P222" i="1"/>
  <c r="BE222" i="1" s="1"/>
  <c r="BH222" i="1" s="1"/>
  <c r="Q222" i="1"/>
  <c r="O222" i="1"/>
  <c r="T222" i="1"/>
  <c r="AQ222" i="1"/>
  <c r="BD223" i="1"/>
  <c r="Y223" i="1"/>
  <c r="Y283" i="1"/>
  <c r="BD283" i="1"/>
  <c r="BF283" i="1" s="1"/>
  <c r="O103" i="1"/>
  <c r="O111" i="1"/>
  <c r="O119" i="1"/>
  <c r="Z119" i="1" s="1"/>
  <c r="AA119" i="1" s="1"/>
  <c r="O127" i="1"/>
  <c r="Z127" i="1" s="1"/>
  <c r="AA127" i="1" s="1"/>
  <c r="O135" i="1"/>
  <c r="O143" i="1"/>
  <c r="O151" i="1"/>
  <c r="AG165" i="1"/>
  <c r="P166" i="1"/>
  <c r="BE166" i="1" s="1"/>
  <c r="BH166" i="1" s="1"/>
  <c r="Q167" i="1"/>
  <c r="P167" i="1"/>
  <c r="BE167" i="1" s="1"/>
  <c r="O167" i="1"/>
  <c r="BD169" i="1"/>
  <c r="BF169" i="1" s="1"/>
  <c r="Y169" i="1"/>
  <c r="Y174" i="1"/>
  <c r="Y175" i="1"/>
  <c r="BD175" i="1"/>
  <c r="BF175" i="1" s="1"/>
  <c r="Y180" i="1"/>
  <c r="BD180" i="1"/>
  <c r="BF180" i="1" s="1"/>
  <c r="Y183" i="1"/>
  <c r="BD183" i="1"/>
  <c r="BF183" i="1" s="1"/>
  <c r="T195" i="1"/>
  <c r="O195" i="1"/>
  <c r="AQ195" i="1"/>
  <c r="T203" i="1"/>
  <c r="O203" i="1"/>
  <c r="AQ203" i="1"/>
  <c r="BD206" i="1"/>
  <c r="Y206" i="1"/>
  <c r="AG223" i="1"/>
  <c r="T228" i="1"/>
  <c r="Q228" i="1"/>
  <c r="AQ228" i="1"/>
  <c r="P228" i="1"/>
  <c r="BE228" i="1" s="1"/>
  <c r="O228" i="1"/>
  <c r="Y248" i="1"/>
  <c r="BD248" i="1"/>
  <c r="BF248" i="1" s="1"/>
  <c r="Y288" i="1"/>
  <c r="BD288" i="1"/>
  <c r="BF288" i="1" s="1"/>
  <c r="P103" i="1"/>
  <c r="BE103" i="1" s="1"/>
  <c r="BH103" i="1" s="1"/>
  <c r="P111" i="1"/>
  <c r="BE111" i="1" s="1"/>
  <c r="BH111" i="1" s="1"/>
  <c r="P119" i="1"/>
  <c r="BE119" i="1" s="1"/>
  <c r="BH119" i="1" s="1"/>
  <c r="P127" i="1"/>
  <c r="BE127" i="1" s="1"/>
  <c r="BH127" i="1" s="1"/>
  <c r="P135" i="1"/>
  <c r="BE135" i="1" s="1"/>
  <c r="BH135" i="1" s="1"/>
  <c r="P143" i="1"/>
  <c r="BE143" i="1" s="1"/>
  <c r="BH143" i="1" s="1"/>
  <c r="P151" i="1"/>
  <c r="BE151" i="1" s="1"/>
  <c r="BH151" i="1" s="1"/>
  <c r="BR155" i="1"/>
  <c r="AC161" i="1"/>
  <c r="T163" i="1"/>
  <c r="O163" i="1"/>
  <c r="AQ167" i="1"/>
  <c r="P170" i="1"/>
  <c r="BE170" i="1" s="1"/>
  <c r="BH170" i="1" s="1"/>
  <c r="O170" i="1"/>
  <c r="Z170" i="1" s="1"/>
  <c r="AA170" i="1" s="1"/>
  <c r="AQ170" i="1"/>
  <c r="AQ176" i="1"/>
  <c r="T176" i="1"/>
  <c r="P176" i="1"/>
  <c r="BE176" i="1" s="1"/>
  <c r="BH176" i="1" s="1"/>
  <c r="Y179" i="1"/>
  <c r="T179" i="1"/>
  <c r="O179" i="1"/>
  <c r="W181" i="1"/>
  <c r="U181" i="1" s="1"/>
  <c r="X181" i="1" s="1"/>
  <c r="AG181" i="1"/>
  <c r="P186" i="1"/>
  <c r="BE186" i="1" s="1"/>
  <c r="BH186" i="1" s="1"/>
  <c r="O186" i="1"/>
  <c r="AQ186" i="1"/>
  <c r="Q186" i="1"/>
  <c r="BF187" i="1"/>
  <c r="AQ192" i="1"/>
  <c r="T192" i="1"/>
  <c r="P192" i="1"/>
  <c r="BE192" i="1" s="1"/>
  <c r="BH192" i="1" s="1"/>
  <c r="O192" i="1"/>
  <c r="Q193" i="1"/>
  <c r="T193" i="1"/>
  <c r="Z194" i="1"/>
  <c r="AA194" i="1" s="1"/>
  <c r="AH194" i="1" s="1"/>
  <c r="BH197" i="1"/>
  <c r="AQ200" i="1"/>
  <c r="T200" i="1"/>
  <c r="P200" i="1"/>
  <c r="BE200" i="1" s="1"/>
  <c r="BH200" i="1" s="1"/>
  <c r="O200" i="1"/>
  <c r="BF205" i="1"/>
  <c r="Y207" i="1"/>
  <c r="BD207" i="1"/>
  <c r="BF207" i="1" s="1"/>
  <c r="T214" i="1"/>
  <c r="Q214" i="1"/>
  <c r="AQ214" i="1"/>
  <c r="AQ216" i="1"/>
  <c r="T216" i="1"/>
  <c r="P216" i="1"/>
  <c r="BE216" i="1" s="1"/>
  <c r="BH216" i="1" s="1"/>
  <c r="O216" i="1"/>
  <c r="BF231" i="1"/>
  <c r="Y234" i="1"/>
  <c r="BD234" i="1"/>
  <c r="BF234" i="1" s="1"/>
  <c r="AQ245" i="1"/>
  <c r="T245" i="1"/>
  <c r="P245" i="1"/>
  <c r="BE245" i="1" s="1"/>
  <c r="BH245" i="1" s="1"/>
  <c r="O245" i="1"/>
  <c r="Q245" i="1"/>
  <c r="Q256" i="1"/>
  <c r="P256" i="1"/>
  <c r="BE256" i="1" s="1"/>
  <c r="BH256" i="1" s="1"/>
  <c r="O256" i="1"/>
  <c r="T256" i="1"/>
  <c r="AQ256" i="1"/>
  <c r="Y272" i="1"/>
  <c r="BD272" i="1"/>
  <c r="BF272" i="1" s="1"/>
  <c r="T166" i="1"/>
  <c r="AQ166" i="1"/>
  <c r="BF176" i="1"/>
  <c r="T190" i="1"/>
  <c r="AQ190" i="1"/>
  <c r="BH195" i="1"/>
  <c r="Q196" i="1"/>
  <c r="P196" i="1"/>
  <c r="BE196" i="1" s="1"/>
  <c r="BH196" i="1" s="1"/>
  <c r="T196" i="1"/>
  <c r="W197" i="1"/>
  <c r="U197" i="1" s="1"/>
  <c r="X197" i="1" s="1"/>
  <c r="AG197" i="1"/>
  <c r="AJ197" i="1" s="1"/>
  <c r="Y199" i="1"/>
  <c r="BD199" i="1"/>
  <c r="BF199" i="1" s="1"/>
  <c r="T211" i="1"/>
  <c r="O211" i="1"/>
  <c r="Z211" i="1" s="1"/>
  <c r="AA211" i="1" s="1"/>
  <c r="AQ211" i="1"/>
  <c r="BD214" i="1"/>
  <c r="BF214" i="1" s="1"/>
  <c r="Y214" i="1"/>
  <c r="BF219" i="1"/>
  <c r="Y219" i="1"/>
  <c r="BD219" i="1"/>
  <c r="BH219" i="1" s="1"/>
  <c r="W221" i="1"/>
  <c r="U221" i="1" s="1"/>
  <c r="X221" i="1" s="1"/>
  <c r="AG221" i="1"/>
  <c r="P221" i="1"/>
  <c r="BE221" i="1" s="1"/>
  <c r="BH221" i="1" s="1"/>
  <c r="AQ221" i="1"/>
  <c r="T221" i="1"/>
  <c r="Q221" i="1"/>
  <c r="Q229" i="1"/>
  <c r="P229" i="1"/>
  <c r="BE229" i="1" s="1"/>
  <c r="BH229" i="1" s="1"/>
  <c r="O229" i="1"/>
  <c r="AQ229" i="1"/>
  <c r="T229" i="1"/>
  <c r="AG258" i="1"/>
  <c r="BD277" i="1"/>
  <c r="BF277" i="1" s="1"/>
  <c r="Y277" i="1"/>
  <c r="T103" i="1"/>
  <c r="T111" i="1"/>
  <c r="T119" i="1"/>
  <c r="T127" i="1"/>
  <c r="T135" i="1"/>
  <c r="T143" i="1"/>
  <c r="T151" i="1"/>
  <c r="T155" i="1"/>
  <c r="O155" i="1"/>
  <c r="O157" i="1"/>
  <c r="AQ157" i="1"/>
  <c r="Q157" i="1"/>
  <c r="BR163" i="1"/>
  <c r="T170" i="1"/>
  <c r="BF173" i="1"/>
  <c r="AG174" i="1"/>
  <c r="Q179" i="1"/>
  <c r="BF189" i="1"/>
  <c r="Q192" i="1"/>
  <c r="AC193" i="1"/>
  <c r="Q195" i="1"/>
  <c r="O196" i="1"/>
  <c r="AQ196" i="1"/>
  <c r="Q199" i="1"/>
  <c r="P199" i="1"/>
  <c r="BE199" i="1" s="1"/>
  <c r="O199" i="1"/>
  <c r="T206" i="1"/>
  <c r="Q206" i="1"/>
  <c r="AQ206" i="1"/>
  <c r="AQ208" i="1"/>
  <c r="T208" i="1"/>
  <c r="P208" i="1"/>
  <c r="BE208" i="1" s="1"/>
  <c r="BH208" i="1" s="1"/>
  <c r="O208" i="1"/>
  <c r="BF213" i="1"/>
  <c r="Y215" i="1"/>
  <c r="BD215" i="1"/>
  <c r="BF215" i="1" s="1"/>
  <c r="BF230" i="1"/>
  <c r="T236" i="1"/>
  <c r="Q236" i="1"/>
  <c r="AQ236" i="1"/>
  <c r="O236" i="1"/>
  <c r="P236" i="1"/>
  <c r="BE236" i="1" s="1"/>
  <c r="O243" i="1"/>
  <c r="AQ243" i="1"/>
  <c r="T243" i="1"/>
  <c r="Q243" i="1"/>
  <c r="P243" i="1"/>
  <c r="BE243" i="1" s="1"/>
  <c r="BH243" i="1" s="1"/>
  <c r="AG293" i="1"/>
  <c r="BD293" i="1"/>
  <c r="Y293" i="1"/>
  <c r="P162" i="1"/>
  <c r="BE162" i="1" s="1"/>
  <c r="BH162" i="1" s="1"/>
  <c r="O162" i="1"/>
  <c r="Z165" i="1"/>
  <c r="AA165" i="1" s="1"/>
  <c r="W165" i="1" s="1"/>
  <c r="U165" i="1" s="1"/>
  <c r="X165" i="1" s="1"/>
  <c r="R165" i="1" s="1"/>
  <c r="S165" i="1" s="1"/>
  <c r="T167" i="1"/>
  <c r="Y167" i="1"/>
  <c r="BD167" i="1"/>
  <c r="BF167" i="1" s="1"/>
  <c r="T174" i="1"/>
  <c r="AQ174" i="1"/>
  <c r="T187" i="1"/>
  <c r="O187" i="1"/>
  <c r="AQ187" i="1"/>
  <c r="T198" i="1"/>
  <c r="AQ198" i="1"/>
  <c r="Q201" i="1"/>
  <c r="P201" i="1"/>
  <c r="BE201" i="1" s="1"/>
  <c r="BH201" i="1" s="1"/>
  <c r="T201" i="1"/>
  <c r="W205" i="1"/>
  <c r="U205" i="1" s="1"/>
  <c r="X205" i="1" s="1"/>
  <c r="AG205" i="1"/>
  <c r="BD209" i="1"/>
  <c r="BF209" i="1" s="1"/>
  <c r="Y209" i="1"/>
  <c r="Q212" i="1"/>
  <c r="P212" i="1"/>
  <c r="BE212" i="1" s="1"/>
  <c r="BH212" i="1" s="1"/>
  <c r="O212" i="1"/>
  <c r="T212" i="1"/>
  <c r="Q217" i="1"/>
  <c r="P217" i="1"/>
  <c r="BE217" i="1" s="1"/>
  <c r="BH217" i="1" s="1"/>
  <c r="T217" i="1"/>
  <c r="AG220" i="1"/>
  <c r="Q220" i="1"/>
  <c r="AQ220" i="1"/>
  <c r="T220" i="1"/>
  <c r="Z222" i="1"/>
  <c r="AA222" i="1" s="1"/>
  <c r="Z224" i="1"/>
  <c r="AA224" i="1" s="1"/>
  <c r="AH224" i="1" s="1"/>
  <c r="BD230" i="1"/>
  <c r="Y230" i="1"/>
  <c r="Q248" i="1"/>
  <c r="P248" i="1"/>
  <c r="BE248" i="1" s="1"/>
  <c r="BH248" i="1" s="1"/>
  <c r="AQ248" i="1"/>
  <c r="O248" i="1"/>
  <c r="T248" i="1"/>
  <c r="BD250" i="1"/>
  <c r="BF250" i="1" s="1"/>
  <c r="Y250" i="1"/>
  <c r="AQ257" i="1"/>
  <c r="T257" i="1"/>
  <c r="Q257" i="1"/>
  <c r="O257" i="1"/>
  <c r="AB265" i="1"/>
  <c r="AF265" i="1" s="1"/>
  <c r="AI265" i="1"/>
  <c r="AH265" i="1"/>
  <c r="Z290" i="1"/>
  <c r="AA290" i="1" s="1"/>
  <c r="AQ160" i="1"/>
  <c r="P160" i="1"/>
  <c r="BE160" i="1" s="1"/>
  <c r="BH160" i="1" s="1"/>
  <c r="AQ162" i="1"/>
  <c r="O166" i="1"/>
  <c r="AQ168" i="1"/>
  <c r="T168" i="1"/>
  <c r="P168" i="1"/>
  <c r="BE168" i="1" s="1"/>
  <c r="BH168" i="1" s="1"/>
  <c r="T171" i="1"/>
  <c r="O171" i="1"/>
  <c r="AQ184" i="1"/>
  <c r="T184" i="1"/>
  <c r="P184" i="1"/>
  <c r="BE184" i="1" s="1"/>
  <c r="BH184" i="1" s="1"/>
  <c r="O184" i="1"/>
  <c r="Q185" i="1"/>
  <c r="T185" i="1"/>
  <c r="T186" i="1"/>
  <c r="Z186" i="1"/>
  <c r="AA186" i="1" s="1"/>
  <c r="AH186" i="1" s="1"/>
  <c r="Y187" i="1"/>
  <c r="BH189" i="1"/>
  <c r="Y190" i="1"/>
  <c r="BF197" i="1"/>
  <c r="P203" i="1"/>
  <c r="BE203" i="1" s="1"/>
  <c r="BH203" i="1" s="1"/>
  <c r="Y204" i="1"/>
  <c r="BD204" i="1"/>
  <c r="BF204" i="1" s="1"/>
  <c r="AC209" i="1"/>
  <c r="BF211" i="1"/>
  <c r="AQ212" i="1"/>
  <c r="BH213" i="1"/>
  <c r="AJ213" i="1"/>
  <c r="Q215" i="1"/>
  <c r="P215" i="1"/>
  <c r="BE215" i="1" s="1"/>
  <c r="BH215" i="1" s="1"/>
  <c r="O215" i="1"/>
  <c r="AQ215" i="1"/>
  <c r="P220" i="1"/>
  <c r="BE220" i="1" s="1"/>
  <c r="BH220" i="1" s="1"/>
  <c r="BD236" i="1"/>
  <c r="BF236" i="1" s="1"/>
  <c r="Y236" i="1"/>
  <c r="BD239" i="1"/>
  <c r="Y239" i="1"/>
  <c r="Z270" i="1"/>
  <c r="AA270" i="1" s="1"/>
  <c r="AG276" i="1"/>
  <c r="Q202" i="1"/>
  <c r="Q210" i="1"/>
  <c r="BD220" i="1"/>
  <c r="BF220" i="1" s="1"/>
  <c r="Y220" i="1"/>
  <c r="O227" i="1"/>
  <c r="AQ227" i="1"/>
  <c r="T227" i="1"/>
  <c r="Q227" i="1"/>
  <c r="T266" i="1"/>
  <c r="Q266" i="1"/>
  <c r="AQ266" i="1"/>
  <c r="P266" i="1"/>
  <c r="BE266" i="1" s="1"/>
  <c r="O266" i="1"/>
  <c r="T274" i="1"/>
  <c r="Q274" i="1"/>
  <c r="AQ274" i="1"/>
  <c r="P274" i="1"/>
  <c r="BE274" i="1" s="1"/>
  <c r="O274" i="1"/>
  <c r="AG280" i="1"/>
  <c r="Q165" i="1"/>
  <c r="Q173" i="1"/>
  <c r="Q181" i="1"/>
  <c r="Q189" i="1"/>
  <c r="Q197" i="1"/>
  <c r="Q205" i="1"/>
  <c r="Q213" i="1"/>
  <c r="BF223" i="1"/>
  <c r="Z226" i="1"/>
  <c r="AA226" i="1" s="1"/>
  <c r="BR233" i="1"/>
  <c r="O235" i="1"/>
  <c r="AQ235" i="1"/>
  <c r="T235" i="1"/>
  <c r="Q235" i="1"/>
  <c r="AQ238" i="1"/>
  <c r="T238" i="1"/>
  <c r="P238" i="1"/>
  <c r="BE238" i="1" s="1"/>
  <c r="BH238" i="1" s="1"/>
  <c r="Q239" i="1"/>
  <c r="P239" i="1"/>
  <c r="BE239" i="1" s="1"/>
  <c r="BH239" i="1" s="1"/>
  <c r="BF240" i="1"/>
  <c r="T247" i="1"/>
  <c r="Q247" i="1"/>
  <c r="AQ247" i="1"/>
  <c r="P247" i="1"/>
  <c r="BE247" i="1" s="1"/>
  <c r="BH247" i="1" s="1"/>
  <c r="O247" i="1"/>
  <c r="BF251" i="1"/>
  <c r="AC253" i="1"/>
  <c r="BD255" i="1"/>
  <c r="BF255" i="1" s="1"/>
  <c r="Y255" i="1"/>
  <c r="Q258" i="1"/>
  <c r="AQ258" i="1"/>
  <c r="T258" i="1"/>
  <c r="P258" i="1"/>
  <c r="BE258" i="1" s="1"/>
  <c r="BR263" i="1"/>
  <c r="Q264" i="1"/>
  <c r="P264" i="1"/>
  <c r="BE264" i="1" s="1"/>
  <c r="BH264" i="1" s="1"/>
  <c r="O264" i="1"/>
  <c r="T264" i="1"/>
  <c r="AQ264" i="1"/>
  <c r="BH227" i="1"/>
  <c r="BD228" i="1"/>
  <c r="BF228" i="1" s="1"/>
  <c r="Y228" i="1"/>
  <c r="P232" i="1"/>
  <c r="BE232" i="1" s="1"/>
  <c r="BH232" i="1" s="1"/>
  <c r="O232" i="1"/>
  <c r="Z232" i="1" s="1"/>
  <c r="AA232" i="1" s="1"/>
  <c r="AQ232" i="1"/>
  <c r="Q234" i="1"/>
  <c r="P234" i="1"/>
  <c r="BE234" i="1" s="1"/>
  <c r="BH234" i="1" s="1"/>
  <c r="O234" i="1"/>
  <c r="T234" i="1"/>
  <c r="BF239" i="1"/>
  <c r="AQ249" i="1"/>
  <c r="Q249" i="1"/>
  <c r="P249" i="1"/>
  <c r="BE249" i="1" s="1"/>
  <c r="O249" i="1"/>
  <c r="T249" i="1"/>
  <c r="Q253" i="1"/>
  <c r="P253" i="1"/>
  <c r="BE253" i="1" s="1"/>
  <c r="BH253" i="1" s="1"/>
  <c r="O253" i="1"/>
  <c r="AQ253" i="1"/>
  <c r="AG260" i="1"/>
  <c r="BD266" i="1"/>
  <c r="BF266" i="1" s="1"/>
  <c r="Y266" i="1"/>
  <c r="BD269" i="1"/>
  <c r="BF269" i="1" s="1"/>
  <c r="Y269" i="1"/>
  <c r="BD274" i="1"/>
  <c r="BF274" i="1" s="1"/>
  <c r="Y274" i="1"/>
  <c r="BH278" i="1"/>
  <c r="Z278" i="1"/>
  <c r="AA278" i="1" s="1"/>
  <c r="BH293" i="1"/>
  <c r="AQ202" i="1"/>
  <c r="AQ210" i="1"/>
  <c r="AH226" i="1"/>
  <c r="AQ234" i="1"/>
  <c r="BH235" i="1"/>
  <c r="Q237" i="1"/>
  <c r="P237" i="1"/>
  <c r="BE237" i="1" s="1"/>
  <c r="BH237" i="1" s="1"/>
  <c r="O237" i="1"/>
  <c r="AQ237" i="1"/>
  <c r="BH241" i="1"/>
  <c r="AI244" i="1"/>
  <c r="AG255" i="1"/>
  <c r="BD258" i="1"/>
  <c r="BF258" i="1" s="1"/>
  <c r="Y258" i="1"/>
  <c r="Z264" i="1"/>
  <c r="AA264" i="1" s="1"/>
  <c r="Q267" i="1"/>
  <c r="P267" i="1"/>
  <c r="BE267" i="1" s="1"/>
  <c r="O267" i="1"/>
  <c r="AQ267" i="1"/>
  <c r="Z280" i="1"/>
  <c r="AA280" i="1" s="1"/>
  <c r="T282" i="1"/>
  <c r="AQ282" i="1"/>
  <c r="Q282" i="1"/>
  <c r="O282" i="1"/>
  <c r="Y299" i="1"/>
  <c r="BD299" i="1"/>
  <c r="BF299" i="1" s="1"/>
  <c r="Q307" i="1"/>
  <c r="P307" i="1"/>
  <c r="BE307" i="1" s="1"/>
  <c r="T307" i="1"/>
  <c r="O307" i="1"/>
  <c r="AQ307" i="1"/>
  <c r="AQ165" i="1"/>
  <c r="AQ173" i="1"/>
  <c r="AQ181" i="1"/>
  <c r="AQ189" i="1"/>
  <c r="AQ197" i="1"/>
  <c r="O202" i="1"/>
  <c r="AQ205" i="1"/>
  <c r="O210" i="1"/>
  <c r="AQ213" i="1"/>
  <c r="BR218" i="1"/>
  <c r="AC222" i="1"/>
  <c r="BF222" i="1"/>
  <c r="Q223" i="1"/>
  <c r="P223" i="1"/>
  <c r="BE223" i="1" s="1"/>
  <c r="BH223" i="1" s="1"/>
  <c r="BF224" i="1"/>
  <c r="Y225" i="1"/>
  <c r="O231" i="1"/>
  <c r="O238" i="1"/>
  <c r="Z238" i="1" s="1"/>
  <c r="AA238" i="1" s="1"/>
  <c r="P240" i="1"/>
  <c r="BE240" i="1" s="1"/>
  <c r="BH240" i="1" s="1"/>
  <c r="O240" i="1"/>
  <c r="Z240" i="1" s="1"/>
  <c r="AA240" i="1" s="1"/>
  <c r="AQ240" i="1"/>
  <c r="Q242" i="1"/>
  <c r="P242" i="1"/>
  <c r="BE242" i="1" s="1"/>
  <c r="BH242" i="1" s="1"/>
  <c r="O242" i="1"/>
  <c r="Z242" i="1" s="1"/>
  <c r="AA242" i="1" s="1"/>
  <c r="T242" i="1"/>
  <c r="W244" i="1"/>
  <c r="U244" i="1" s="1"/>
  <c r="X244" i="1" s="1"/>
  <c r="R244" i="1" s="1"/>
  <c r="S244" i="1" s="1"/>
  <c r="Z247" i="1"/>
  <c r="AA247" i="1" s="1"/>
  <c r="T253" i="1"/>
  <c r="AG254" i="1"/>
  <c r="BH255" i="1"/>
  <c r="Z257" i="1"/>
  <c r="AA257" i="1" s="1"/>
  <c r="P259" i="1"/>
  <c r="BE259" i="1" s="1"/>
  <c r="BH259" i="1" s="1"/>
  <c r="O259" i="1"/>
  <c r="AQ259" i="1"/>
  <c r="T259" i="1"/>
  <c r="BD260" i="1"/>
  <c r="Y260" i="1"/>
  <c r="Q261" i="1"/>
  <c r="P261" i="1"/>
  <c r="BE261" i="1" s="1"/>
  <c r="BH261" i="1" s="1"/>
  <c r="AQ261" i="1"/>
  <c r="T261" i="1"/>
  <c r="O261" i="1"/>
  <c r="AG265" i="1"/>
  <c r="AJ265" i="1" s="1"/>
  <c r="W265" i="1"/>
  <c r="U265" i="1" s="1"/>
  <c r="X265" i="1" s="1"/>
  <c r="T267" i="1"/>
  <c r="O218" i="1"/>
  <c r="T218" i="1"/>
  <c r="AQ230" i="1"/>
  <c r="T230" i="1"/>
  <c r="P230" i="1"/>
  <c r="BE230" i="1" s="1"/>
  <c r="BH230" i="1" s="1"/>
  <c r="Q231" i="1"/>
  <c r="P231" i="1"/>
  <c r="BE231" i="1" s="1"/>
  <c r="BH231" i="1" s="1"/>
  <c r="BF232" i="1"/>
  <c r="Q238" i="1"/>
  <c r="AQ242" i="1"/>
  <c r="Y243" i="1"/>
  <c r="AJ244" i="1"/>
  <c r="BR246" i="1"/>
  <c r="BF249" i="1"/>
  <c r="Y249" i="1"/>
  <c r="BD249" i="1"/>
  <c r="Q259" i="1"/>
  <c r="Z268" i="1"/>
  <c r="AA268" i="1" s="1"/>
  <c r="BD276" i="1"/>
  <c r="BF276" i="1" s="1"/>
  <c r="Y276" i="1"/>
  <c r="BD306" i="1"/>
  <c r="BH306" i="1" s="1"/>
  <c r="Y306" i="1"/>
  <c r="O225" i="1"/>
  <c r="O233" i="1"/>
  <c r="O241" i="1"/>
  <c r="BF244" i="1"/>
  <c r="Y245" i="1"/>
  <c r="BF252" i="1"/>
  <c r="BF265" i="1"/>
  <c r="AC268" i="1"/>
  <c r="AC269" i="1"/>
  <c r="BH270" i="1"/>
  <c r="BR271" i="1"/>
  <c r="O273" i="1"/>
  <c r="AQ273" i="1"/>
  <c r="T273" i="1"/>
  <c r="Q273" i="1"/>
  <c r="Y275" i="1"/>
  <c r="BD275" i="1"/>
  <c r="BF275" i="1" s="1"/>
  <c r="BF278" i="1"/>
  <c r="Z284" i="1"/>
  <c r="AA284" i="1" s="1"/>
  <c r="O289" i="1"/>
  <c r="AQ289" i="1"/>
  <c r="Q289" i="1"/>
  <c r="P289" i="1"/>
  <c r="BE289" i="1" s="1"/>
  <c r="T289" i="1"/>
  <c r="O246" i="1"/>
  <c r="AQ246" i="1"/>
  <c r="Q255" i="1"/>
  <c r="T260" i="1"/>
  <c r="P260" i="1"/>
  <c r="BE260" i="1" s="1"/>
  <c r="BH260" i="1" s="1"/>
  <c r="T263" i="1"/>
  <c r="O263" i="1"/>
  <c r="O269" i="1"/>
  <c r="Q272" i="1"/>
  <c r="P272" i="1"/>
  <c r="BE272" i="1" s="1"/>
  <c r="BH272" i="1" s="1"/>
  <c r="O272" i="1"/>
  <c r="T272" i="1"/>
  <c r="Q275" i="1"/>
  <c r="P275" i="1"/>
  <c r="BE275" i="1" s="1"/>
  <c r="BH275" i="1" s="1"/>
  <c r="O275" i="1"/>
  <c r="AQ275" i="1"/>
  <c r="AQ297" i="1"/>
  <c r="O297" i="1"/>
  <c r="Q297" i="1"/>
  <c r="P297" i="1"/>
  <c r="BE297" i="1" s="1"/>
  <c r="BH297" i="1" s="1"/>
  <c r="T297" i="1"/>
  <c r="AQ268" i="1"/>
  <c r="T268" i="1"/>
  <c r="P268" i="1"/>
  <c r="BE268" i="1" s="1"/>
  <c r="BH268" i="1" s="1"/>
  <c r="Q269" i="1"/>
  <c r="P269" i="1"/>
  <c r="BE269" i="1" s="1"/>
  <c r="BH269" i="1" s="1"/>
  <c r="W278" i="1"/>
  <c r="U278" i="1" s="1"/>
  <c r="X278" i="1" s="1"/>
  <c r="R278" i="1" s="1"/>
  <c r="S278" i="1" s="1"/>
  <c r="Q281" i="1"/>
  <c r="T281" i="1"/>
  <c r="AQ281" i="1"/>
  <c r="P281" i="1"/>
  <c r="BE281" i="1" s="1"/>
  <c r="O281" i="1"/>
  <c r="BD282" i="1"/>
  <c r="BF282" i="1" s="1"/>
  <c r="Y282" i="1"/>
  <c r="BD285" i="1"/>
  <c r="BH285" i="1" s="1"/>
  <c r="Y285" i="1"/>
  <c r="Y296" i="1"/>
  <c r="BD296" i="1"/>
  <c r="BF296" i="1" s="1"/>
  <c r="P299" i="1"/>
  <c r="BE299" i="1" s="1"/>
  <c r="BH299" i="1" s="1"/>
  <c r="O299" i="1"/>
  <c r="Q299" i="1"/>
  <c r="AQ299" i="1"/>
  <c r="T299" i="1"/>
  <c r="AC244" i="1"/>
  <c r="P251" i="1"/>
  <c r="BE251" i="1" s="1"/>
  <c r="BH251" i="1" s="1"/>
  <c r="O251" i="1"/>
  <c r="AQ251" i="1"/>
  <c r="BF257" i="1"/>
  <c r="AG262" i="1"/>
  <c r="BR262" i="1"/>
  <c r="O277" i="1"/>
  <c r="W290" i="1"/>
  <c r="U290" i="1" s="1"/>
  <c r="X290" i="1" s="1"/>
  <c r="R290" i="1" s="1"/>
  <c r="S290" i="1" s="1"/>
  <c r="AC296" i="1"/>
  <c r="BR254" i="1"/>
  <c r="Y259" i="1"/>
  <c r="AC260" i="1"/>
  <c r="BF260" i="1"/>
  <c r="AQ265" i="1"/>
  <c r="T265" i="1"/>
  <c r="Q265" i="1"/>
  <c r="Y267" i="1"/>
  <c r="BD267" i="1"/>
  <c r="BF267" i="1" s="1"/>
  <c r="BF270" i="1"/>
  <c r="AQ276" i="1"/>
  <c r="T276" i="1"/>
  <c r="P276" i="1"/>
  <c r="BE276" i="1" s="1"/>
  <c r="BH276" i="1" s="1"/>
  <c r="Q277" i="1"/>
  <c r="P277" i="1"/>
  <c r="BE277" i="1" s="1"/>
  <c r="BH277" i="1" s="1"/>
  <c r="BH280" i="1"/>
  <c r="T280" i="1"/>
  <c r="AQ280" i="1"/>
  <c r="Q280" i="1"/>
  <c r="W284" i="1"/>
  <c r="U284" i="1" s="1"/>
  <c r="X284" i="1" s="1"/>
  <c r="O271" i="1"/>
  <c r="O279" i="1"/>
  <c r="AQ284" i="1"/>
  <c r="T284" i="1"/>
  <c r="P284" i="1"/>
  <c r="BE284" i="1" s="1"/>
  <c r="BH284" i="1" s="1"/>
  <c r="AQ292" i="1"/>
  <c r="T292" i="1"/>
  <c r="P292" i="1"/>
  <c r="BE292" i="1" s="1"/>
  <c r="BH292" i="1" s="1"/>
  <c r="O292" i="1"/>
  <c r="Z292" i="1" s="1"/>
  <c r="AA292" i="1" s="1"/>
  <c r="Q293" i="1"/>
  <c r="T293" i="1"/>
  <c r="Q296" i="1"/>
  <c r="P296" i="1"/>
  <c r="BE296" i="1" s="1"/>
  <c r="BH296" i="1" s="1"/>
  <c r="T296" i="1"/>
  <c r="BH301" i="1"/>
  <c r="BD301" i="1"/>
  <c r="BF301" i="1" s="1"/>
  <c r="Y301" i="1"/>
  <c r="BD316" i="1"/>
  <c r="BF316" i="1" s="1"/>
  <c r="Y316" i="1"/>
  <c r="BF323" i="1"/>
  <c r="Z324" i="1"/>
  <c r="AA324" i="1" s="1"/>
  <c r="Q283" i="1"/>
  <c r="O283" i="1"/>
  <c r="BR287" i="1"/>
  <c r="Y291" i="1"/>
  <c r="BD291" i="1"/>
  <c r="BF291" i="1" s="1"/>
  <c r="P298" i="1"/>
  <c r="BE298" i="1" s="1"/>
  <c r="BH298" i="1" s="1"/>
  <c r="O298" i="1"/>
  <c r="BD298" i="1"/>
  <c r="BF298" i="1" s="1"/>
  <c r="Y298" i="1"/>
  <c r="BD303" i="1"/>
  <c r="BF303" i="1" s="1"/>
  <c r="Y303" i="1"/>
  <c r="BD312" i="1"/>
  <c r="Y312" i="1"/>
  <c r="BF317" i="1"/>
  <c r="AI337" i="1"/>
  <c r="AH337" i="1"/>
  <c r="AB337" i="1"/>
  <c r="AF337" i="1" s="1"/>
  <c r="AG354" i="1"/>
  <c r="Z426" i="1"/>
  <c r="AA426" i="1" s="1"/>
  <c r="BF293" i="1"/>
  <c r="AQ298" i="1"/>
  <c r="T304" i="1"/>
  <c r="Q304" i="1"/>
  <c r="O304" i="1"/>
  <c r="P304" i="1"/>
  <c r="BE304" i="1" s="1"/>
  <c r="BD307" i="1"/>
  <c r="BF307" i="1" s="1"/>
  <c r="Y307" i="1"/>
  <c r="P320" i="1"/>
  <c r="BE320" i="1" s="1"/>
  <c r="BH320" i="1" s="1"/>
  <c r="T320" i="1"/>
  <c r="O320" i="1"/>
  <c r="T327" i="1"/>
  <c r="Q327" i="1"/>
  <c r="P327" i="1"/>
  <c r="BE327" i="1" s="1"/>
  <c r="BH327" i="1" s="1"/>
  <c r="O327" i="1"/>
  <c r="P402" i="1"/>
  <c r="BE402" i="1" s="1"/>
  <c r="BH402" i="1" s="1"/>
  <c r="AQ402" i="1"/>
  <c r="T402" i="1"/>
  <c r="Q402" i="1"/>
  <c r="O402" i="1"/>
  <c r="P283" i="1"/>
  <c r="BE283" i="1" s="1"/>
  <c r="BH283" i="1" s="1"/>
  <c r="Q284" i="1"/>
  <c r="BF284" i="1"/>
  <c r="Q288" i="1"/>
  <c r="P288" i="1"/>
  <c r="BE288" i="1" s="1"/>
  <c r="BH288" i="1" s="1"/>
  <c r="T288" i="1"/>
  <c r="AG290" i="1"/>
  <c r="Q291" i="1"/>
  <c r="P291" i="1"/>
  <c r="BE291" i="1" s="1"/>
  <c r="BH291" i="1" s="1"/>
  <c r="O291" i="1"/>
  <c r="Z294" i="1"/>
  <c r="AA294" i="1" s="1"/>
  <c r="P294" i="1"/>
  <c r="BE294" i="1" s="1"/>
  <c r="BH294" i="1" s="1"/>
  <c r="O294" i="1"/>
  <c r="AQ294" i="1"/>
  <c r="Q294" i="1"/>
  <c r="AG306" i="1"/>
  <c r="Y315" i="1"/>
  <c r="BD315" i="1"/>
  <c r="BF315" i="1" s="1"/>
  <c r="BD317" i="1"/>
  <c r="Y317" i="1"/>
  <c r="P318" i="1"/>
  <c r="BE318" i="1" s="1"/>
  <c r="BH318" i="1" s="1"/>
  <c r="AQ318" i="1"/>
  <c r="T318" i="1"/>
  <c r="O318" i="1"/>
  <c r="Q318" i="1"/>
  <c r="AQ320" i="1"/>
  <c r="Q325" i="1"/>
  <c r="AQ325" i="1"/>
  <c r="O325" i="1"/>
  <c r="T325" i="1"/>
  <c r="P325" i="1"/>
  <c r="BE325" i="1" s="1"/>
  <c r="AB334" i="1"/>
  <c r="AF334" i="1" s="1"/>
  <c r="AI334" i="1"/>
  <c r="AH334" i="1"/>
  <c r="AQ254" i="1"/>
  <c r="AQ262" i="1"/>
  <c r="AQ270" i="1"/>
  <c r="AQ278" i="1"/>
  <c r="O288" i="1"/>
  <c r="AQ288" i="1"/>
  <c r="T290" i="1"/>
  <c r="AQ290" i="1"/>
  <c r="AQ291" i="1"/>
  <c r="Q292" i="1"/>
  <c r="AC293" i="1"/>
  <c r="AG309" i="1"/>
  <c r="T312" i="1"/>
  <c r="Q312" i="1"/>
  <c r="AQ312" i="1"/>
  <c r="Z335" i="1"/>
  <c r="AA335" i="1" s="1"/>
  <c r="T283" i="1"/>
  <c r="BF285" i="1"/>
  <c r="BD289" i="1"/>
  <c r="BF289" i="1" s="1"/>
  <c r="BF306" i="1"/>
  <c r="P308" i="1"/>
  <c r="BE308" i="1" s="1"/>
  <c r="BH308" i="1" s="1"/>
  <c r="O308" i="1"/>
  <c r="AQ308" i="1"/>
  <c r="T308" i="1"/>
  <c r="O312" i="1"/>
  <c r="Y313" i="1"/>
  <c r="BD313" i="1"/>
  <c r="BF313" i="1" s="1"/>
  <c r="P326" i="1"/>
  <c r="BE326" i="1" s="1"/>
  <c r="BH326" i="1" s="1"/>
  <c r="O326" i="1"/>
  <c r="Z326" i="1" s="1"/>
  <c r="AA326" i="1" s="1"/>
  <c r="AQ326" i="1"/>
  <c r="T326" i="1"/>
  <c r="Q326" i="1"/>
  <c r="BR279" i="1"/>
  <c r="BR281" i="1"/>
  <c r="P286" i="1"/>
  <c r="BE286" i="1" s="1"/>
  <c r="BH286" i="1" s="1"/>
  <c r="O286" i="1"/>
  <c r="AQ286" i="1"/>
  <c r="Q286" i="1"/>
  <c r="BR295" i="1"/>
  <c r="BD309" i="1"/>
  <c r="Y309" i="1"/>
  <c r="Q320" i="1"/>
  <c r="AG333" i="1"/>
  <c r="AQ358" i="1"/>
  <c r="T358" i="1"/>
  <c r="P358" i="1"/>
  <c r="BE358" i="1" s="1"/>
  <c r="O358" i="1"/>
  <c r="Q358" i="1"/>
  <c r="Y363" i="1"/>
  <c r="BD363" i="1"/>
  <c r="BF363" i="1" s="1"/>
  <c r="Q381" i="1"/>
  <c r="AQ381" i="1"/>
  <c r="O381" i="1"/>
  <c r="T381" i="1"/>
  <c r="P381" i="1"/>
  <c r="BE381" i="1" s="1"/>
  <c r="P300" i="1"/>
  <c r="BE300" i="1" s="1"/>
  <c r="BH300" i="1" s="1"/>
  <c r="AQ300" i="1"/>
  <c r="BD304" i="1"/>
  <c r="BF304" i="1" s="1"/>
  <c r="Y304" i="1"/>
  <c r="Q313" i="1"/>
  <c r="P313" i="1"/>
  <c r="BE313" i="1" s="1"/>
  <c r="O313" i="1"/>
  <c r="AQ313" i="1"/>
  <c r="T316" i="1"/>
  <c r="P316" i="1"/>
  <c r="BE316" i="1" s="1"/>
  <c r="BH316" i="1" s="1"/>
  <c r="O316" i="1"/>
  <c r="Q317" i="1"/>
  <c r="AQ317" i="1"/>
  <c r="P317" i="1"/>
  <c r="BE317" i="1" s="1"/>
  <c r="BH317" i="1" s="1"/>
  <c r="O317" i="1"/>
  <c r="T317" i="1"/>
  <c r="Q328" i="1"/>
  <c r="P328" i="1"/>
  <c r="BE328" i="1" s="1"/>
  <c r="T328" i="1"/>
  <c r="O328" i="1"/>
  <c r="AQ328" i="1"/>
  <c r="Z336" i="1"/>
  <c r="AA336" i="1" s="1"/>
  <c r="Y339" i="1"/>
  <c r="BD339" i="1"/>
  <c r="BF339" i="1" s="1"/>
  <c r="P341" i="1"/>
  <c r="BE341" i="1" s="1"/>
  <c r="BH341" i="1" s="1"/>
  <c r="AQ341" i="1"/>
  <c r="Q341" i="1"/>
  <c r="O341" i="1"/>
  <c r="T341" i="1"/>
  <c r="T354" i="1"/>
  <c r="Q354" i="1"/>
  <c r="P354" i="1"/>
  <c r="BE354" i="1" s="1"/>
  <c r="BH354" i="1" s="1"/>
  <c r="AQ354" i="1"/>
  <c r="O301" i="1"/>
  <c r="O303" i="1"/>
  <c r="AQ303" i="1"/>
  <c r="T303" i="1"/>
  <c r="Q305" i="1"/>
  <c r="P305" i="1"/>
  <c r="BE305" i="1" s="1"/>
  <c r="BH305" i="1" s="1"/>
  <c r="O305" i="1"/>
  <c r="AQ305" i="1"/>
  <c r="O314" i="1"/>
  <c r="Z314" i="1" s="1"/>
  <c r="AA314" i="1" s="1"/>
  <c r="AH314" i="1" s="1"/>
  <c r="Q314" i="1"/>
  <c r="AC319" i="1"/>
  <c r="Z320" i="1"/>
  <c r="AA320" i="1" s="1"/>
  <c r="AG322" i="1"/>
  <c r="T322" i="1"/>
  <c r="AQ322" i="1"/>
  <c r="P322" i="1"/>
  <c r="BE322" i="1" s="1"/>
  <c r="BH322" i="1" s="1"/>
  <c r="AC325" i="1"/>
  <c r="Y342" i="1"/>
  <c r="T346" i="1"/>
  <c r="Q346" i="1"/>
  <c r="AQ346" i="1"/>
  <c r="O346" i="1"/>
  <c r="AH359" i="1"/>
  <c r="Z402" i="1"/>
  <c r="AA402" i="1" s="1"/>
  <c r="AH402" i="1" s="1"/>
  <c r="AG319" i="1"/>
  <c r="BD322" i="1"/>
  <c r="BF322" i="1" s="1"/>
  <c r="Y322" i="1"/>
  <c r="W336" i="1"/>
  <c r="U336" i="1" s="1"/>
  <c r="X336" i="1" s="1"/>
  <c r="R336" i="1" s="1"/>
  <c r="S336" i="1" s="1"/>
  <c r="AG336" i="1"/>
  <c r="BD388" i="1"/>
  <c r="BF388" i="1" s="1"/>
  <c r="Y388" i="1"/>
  <c r="BD302" i="1"/>
  <c r="BF302" i="1" s="1"/>
  <c r="T305" i="1"/>
  <c r="BD305" i="1"/>
  <c r="BF305" i="1" s="1"/>
  <c r="Q309" i="1"/>
  <c r="O311" i="1"/>
  <c r="AQ311" i="1"/>
  <c r="T311" i="1"/>
  <c r="Q311" i="1"/>
  <c r="AJ334" i="1"/>
  <c r="Y346" i="1"/>
  <c r="BD346" i="1"/>
  <c r="AG357" i="1"/>
  <c r="Z357" i="1"/>
  <c r="AA357" i="1" s="1"/>
  <c r="BF308" i="1"/>
  <c r="AQ309" i="1"/>
  <c r="Z310" i="1"/>
  <c r="AA310" i="1" s="1"/>
  <c r="T313" i="1"/>
  <c r="O315" i="1"/>
  <c r="P315" i="1"/>
  <c r="BE315" i="1" s="1"/>
  <c r="BH315" i="1" s="1"/>
  <c r="AQ315" i="1"/>
  <c r="Q316" i="1"/>
  <c r="AG324" i="1"/>
  <c r="W324" i="1"/>
  <c r="U324" i="1" s="1"/>
  <c r="X324" i="1" s="1"/>
  <c r="R324" i="1" s="1"/>
  <c r="S324" i="1" s="1"/>
  <c r="Y327" i="1"/>
  <c r="BD330" i="1"/>
  <c r="BF330" i="1" s="1"/>
  <c r="Y330" i="1"/>
  <c r="Z333" i="1"/>
  <c r="AA333" i="1" s="1"/>
  <c r="W335" i="1"/>
  <c r="U335" i="1" s="1"/>
  <c r="X335" i="1" s="1"/>
  <c r="R335" i="1" s="1"/>
  <c r="S335" i="1" s="1"/>
  <c r="Q373" i="1"/>
  <c r="AQ373" i="1"/>
  <c r="O373" i="1"/>
  <c r="T373" i="1"/>
  <c r="P373" i="1"/>
  <c r="BE373" i="1" s="1"/>
  <c r="O300" i="1"/>
  <c r="P302" i="1"/>
  <c r="BE302" i="1" s="1"/>
  <c r="BH302" i="1" s="1"/>
  <c r="O302" i="1"/>
  <c r="AQ306" i="1"/>
  <c r="T306" i="1"/>
  <c r="Q310" i="1"/>
  <c r="P310" i="1"/>
  <c r="BE310" i="1" s="1"/>
  <c r="BH310" i="1" s="1"/>
  <c r="O310" i="1"/>
  <c r="T310" i="1"/>
  <c r="BR311" i="1"/>
  <c r="P314" i="1"/>
  <c r="BE314" i="1" s="1"/>
  <c r="BH314" i="1" s="1"/>
  <c r="AQ316" i="1"/>
  <c r="BD319" i="1"/>
  <c r="BH319" i="1" s="1"/>
  <c r="Y319" i="1"/>
  <c r="BH324" i="1"/>
  <c r="BD325" i="1"/>
  <c r="BF325" i="1" s="1"/>
  <c r="Y325" i="1"/>
  <c r="Y328" i="1"/>
  <c r="BD328" i="1"/>
  <c r="BF328" i="1" s="1"/>
  <c r="AC330" i="1"/>
  <c r="W334" i="1"/>
  <c r="U334" i="1" s="1"/>
  <c r="X334" i="1" s="1"/>
  <c r="R334" i="1" s="1"/>
  <c r="S334" i="1" s="1"/>
  <c r="AG334" i="1"/>
  <c r="BF343" i="1"/>
  <c r="Y343" i="1"/>
  <c r="BD343" i="1"/>
  <c r="AQ356" i="1"/>
  <c r="T356" i="1"/>
  <c r="Q356" i="1"/>
  <c r="P356" i="1"/>
  <c r="BE356" i="1" s="1"/>
  <c r="O321" i="1"/>
  <c r="AQ321" i="1"/>
  <c r="AQ324" i="1"/>
  <c r="T324" i="1"/>
  <c r="AQ348" i="1"/>
  <c r="P348" i="1"/>
  <c r="BE348" i="1" s="1"/>
  <c r="BH348" i="1" s="1"/>
  <c r="O348" i="1"/>
  <c r="O353" i="1"/>
  <c r="T353" i="1"/>
  <c r="BF357" i="1"/>
  <c r="AG359" i="1"/>
  <c r="Z370" i="1"/>
  <c r="AA370" i="1" s="1"/>
  <c r="Y380" i="1"/>
  <c r="BD380" i="1"/>
  <c r="BF380" i="1" s="1"/>
  <c r="AQ332" i="1"/>
  <c r="T332" i="1"/>
  <c r="AQ333" i="1"/>
  <c r="T333" i="1"/>
  <c r="Q333" i="1"/>
  <c r="BF335" i="1"/>
  <c r="O352" i="1"/>
  <c r="AQ352" i="1"/>
  <c r="Q355" i="1"/>
  <c r="AQ355" i="1"/>
  <c r="T355" i="1"/>
  <c r="Z359" i="1"/>
  <c r="AA359" i="1" s="1"/>
  <c r="W359" i="1" s="1"/>
  <c r="U359" i="1" s="1"/>
  <c r="X359" i="1" s="1"/>
  <c r="R359" i="1" s="1"/>
  <c r="S359" i="1" s="1"/>
  <c r="BD366" i="1"/>
  <c r="BH366" i="1" s="1"/>
  <c r="Y366" i="1"/>
  <c r="O369" i="1"/>
  <c r="T369" i="1"/>
  <c r="Q369" i="1"/>
  <c r="P369" i="1"/>
  <c r="BE369" i="1" s="1"/>
  <c r="BH369" i="1" s="1"/>
  <c r="AQ369" i="1"/>
  <c r="Y377" i="1"/>
  <c r="BD377" i="1"/>
  <c r="BF324" i="1"/>
  <c r="AQ330" i="1"/>
  <c r="Q331" i="1"/>
  <c r="P331" i="1"/>
  <c r="BE331" i="1" s="1"/>
  <c r="BH331" i="1" s="1"/>
  <c r="O331" i="1"/>
  <c r="Z331" i="1" s="1"/>
  <c r="AA331" i="1" s="1"/>
  <c r="AQ331" i="1"/>
  <c r="Y332" i="1"/>
  <c r="BF334" i="1"/>
  <c r="BD338" i="1"/>
  <c r="BF338" i="1" s="1"/>
  <c r="Z340" i="1"/>
  <c r="AA340" i="1" s="1"/>
  <c r="Z350" i="1"/>
  <c r="AA350" i="1" s="1"/>
  <c r="T385" i="1"/>
  <c r="Q385" i="1"/>
  <c r="O385" i="1"/>
  <c r="AQ385" i="1"/>
  <c r="P385" i="1"/>
  <c r="BE385" i="1" s="1"/>
  <c r="BH385" i="1" s="1"/>
  <c r="BR321" i="1"/>
  <c r="AC327" i="1"/>
  <c r="P329" i="1"/>
  <c r="BE329" i="1" s="1"/>
  <c r="BH329" i="1" s="1"/>
  <c r="O332" i="1"/>
  <c r="AG335" i="1"/>
  <c r="Q339" i="1"/>
  <c r="P339" i="1"/>
  <c r="BE339" i="1" s="1"/>
  <c r="BH339" i="1" s="1"/>
  <c r="O339" i="1"/>
  <c r="AQ340" i="1"/>
  <c r="Q340" i="1"/>
  <c r="P340" i="1"/>
  <c r="BE340" i="1" s="1"/>
  <c r="BH340" i="1" s="1"/>
  <c r="O340" i="1"/>
  <c r="AQ343" i="1"/>
  <c r="P343" i="1"/>
  <c r="BE343" i="1" s="1"/>
  <c r="BH343" i="1" s="1"/>
  <c r="O343" i="1"/>
  <c r="BD348" i="1"/>
  <c r="BF348" i="1" s="1"/>
  <c r="Y348" i="1"/>
  <c r="Z349" i="1"/>
  <c r="AA349" i="1" s="1"/>
  <c r="Z351" i="1"/>
  <c r="AA351" i="1" s="1"/>
  <c r="W351" i="1" s="1"/>
  <c r="U351" i="1" s="1"/>
  <c r="X351" i="1" s="1"/>
  <c r="R351" i="1" s="1"/>
  <c r="S351" i="1" s="1"/>
  <c r="Q361" i="1"/>
  <c r="AQ361" i="1"/>
  <c r="O361" i="1"/>
  <c r="Y369" i="1"/>
  <c r="BD369" i="1"/>
  <c r="BF369" i="1" s="1"/>
  <c r="T398" i="1"/>
  <c r="Q398" i="1"/>
  <c r="O398" i="1"/>
  <c r="P398" i="1"/>
  <c r="BE398" i="1" s="1"/>
  <c r="AQ398" i="1"/>
  <c r="Q323" i="1"/>
  <c r="P323" i="1"/>
  <c r="BE323" i="1" s="1"/>
  <c r="BH323" i="1" s="1"/>
  <c r="O323" i="1"/>
  <c r="BF327" i="1"/>
  <c r="O330" i="1"/>
  <c r="P332" i="1"/>
  <c r="BE332" i="1" s="1"/>
  <c r="BH332" i="1" s="1"/>
  <c r="BH334" i="1"/>
  <c r="T338" i="1"/>
  <c r="O338" i="1"/>
  <c r="AQ339" i="1"/>
  <c r="Z347" i="1"/>
  <c r="AA347" i="1" s="1"/>
  <c r="W350" i="1"/>
  <c r="U350" i="1" s="1"/>
  <c r="X350" i="1" s="1"/>
  <c r="R350" i="1" s="1"/>
  <c r="S350" i="1" s="1"/>
  <c r="AG350" i="1"/>
  <c r="BD358" i="1"/>
  <c r="BF358" i="1" s="1"/>
  <c r="Y358" i="1"/>
  <c r="AG360" i="1"/>
  <c r="AG380" i="1"/>
  <c r="Q389" i="1"/>
  <c r="P389" i="1"/>
  <c r="BE389" i="1" s="1"/>
  <c r="BH389" i="1" s="1"/>
  <c r="AQ389" i="1"/>
  <c r="O389" i="1"/>
  <c r="T389" i="1"/>
  <c r="Y390" i="1"/>
  <c r="BD390" i="1"/>
  <c r="BH390" i="1" s="1"/>
  <c r="AH320" i="1"/>
  <c r="P321" i="1"/>
  <c r="BE321" i="1" s="1"/>
  <c r="O329" i="1"/>
  <c r="AQ329" i="1"/>
  <c r="P330" i="1"/>
  <c r="BE330" i="1" s="1"/>
  <c r="BH330" i="1" s="1"/>
  <c r="Q332" i="1"/>
  <c r="AQ336" i="1"/>
  <c r="T336" i="1"/>
  <c r="O344" i="1"/>
  <c r="Z344" i="1" s="1"/>
  <c r="AA344" i="1" s="1"/>
  <c r="T344" i="1"/>
  <c r="AQ344" i="1"/>
  <c r="AG351" i="1"/>
  <c r="O355" i="1"/>
  <c r="Y355" i="1"/>
  <c r="BD355" i="1"/>
  <c r="BH355" i="1" s="1"/>
  <c r="AQ357" i="1"/>
  <c r="T357" i="1"/>
  <c r="Q357" i="1"/>
  <c r="P357" i="1"/>
  <c r="BE357" i="1" s="1"/>
  <c r="BH357" i="1" s="1"/>
  <c r="P361" i="1"/>
  <c r="BE361" i="1" s="1"/>
  <c r="BH361" i="1" s="1"/>
  <c r="AG363" i="1"/>
  <c r="AB392" i="1"/>
  <c r="AF392" i="1" s="1"/>
  <c r="AI392" i="1"/>
  <c r="AJ392" i="1" s="1"/>
  <c r="W392" i="1"/>
  <c r="U392" i="1" s="1"/>
  <c r="X392" i="1" s="1"/>
  <c r="AH392" i="1"/>
  <c r="BH363" i="1"/>
  <c r="BF366" i="1"/>
  <c r="P368" i="1"/>
  <c r="BE368" i="1" s="1"/>
  <c r="BH368" i="1" s="1"/>
  <c r="T368" i="1"/>
  <c r="O370" i="1"/>
  <c r="AQ370" i="1"/>
  <c r="Q370" i="1"/>
  <c r="P370" i="1"/>
  <c r="BE370" i="1" s="1"/>
  <c r="BH370" i="1" s="1"/>
  <c r="Z375" i="1"/>
  <c r="AA375" i="1" s="1"/>
  <c r="AQ382" i="1"/>
  <c r="T382" i="1"/>
  <c r="Q382" i="1"/>
  <c r="O382" i="1"/>
  <c r="BD383" i="1"/>
  <c r="BF383" i="1" s="1"/>
  <c r="Y383" i="1"/>
  <c r="AG396" i="1"/>
  <c r="T406" i="1"/>
  <c r="O406" i="1"/>
  <c r="AQ406" i="1"/>
  <c r="P406" i="1"/>
  <c r="BE406" i="1" s="1"/>
  <c r="Q406" i="1"/>
  <c r="AH418" i="1"/>
  <c r="Y364" i="1"/>
  <c r="BD364" i="1"/>
  <c r="BF364" i="1" s="1"/>
  <c r="BD367" i="1"/>
  <c r="BF367" i="1" s="1"/>
  <c r="Y367" i="1"/>
  <c r="T372" i="1"/>
  <c r="Q372" i="1"/>
  <c r="AQ372" i="1"/>
  <c r="BD374" i="1"/>
  <c r="BF374" i="1" s="1"/>
  <c r="Y374" i="1"/>
  <c r="Y398" i="1"/>
  <c r="BD398" i="1"/>
  <c r="BD405" i="1"/>
  <c r="BF405" i="1" s="1"/>
  <c r="Y405" i="1"/>
  <c r="W337" i="1"/>
  <c r="U337" i="1" s="1"/>
  <c r="X337" i="1" s="1"/>
  <c r="R337" i="1" s="1"/>
  <c r="S337" i="1" s="1"/>
  <c r="AH351" i="1"/>
  <c r="BF355" i="1"/>
  <c r="Y365" i="1"/>
  <c r="AG376" i="1"/>
  <c r="Z382" i="1"/>
  <c r="AA382" i="1" s="1"/>
  <c r="Q386" i="1"/>
  <c r="O386" i="1"/>
  <c r="T386" i="1"/>
  <c r="P386" i="1"/>
  <c r="BE386" i="1" s="1"/>
  <c r="AQ386" i="1"/>
  <c r="Q409" i="1"/>
  <c r="AQ409" i="1"/>
  <c r="P409" i="1"/>
  <c r="BE409" i="1" s="1"/>
  <c r="O409" i="1"/>
  <c r="T409" i="1"/>
  <c r="T334" i="1"/>
  <c r="AQ334" i="1"/>
  <c r="AQ337" i="1"/>
  <c r="Y341" i="1"/>
  <c r="AC342" i="1"/>
  <c r="Q347" i="1"/>
  <c r="AQ347" i="1"/>
  <c r="BR362" i="1"/>
  <c r="T363" i="1"/>
  <c r="AQ363" i="1"/>
  <c r="BH378" i="1"/>
  <c r="Y381" i="1"/>
  <c r="BD381" i="1"/>
  <c r="BF381" i="1" s="1"/>
  <c r="P383" i="1"/>
  <c r="BE383" i="1" s="1"/>
  <c r="BH383" i="1" s="1"/>
  <c r="Q383" i="1"/>
  <c r="T383" i="1"/>
  <c r="AQ393" i="1"/>
  <c r="O393" i="1"/>
  <c r="P393" i="1"/>
  <c r="BE393" i="1" s="1"/>
  <c r="Y400" i="1"/>
  <c r="BD400" i="1"/>
  <c r="BF400" i="1" s="1"/>
  <c r="Q404" i="1"/>
  <c r="O404" i="1"/>
  <c r="P404" i="1"/>
  <c r="BE404" i="1" s="1"/>
  <c r="BH404" i="1" s="1"/>
  <c r="AQ404" i="1"/>
  <c r="T404" i="1"/>
  <c r="AH336" i="1"/>
  <c r="T342" i="1"/>
  <c r="BR345" i="1"/>
  <c r="P349" i="1"/>
  <c r="BE349" i="1" s="1"/>
  <c r="BH349" i="1" s="1"/>
  <c r="O349" i="1"/>
  <c r="BD360" i="1"/>
  <c r="BF360" i="1" s="1"/>
  <c r="Y360" i="1"/>
  <c r="Q364" i="1"/>
  <c r="O364" i="1"/>
  <c r="AQ364" i="1"/>
  <c r="T364" i="1"/>
  <c r="O368" i="1"/>
  <c r="Y368" i="1"/>
  <c r="BD373" i="1"/>
  <c r="BF373" i="1" s="1"/>
  <c r="P375" i="1"/>
  <c r="BE375" i="1" s="1"/>
  <c r="BH375" i="1" s="1"/>
  <c r="O375" i="1"/>
  <c r="T375" i="1"/>
  <c r="O377" i="1"/>
  <c r="AQ377" i="1"/>
  <c r="T377" i="1"/>
  <c r="Q377" i="1"/>
  <c r="P377" i="1"/>
  <c r="BE377" i="1" s="1"/>
  <c r="BH377" i="1" s="1"/>
  <c r="O383" i="1"/>
  <c r="Z394" i="1"/>
  <c r="AA394" i="1" s="1"/>
  <c r="W394" i="1" s="1"/>
  <c r="U394" i="1" s="1"/>
  <c r="X394" i="1" s="1"/>
  <c r="R394" i="1" s="1"/>
  <c r="S394" i="1" s="1"/>
  <c r="BF342" i="1"/>
  <c r="O345" i="1"/>
  <c r="T345" i="1"/>
  <c r="BF347" i="1"/>
  <c r="AQ349" i="1"/>
  <c r="P350" i="1"/>
  <c r="BE350" i="1" s="1"/>
  <c r="BH350" i="1" s="1"/>
  <c r="T350" i="1"/>
  <c r="BR352" i="1"/>
  <c r="Z354" i="1"/>
  <c r="AA354" i="1" s="1"/>
  <c r="BR356" i="1"/>
  <c r="AC358" i="1"/>
  <c r="P359" i="1"/>
  <c r="BE359" i="1" s="1"/>
  <c r="BH359" i="1" s="1"/>
  <c r="Q359" i="1"/>
  <c r="Q368" i="1"/>
  <c r="Y372" i="1"/>
  <c r="BD372" i="1"/>
  <c r="BF372" i="1" s="1"/>
  <c r="Z373" i="1"/>
  <c r="AA373" i="1" s="1"/>
  <c r="Z376" i="1"/>
  <c r="AA376" i="1" s="1"/>
  <c r="T380" i="1"/>
  <c r="Q380" i="1"/>
  <c r="P380" i="1"/>
  <c r="BE380" i="1" s="1"/>
  <c r="BH380" i="1" s="1"/>
  <c r="AQ380" i="1"/>
  <c r="Z389" i="1"/>
  <c r="AA389" i="1" s="1"/>
  <c r="Q393" i="1"/>
  <c r="Z397" i="1"/>
  <c r="AA397" i="1" s="1"/>
  <c r="Y399" i="1"/>
  <c r="BD399" i="1"/>
  <c r="BF399" i="1" s="1"/>
  <c r="P417" i="1"/>
  <c r="BE417" i="1" s="1"/>
  <c r="BH417" i="1" s="1"/>
  <c r="AQ417" i="1"/>
  <c r="T417" i="1"/>
  <c r="Q417" i="1"/>
  <c r="O417" i="1"/>
  <c r="BD415" i="1"/>
  <c r="BF415" i="1" s="1"/>
  <c r="Y415" i="1"/>
  <c r="BF377" i="1"/>
  <c r="Q391" i="1"/>
  <c r="AQ391" i="1"/>
  <c r="P391" i="1"/>
  <c r="BE391" i="1" s="1"/>
  <c r="BH391" i="1" s="1"/>
  <c r="O391" i="1"/>
  <c r="BD396" i="1"/>
  <c r="BF396" i="1" s="1"/>
  <c r="Y396" i="1"/>
  <c r="AG412" i="1"/>
  <c r="BH424" i="1"/>
  <c r="BD424" i="1"/>
  <c r="BF424" i="1" s="1"/>
  <c r="Y424" i="1"/>
  <c r="O366" i="1"/>
  <c r="BF368" i="1"/>
  <c r="AC369" i="1"/>
  <c r="BF376" i="1"/>
  <c r="O379" i="1"/>
  <c r="T379" i="1"/>
  <c r="P379" i="1"/>
  <c r="BE379" i="1" s="1"/>
  <c r="BR386" i="1"/>
  <c r="O387" i="1"/>
  <c r="AQ387" i="1"/>
  <c r="T387" i="1"/>
  <c r="P387" i="1"/>
  <c r="BE387" i="1" s="1"/>
  <c r="BH387" i="1" s="1"/>
  <c r="O397" i="1"/>
  <c r="Q397" i="1"/>
  <c r="T397" i="1"/>
  <c r="AQ397" i="1"/>
  <c r="P397" i="1"/>
  <c r="BE397" i="1" s="1"/>
  <c r="BH397" i="1" s="1"/>
  <c r="Q399" i="1"/>
  <c r="P399" i="1"/>
  <c r="BE399" i="1" s="1"/>
  <c r="BH399" i="1" s="1"/>
  <c r="T399" i="1"/>
  <c r="O399" i="1"/>
  <c r="AQ399" i="1"/>
  <c r="BF403" i="1"/>
  <c r="Y422" i="1"/>
  <c r="BD422" i="1"/>
  <c r="BF422" i="1" s="1"/>
  <c r="Y404" i="1"/>
  <c r="BD404" i="1"/>
  <c r="BF404" i="1" s="1"/>
  <c r="AG419" i="1"/>
  <c r="AH370" i="1"/>
  <c r="O378" i="1"/>
  <c r="AQ378" i="1"/>
  <c r="BD391" i="1"/>
  <c r="BF391" i="1" s="1"/>
  <c r="Y391" i="1"/>
  <c r="AG394" i="1"/>
  <c r="Z395" i="1"/>
  <c r="AA395" i="1" s="1"/>
  <c r="P396" i="1"/>
  <c r="BE396" i="1" s="1"/>
  <c r="BH396" i="1" s="1"/>
  <c r="T396" i="1"/>
  <c r="Q396" i="1"/>
  <c r="AQ396" i="1"/>
  <c r="AC360" i="1"/>
  <c r="P365" i="1"/>
  <c r="BE365" i="1" s="1"/>
  <c r="BH365" i="1" s="1"/>
  <c r="P367" i="1"/>
  <c r="BE367" i="1" s="1"/>
  <c r="BH367" i="1" s="1"/>
  <c r="O367" i="1"/>
  <c r="O371" i="1"/>
  <c r="T371" i="1"/>
  <c r="P371" i="1"/>
  <c r="BE371" i="1" s="1"/>
  <c r="T374" i="1"/>
  <c r="Q387" i="1"/>
  <c r="T388" i="1"/>
  <c r="Q388" i="1"/>
  <c r="P388" i="1"/>
  <c r="BE388" i="1" s="1"/>
  <c r="BH388" i="1" s="1"/>
  <c r="Z403" i="1"/>
  <c r="AA403" i="1" s="1"/>
  <c r="Z407" i="1"/>
  <c r="AA407" i="1" s="1"/>
  <c r="Z412" i="1"/>
  <c r="AA412" i="1" s="1"/>
  <c r="W412" i="1" s="1"/>
  <c r="U412" i="1" s="1"/>
  <c r="X412" i="1" s="1"/>
  <c r="R412" i="1" s="1"/>
  <c r="S412" i="1" s="1"/>
  <c r="P384" i="1"/>
  <c r="BE384" i="1" s="1"/>
  <c r="BH384" i="1" s="1"/>
  <c r="O384" i="1"/>
  <c r="BD393" i="1"/>
  <c r="Y393" i="1"/>
  <c r="O395" i="1"/>
  <c r="AQ395" i="1"/>
  <c r="Q395" i="1"/>
  <c r="P395" i="1"/>
  <c r="BE395" i="1" s="1"/>
  <c r="BH395" i="1" s="1"/>
  <c r="BD401" i="1"/>
  <c r="BH401" i="1" s="1"/>
  <c r="Y401" i="1"/>
  <c r="AG403" i="1"/>
  <c r="BH405" i="1"/>
  <c r="BD409" i="1"/>
  <c r="BF409" i="1" s="1"/>
  <c r="Y409" i="1"/>
  <c r="BH426" i="1"/>
  <c r="AQ428" i="1"/>
  <c r="P428" i="1"/>
  <c r="BE428" i="1" s="1"/>
  <c r="O428" i="1"/>
  <c r="T428" i="1"/>
  <c r="Q428" i="1"/>
  <c r="Q429" i="1"/>
  <c r="P429" i="1"/>
  <c r="BE429" i="1" s="1"/>
  <c r="O429" i="1"/>
  <c r="AQ429" i="1"/>
  <c r="T429" i="1"/>
  <c r="BR371" i="1"/>
  <c r="T376" i="1"/>
  <c r="BR379" i="1"/>
  <c r="BF382" i="1"/>
  <c r="BF385" i="1"/>
  <c r="AQ390" i="1"/>
  <c r="O390" i="1"/>
  <c r="T390" i="1"/>
  <c r="P392" i="1"/>
  <c r="BE392" i="1" s="1"/>
  <c r="BH392" i="1" s="1"/>
  <c r="AQ392" i="1"/>
  <c r="AC393" i="1"/>
  <c r="AQ408" i="1"/>
  <c r="T408" i="1"/>
  <c r="O408" i="1"/>
  <c r="Q408" i="1"/>
  <c r="P408" i="1"/>
  <c r="BE408" i="1" s="1"/>
  <c r="BH408" i="1" s="1"/>
  <c r="Z410" i="1"/>
  <c r="AA410" i="1" s="1"/>
  <c r="BR413" i="1"/>
  <c r="BD436" i="1"/>
  <c r="BF436" i="1" s="1"/>
  <c r="Y436" i="1"/>
  <c r="BF393" i="1"/>
  <c r="BF408" i="1"/>
  <c r="P410" i="1"/>
  <c r="BE410" i="1" s="1"/>
  <c r="BH410" i="1" s="1"/>
  <c r="O410" i="1"/>
  <c r="AQ410" i="1"/>
  <c r="O411" i="1"/>
  <c r="BF414" i="1"/>
  <c r="BF421" i="1"/>
  <c r="Z430" i="1"/>
  <c r="AA430" i="1" s="1"/>
  <c r="Y435" i="1"/>
  <c r="BD435" i="1"/>
  <c r="AQ400" i="1"/>
  <c r="Q400" i="1"/>
  <c r="Q412" i="1"/>
  <c r="P412" i="1"/>
  <c r="BE412" i="1" s="1"/>
  <c r="BH412" i="1" s="1"/>
  <c r="AQ412" i="1"/>
  <c r="AQ415" i="1"/>
  <c r="T415" i="1"/>
  <c r="Q415" i="1"/>
  <c r="P415" i="1"/>
  <c r="BE415" i="1" s="1"/>
  <c r="BH415" i="1" s="1"/>
  <c r="O415" i="1"/>
  <c r="AH394" i="1"/>
  <c r="P400" i="1"/>
  <c r="BE400" i="1" s="1"/>
  <c r="Z414" i="1"/>
  <c r="AA414" i="1" s="1"/>
  <c r="Q422" i="1"/>
  <c r="O422" i="1"/>
  <c r="P422" i="1"/>
  <c r="BE422" i="1" s="1"/>
  <c r="BF398" i="1"/>
  <c r="BD406" i="1"/>
  <c r="BF406" i="1" s="1"/>
  <c r="Y406" i="1"/>
  <c r="Q410" i="1"/>
  <c r="AQ416" i="1"/>
  <c r="T416" i="1"/>
  <c r="Q416" i="1"/>
  <c r="P416" i="1"/>
  <c r="BE416" i="1" s="1"/>
  <c r="O416" i="1"/>
  <c r="Z418" i="1"/>
  <c r="AA418" i="1" s="1"/>
  <c r="W418" i="1" s="1"/>
  <c r="U418" i="1" s="1"/>
  <c r="X418" i="1" s="1"/>
  <c r="R418" i="1" s="1"/>
  <c r="S418" i="1" s="1"/>
  <c r="AQ422" i="1"/>
  <c r="BF416" i="1"/>
  <c r="BD416" i="1"/>
  <c r="Y416" i="1"/>
  <c r="BD428" i="1"/>
  <c r="BF428" i="1" s="1"/>
  <c r="Y428" i="1"/>
  <c r="Y440" i="1"/>
  <c r="BD440" i="1"/>
  <c r="BF440" i="1" s="1"/>
  <c r="Q403" i="1"/>
  <c r="Q407" i="1"/>
  <c r="P407" i="1"/>
  <c r="BE407" i="1" s="1"/>
  <c r="BH407" i="1" s="1"/>
  <c r="O407" i="1"/>
  <c r="AH412" i="1"/>
  <c r="O414" i="1"/>
  <c r="AC416" i="1"/>
  <c r="O424" i="1"/>
  <c r="Q424" i="1"/>
  <c r="P414" i="1"/>
  <c r="BE414" i="1" s="1"/>
  <c r="BH414" i="1" s="1"/>
  <c r="T421" i="1"/>
  <c r="AQ421" i="1"/>
  <c r="T450" i="1"/>
  <c r="Q450" i="1"/>
  <c r="P450" i="1"/>
  <c r="BE450" i="1" s="1"/>
  <c r="AQ450" i="1"/>
  <c r="O450" i="1"/>
  <c r="BF395" i="1"/>
  <c r="AC403" i="1"/>
  <c r="O405" i="1"/>
  <c r="AQ405" i="1"/>
  <c r="BF418" i="1"/>
  <c r="Z420" i="1"/>
  <c r="AA420" i="1" s="1"/>
  <c r="O421" i="1"/>
  <c r="Z421" i="1" s="1"/>
  <c r="AA421" i="1" s="1"/>
  <c r="BF431" i="1"/>
  <c r="BD431" i="1"/>
  <c r="Y431" i="1"/>
  <c r="AQ414" i="1"/>
  <c r="T414" i="1"/>
  <c r="Z419" i="1"/>
  <c r="AA419" i="1" s="1"/>
  <c r="P421" i="1"/>
  <c r="BE421" i="1" s="1"/>
  <c r="BH421" i="1" s="1"/>
  <c r="Z423" i="1"/>
  <c r="AA423" i="1" s="1"/>
  <c r="P430" i="1"/>
  <c r="BE430" i="1" s="1"/>
  <c r="BH430" i="1" s="1"/>
  <c r="O430" i="1"/>
  <c r="AQ430" i="1"/>
  <c r="T430" i="1"/>
  <c r="Q430" i="1"/>
  <c r="BH431" i="1"/>
  <c r="BD434" i="1"/>
  <c r="BF434" i="1" s="1"/>
  <c r="Y434" i="1"/>
  <c r="BF426" i="1"/>
  <c r="T431" i="1"/>
  <c r="Q431" i="1"/>
  <c r="AQ436" i="1"/>
  <c r="T436" i="1"/>
  <c r="Q436" i="1"/>
  <c r="P436" i="1"/>
  <c r="BE436" i="1" s="1"/>
  <c r="BH436" i="1" s="1"/>
  <c r="T439" i="1"/>
  <c r="Q439" i="1"/>
  <c r="BD442" i="1"/>
  <c r="BF442" i="1" s="1"/>
  <c r="Y442" i="1"/>
  <c r="Q443" i="1"/>
  <c r="P443" i="1"/>
  <c r="BE443" i="1" s="1"/>
  <c r="BH443" i="1" s="1"/>
  <c r="O443" i="1"/>
  <c r="AQ443" i="1"/>
  <c r="T443" i="1"/>
  <c r="BD444" i="1"/>
  <c r="BF444" i="1" s="1"/>
  <c r="Y444" i="1"/>
  <c r="Q451" i="1"/>
  <c r="P451" i="1"/>
  <c r="BE451" i="1" s="1"/>
  <c r="BH451" i="1" s="1"/>
  <c r="O451" i="1"/>
  <c r="AQ451" i="1"/>
  <c r="T451" i="1"/>
  <c r="O439" i="1"/>
  <c r="Q418" i="1"/>
  <c r="O436" i="1"/>
  <c r="P439" i="1"/>
  <c r="BE439" i="1" s="1"/>
  <c r="BH439" i="1" s="1"/>
  <c r="BD447" i="1"/>
  <c r="BF447" i="1" s="1"/>
  <c r="Y447" i="1"/>
  <c r="AQ413" i="1"/>
  <c r="T419" i="1"/>
  <c r="W420" i="1"/>
  <c r="U420" i="1" s="1"/>
  <c r="X420" i="1" s="1"/>
  <c r="R420" i="1" s="1"/>
  <c r="S420" i="1" s="1"/>
  <c r="Q432" i="1"/>
  <c r="P432" i="1"/>
  <c r="BE432" i="1" s="1"/>
  <c r="BH432" i="1" s="1"/>
  <c r="O432" i="1"/>
  <c r="AQ432" i="1"/>
  <c r="O433" i="1"/>
  <c r="AQ433" i="1"/>
  <c r="T433" i="1"/>
  <c r="Q433" i="1"/>
  <c r="P433" i="1"/>
  <c r="BE433" i="1" s="1"/>
  <c r="P438" i="1"/>
  <c r="BE438" i="1" s="1"/>
  <c r="BH438" i="1" s="1"/>
  <c r="O438" i="1"/>
  <c r="AQ438" i="1"/>
  <c r="T438" i="1"/>
  <c r="Q438" i="1"/>
  <c r="BD439" i="1"/>
  <c r="BF439" i="1" s="1"/>
  <c r="Y439" i="1"/>
  <c r="Y441" i="1"/>
  <c r="Q448" i="1"/>
  <c r="P448" i="1"/>
  <c r="BE448" i="1" s="1"/>
  <c r="BH448" i="1" s="1"/>
  <c r="O448" i="1"/>
  <c r="AQ448" i="1"/>
  <c r="T448" i="1"/>
  <c r="BF449" i="1"/>
  <c r="BD449" i="1"/>
  <c r="BH449" i="1" s="1"/>
  <c r="Y449" i="1"/>
  <c r="AQ420" i="1"/>
  <c r="O423" i="1"/>
  <c r="O425" i="1"/>
  <c r="Y425" i="1"/>
  <c r="BD445" i="1"/>
  <c r="BF445" i="1" s="1"/>
  <c r="Y445" i="1"/>
  <c r="AC418" i="1"/>
  <c r="P423" i="1"/>
  <c r="BE423" i="1" s="1"/>
  <c r="BH423" i="1" s="1"/>
  <c r="Q425" i="1"/>
  <c r="AC426" i="1"/>
  <c r="Z427" i="1"/>
  <c r="AA427" i="1" s="1"/>
  <c r="AH427" i="1" s="1"/>
  <c r="T432" i="1"/>
  <c r="T434" i="1"/>
  <c r="Q434" i="1"/>
  <c r="P434" i="1"/>
  <c r="BE434" i="1" s="1"/>
  <c r="AQ434" i="1"/>
  <c r="O434" i="1"/>
  <c r="AG442" i="1"/>
  <c r="P446" i="1"/>
  <c r="BE446" i="1" s="1"/>
  <c r="BH446" i="1" s="1"/>
  <c r="O446" i="1"/>
  <c r="AQ446" i="1"/>
  <c r="T446" i="1"/>
  <c r="BD450" i="1"/>
  <c r="BF450" i="1" s="1"/>
  <c r="Y450" i="1"/>
  <c r="BD437" i="1"/>
  <c r="BF437" i="1" s="1"/>
  <c r="Y437" i="1"/>
  <c r="Q440" i="1"/>
  <c r="P440" i="1"/>
  <c r="BE440" i="1" s="1"/>
  <c r="BH440" i="1" s="1"/>
  <c r="O440" i="1"/>
  <c r="AQ440" i="1"/>
  <c r="BF441" i="1"/>
  <c r="Q445" i="1"/>
  <c r="P445" i="1"/>
  <c r="BE445" i="1" s="1"/>
  <c r="O445" i="1"/>
  <c r="BD429" i="1"/>
  <c r="BF429" i="1" s="1"/>
  <c r="Y429" i="1"/>
  <c r="BR433" i="1"/>
  <c r="Q435" i="1"/>
  <c r="P435" i="1"/>
  <c r="BE435" i="1" s="1"/>
  <c r="BH435" i="1" s="1"/>
  <c r="O435" i="1"/>
  <c r="AQ435" i="1"/>
  <c r="Q437" i="1"/>
  <c r="P437" i="1"/>
  <c r="BE437" i="1" s="1"/>
  <c r="O437" i="1"/>
  <c r="T442" i="1"/>
  <c r="Q442" i="1"/>
  <c r="P442" i="1"/>
  <c r="BE442" i="1" s="1"/>
  <c r="BH442" i="1" s="1"/>
  <c r="AQ444" i="1"/>
  <c r="T444" i="1"/>
  <c r="AQ445" i="1"/>
  <c r="BF446" i="1"/>
  <c r="AC447" i="1"/>
  <c r="BF451" i="1"/>
  <c r="BF435" i="1"/>
  <c r="O449" i="1"/>
  <c r="AQ449" i="1"/>
  <c r="T449" i="1"/>
  <c r="BF427" i="1"/>
  <c r="AC431" i="1"/>
  <c r="O447" i="1"/>
  <c r="O441" i="1"/>
  <c r="AQ441" i="1"/>
  <c r="T441" i="1"/>
  <c r="AC444" i="1"/>
  <c r="T447" i="1"/>
  <c r="Q447" i="1"/>
  <c r="AB421" i="1" l="1"/>
  <c r="AF421" i="1" s="1"/>
  <c r="AI421" i="1"/>
  <c r="AH421" i="1"/>
  <c r="AI344" i="1"/>
  <c r="AB344" i="1"/>
  <c r="AF344" i="1" s="1"/>
  <c r="AH344" i="1"/>
  <c r="AB331" i="1"/>
  <c r="AF331" i="1" s="1"/>
  <c r="AH331" i="1"/>
  <c r="AI331" i="1"/>
  <c r="BH428" i="1"/>
  <c r="AG417" i="1"/>
  <c r="Z417" i="1"/>
  <c r="AA417" i="1" s="1"/>
  <c r="W417" i="1" s="1"/>
  <c r="U417" i="1" s="1"/>
  <c r="X417" i="1" s="1"/>
  <c r="R417" i="1" s="1"/>
  <c r="S417" i="1" s="1"/>
  <c r="AI375" i="1"/>
  <c r="AB375" i="1"/>
  <c r="AF375" i="1" s="1"/>
  <c r="AH375" i="1"/>
  <c r="AI349" i="1"/>
  <c r="AB349" i="1"/>
  <c r="AF349" i="1" s="1"/>
  <c r="AB57" i="1"/>
  <c r="AF57" i="1" s="1"/>
  <c r="AI57" i="1"/>
  <c r="AH57" i="1"/>
  <c r="BD433" i="1"/>
  <c r="BF433" i="1" s="1"/>
  <c r="Y433" i="1"/>
  <c r="AG425" i="1"/>
  <c r="AG448" i="1"/>
  <c r="AG436" i="1"/>
  <c r="AG451" i="1"/>
  <c r="Z451" i="1"/>
  <c r="AA451" i="1" s="1"/>
  <c r="AB419" i="1"/>
  <c r="AF419" i="1" s="1"/>
  <c r="AI419" i="1"/>
  <c r="AB420" i="1"/>
  <c r="AF420" i="1" s="1"/>
  <c r="AI420" i="1"/>
  <c r="AJ420" i="1" s="1"/>
  <c r="AH420" i="1"/>
  <c r="BH450" i="1"/>
  <c r="Z416" i="1"/>
  <c r="AA416" i="1" s="1"/>
  <c r="AG416" i="1"/>
  <c r="AB430" i="1"/>
  <c r="AF430" i="1" s="1"/>
  <c r="AI430" i="1"/>
  <c r="AH430" i="1"/>
  <c r="Z436" i="1"/>
  <c r="AA436" i="1" s="1"/>
  <c r="AG408" i="1"/>
  <c r="AG395" i="1"/>
  <c r="W395" i="1"/>
  <c r="U395" i="1" s="1"/>
  <c r="X395" i="1" s="1"/>
  <c r="R395" i="1" s="1"/>
  <c r="S395" i="1" s="1"/>
  <c r="AB403" i="1"/>
  <c r="AF403" i="1" s="1"/>
  <c r="AI403" i="1"/>
  <c r="AH403" i="1"/>
  <c r="AB376" i="1"/>
  <c r="AF376" i="1" s="1"/>
  <c r="AI376" i="1"/>
  <c r="AJ376" i="1" s="1"/>
  <c r="AH376" i="1"/>
  <c r="Z400" i="1"/>
  <c r="AA400" i="1" s="1"/>
  <c r="Z381" i="1"/>
  <c r="AA381" i="1" s="1"/>
  <c r="W376" i="1"/>
  <c r="U376" i="1" s="1"/>
  <c r="X376" i="1" s="1"/>
  <c r="R376" i="1" s="1"/>
  <c r="S376" i="1" s="1"/>
  <c r="Z383" i="1"/>
  <c r="AA383" i="1" s="1"/>
  <c r="AG355" i="1"/>
  <c r="AG361" i="1"/>
  <c r="Z348" i="1"/>
  <c r="AA348" i="1" s="1"/>
  <c r="AG385" i="1"/>
  <c r="AB310" i="1"/>
  <c r="AF310" i="1" s="1"/>
  <c r="AI310" i="1"/>
  <c r="AH310" i="1"/>
  <c r="AG328" i="1"/>
  <c r="Z304" i="1"/>
  <c r="AA304" i="1" s="1"/>
  <c r="AB292" i="1"/>
  <c r="AF292" i="1" s="1"/>
  <c r="AH292" i="1"/>
  <c r="AI292" i="1"/>
  <c r="AB119" i="1"/>
  <c r="AF119" i="1" s="1"/>
  <c r="AH119" i="1"/>
  <c r="AI119" i="1"/>
  <c r="AH129" i="1"/>
  <c r="AI129" i="1"/>
  <c r="AJ129" i="1" s="1"/>
  <c r="AB129" i="1"/>
  <c r="AF129" i="1" s="1"/>
  <c r="AB78" i="1"/>
  <c r="AF78" i="1" s="1"/>
  <c r="AI78" i="1"/>
  <c r="AH78" i="1"/>
  <c r="AG379" i="1"/>
  <c r="Z405" i="1"/>
  <c r="AA405" i="1" s="1"/>
  <c r="Z327" i="1"/>
  <c r="AA327" i="1" s="1"/>
  <c r="AB95" i="1"/>
  <c r="AF95" i="1" s="1"/>
  <c r="AH95" i="1"/>
  <c r="AI95" i="1"/>
  <c r="AG437" i="1"/>
  <c r="W437" i="1"/>
  <c r="U437" i="1" s="1"/>
  <c r="X437" i="1" s="1"/>
  <c r="R437" i="1" s="1"/>
  <c r="S437" i="1" s="1"/>
  <c r="AG440" i="1"/>
  <c r="BH434" i="1"/>
  <c r="W423" i="1"/>
  <c r="U423" i="1" s="1"/>
  <c r="X423" i="1" s="1"/>
  <c r="R423" i="1" s="1"/>
  <c r="S423" i="1" s="1"/>
  <c r="AG423" i="1"/>
  <c r="AG424" i="1"/>
  <c r="BH416" i="1"/>
  <c r="W410" i="1"/>
  <c r="U410" i="1" s="1"/>
  <c r="X410" i="1" s="1"/>
  <c r="R410" i="1" s="1"/>
  <c r="S410" i="1" s="1"/>
  <c r="AG410" i="1"/>
  <c r="AG429" i="1"/>
  <c r="Z393" i="1"/>
  <c r="AA393" i="1" s="1"/>
  <c r="W419" i="1"/>
  <c r="U419" i="1" s="1"/>
  <c r="X419" i="1" s="1"/>
  <c r="R419" i="1" s="1"/>
  <c r="S419" i="1" s="1"/>
  <c r="Z408" i="1"/>
  <c r="AA408" i="1" s="1"/>
  <c r="AG387" i="1"/>
  <c r="BF390" i="1"/>
  <c r="AH373" i="1"/>
  <c r="AB373" i="1"/>
  <c r="AF373" i="1" s="1"/>
  <c r="AI373" i="1"/>
  <c r="Z368" i="1"/>
  <c r="AA368" i="1" s="1"/>
  <c r="Z360" i="1"/>
  <c r="AA360" i="1" s="1"/>
  <c r="BH393" i="1"/>
  <c r="AG409" i="1"/>
  <c r="BH360" i="1"/>
  <c r="Z390" i="1"/>
  <c r="AA390" i="1" s="1"/>
  <c r="BH364" i="1"/>
  <c r="AB347" i="1"/>
  <c r="AF347" i="1" s="1"/>
  <c r="AI347" i="1"/>
  <c r="AJ347" i="1" s="1"/>
  <c r="AH347" i="1"/>
  <c r="W347" i="1"/>
  <c r="U347" i="1" s="1"/>
  <c r="X347" i="1" s="1"/>
  <c r="R347" i="1" s="1"/>
  <c r="S347" i="1" s="1"/>
  <c r="BH398" i="1"/>
  <c r="AG301" i="1"/>
  <c r="AI240" i="1"/>
  <c r="AB240" i="1"/>
  <c r="AF240" i="1" s="1"/>
  <c r="AH240" i="1"/>
  <c r="AB27" i="1"/>
  <c r="AF27" i="1" s="1"/>
  <c r="AH27" i="1"/>
  <c r="AI27" i="1"/>
  <c r="AG434" i="1"/>
  <c r="W434" i="1"/>
  <c r="U434" i="1" s="1"/>
  <c r="X434" i="1" s="1"/>
  <c r="R434" i="1" s="1"/>
  <c r="S434" i="1" s="1"/>
  <c r="AB397" i="1"/>
  <c r="AF397" i="1" s="1"/>
  <c r="AI397" i="1"/>
  <c r="BD345" i="1"/>
  <c r="Y345" i="1"/>
  <c r="Z346" i="1"/>
  <c r="AA346" i="1" s="1"/>
  <c r="BH437" i="1"/>
  <c r="Z429" i="1"/>
  <c r="AA429" i="1" s="1"/>
  <c r="AH419" i="1"/>
  <c r="AG433" i="1"/>
  <c r="Z442" i="1"/>
  <c r="AA442" i="1" s="1"/>
  <c r="BH400" i="1"/>
  <c r="BH429" i="1"/>
  <c r="W403" i="1"/>
  <c r="U403" i="1" s="1"/>
  <c r="X403" i="1" s="1"/>
  <c r="R403" i="1" s="1"/>
  <c r="S403" i="1" s="1"/>
  <c r="AH397" i="1"/>
  <c r="Y386" i="1"/>
  <c r="BD386" i="1"/>
  <c r="BF386" i="1" s="1"/>
  <c r="BD356" i="1"/>
  <c r="BF356" i="1" s="1"/>
  <c r="Y356" i="1"/>
  <c r="AG345" i="1"/>
  <c r="AG368" i="1"/>
  <c r="W393" i="1"/>
  <c r="U393" i="1" s="1"/>
  <c r="X393" i="1" s="1"/>
  <c r="R393" i="1" s="1"/>
  <c r="S393" i="1" s="1"/>
  <c r="AG393" i="1"/>
  <c r="BH409" i="1"/>
  <c r="AG386" i="1"/>
  <c r="Z365" i="1"/>
  <c r="AA365" i="1" s="1"/>
  <c r="Z398" i="1"/>
  <c r="AA398" i="1" s="1"/>
  <c r="BH406" i="1"/>
  <c r="AG382" i="1"/>
  <c r="W382" i="1"/>
  <c r="U382" i="1" s="1"/>
  <c r="X382" i="1" s="1"/>
  <c r="R382" i="1" s="1"/>
  <c r="S382" i="1" s="1"/>
  <c r="R392" i="1"/>
  <c r="S392" i="1" s="1"/>
  <c r="AG398" i="1"/>
  <c r="AG339" i="1"/>
  <c r="Y321" i="1"/>
  <c r="BD321" i="1"/>
  <c r="BF321" i="1" s="1"/>
  <c r="Z332" i="1"/>
  <c r="AA332" i="1" s="1"/>
  <c r="AG369" i="1"/>
  <c r="Z328" i="1"/>
  <c r="AA328" i="1" s="1"/>
  <c r="W328" i="1" s="1"/>
  <c r="U328" i="1" s="1"/>
  <c r="X328" i="1" s="1"/>
  <c r="R328" i="1" s="1"/>
  <c r="S328" i="1" s="1"/>
  <c r="Y311" i="1"/>
  <c r="BD311" i="1"/>
  <c r="AG302" i="1"/>
  <c r="Z302" i="1"/>
  <c r="AA302" i="1" s="1"/>
  <c r="Z388" i="1"/>
  <c r="AA388" i="1" s="1"/>
  <c r="BH372" i="1"/>
  <c r="AB414" i="1"/>
  <c r="AF414" i="1" s="1"/>
  <c r="AI414" i="1"/>
  <c r="AG390" i="1"/>
  <c r="BD362" i="1"/>
  <c r="Y362" i="1"/>
  <c r="Z355" i="1"/>
  <c r="AA355" i="1" s="1"/>
  <c r="W355" i="1" s="1"/>
  <c r="U355" i="1" s="1"/>
  <c r="X355" i="1" s="1"/>
  <c r="R355" i="1" s="1"/>
  <c r="S355" i="1" s="1"/>
  <c r="AG338" i="1"/>
  <c r="Z338" i="1"/>
  <c r="AA338" i="1" s="1"/>
  <c r="Z369" i="1"/>
  <c r="AA369" i="1" s="1"/>
  <c r="AI370" i="1"/>
  <c r="AB370" i="1"/>
  <c r="AF370" i="1" s="1"/>
  <c r="AB35" i="1"/>
  <c r="AF35" i="1" s="1"/>
  <c r="AH35" i="1"/>
  <c r="AI35" i="1"/>
  <c r="AG441" i="1"/>
  <c r="W446" i="1"/>
  <c r="U446" i="1" s="1"/>
  <c r="X446" i="1" s="1"/>
  <c r="R446" i="1" s="1"/>
  <c r="S446" i="1" s="1"/>
  <c r="AG446" i="1"/>
  <c r="Z446" i="1"/>
  <c r="AA446" i="1" s="1"/>
  <c r="Z449" i="1"/>
  <c r="AA449" i="1" s="1"/>
  <c r="BH447" i="1"/>
  <c r="AG438" i="1"/>
  <c r="Z444" i="1"/>
  <c r="AA444" i="1" s="1"/>
  <c r="W430" i="1"/>
  <c r="U430" i="1" s="1"/>
  <c r="X430" i="1" s="1"/>
  <c r="R430" i="1" s="1"/>
  <c r="S430" i="1" s="1"/>
  <c r="AG430" i="1"/>
  <c r="AG405" i="1"/>
  <c r="BH444" i="1"/>
  <c r="AG414" i="1"/>
  <c r="W414" i="1"/>
  <c r="U414" i="1" s="1"/>
  <c r="X414" i="1" s="1"/>
  <c r="R414" i="1" s="1"/>
  <c r="S414" i="1" s="1"/>
  <c r="Z440" i="1"/>
  <c r="AA440" i="1" s="1"/>
  <c r="BH422" i="1"/>
  <c r="BD413" i="1"/>
  <c r="Y413" i="1"/>
  <c r="BD379" i="1"/>
  <c r="BF379" i="1" s="1"/>
  <c r="Y379" i="1"/>
  <c r="Z401" i="1"/>
  <c r="AA401" i="1" s="1"/>
  <c r="AG384" i="1"/>
  <c r="AG371" i="1"/>
  <c r="Z391" i="1"/>
  <c r="AA391" i="1" s="1"/>
  <c r="Z404" i="1"/>
  <c r="AA404" i="1" s="1"/>
  <c r="W404" i="1" s="1"/>
  <c r="U404" i="1" s="1"/>
  <c r="X404" i="1" s="1"/>
  <c r="R404" i="1" s="1"/>
  <c r="S404" i="1" s="1"/>
  <c r="AB389" i="1"/>
  <c r="AF389" i="1" s="1"/>
  <c r="AI389" i="1"/>
  <c r="AJ389" i="1" s="1"/>
  <c r="AH389" i="1"/>
  <c r="AB354" i="1"/>
  <c r="AF354" i="1" s="1"/>
  <c r="AI354" i="1"/>
  <c r="AH354" i="1"/>
  <c r="W354" i="1"/>
  <c r="U354" i="1" s="1"/>
  <c r="X354" i="1" s="1"/>
  <c r="R354" i="1" s="1"/>
  <c r="S354" i="1" s="1"/>
  <c r="Z385" i="1"/>
  <c r="AA385" i="1" s="1"/>
  <c r="W370" i="1"/>
  <c r="U370" i="1" s="1"/>
  <c r="X370" i="1" s="1"/>
  <c r="R370" i="1" s="1"/>
  <c r="S370" i="1" s="1"/>
  <c r="AG370" i="1"/>
  <c r="AG389" i="1"/>
  <c r="W389" i="1"/>
  <c r="U389" i="1" s="1"/>
  <c r="X389" i="1" s="1"/>
  <c r="R389" i="1" s="1"/>
  <c r="S389" i="1" s="1"/>
  <c r="AG330" i="1"/>
  <c r="AG343" i="1"/>
  <c r="BF319" i="1"/>
  <c r="Z366" i="1"/>
  <c r="AA366" i="1" s="1"/>
  <c r="Z343" i="1"/>
  <c r="AA343" i="1" s="1"/>
  <c r="Z325" i="1"/>
  <c r="AA325" i="1" s="1"/>
  <c r="AI333" i="1"/>
  <c r="AB333" i="1"/>
  <c r="AF333" i="1" s="1"/>
  <c r="W333" i="1"/>
  <c r="U333" i="1" s="1"/>
  <c r="X333" i="1" s="1"/>
  <c r="R333" i="1" s="1"/>
  <c r="S333" i="1" s="1"/>
  <c r="AH333" i="1"/>
  <c r="AB357" i="1"/>
  <c r="AF357" i="1" s="1"/>
  <c r="AI357" i="1"/>
  <c r="AH357" i="1"/>
  <c r="W357" i="1"/>
  <c r="U357" i="1" s="1"/>
  <c r="X357" i="1" s="1"/>
  <c r="R357" i="1" s="1"/>
  <c r="S357" i="1" s="1"/>
  <c r="Z322" i="1"/>
  <c r="AA322" i="1" s="1"/>
  <c r="AG305" i="1"/>
  <c r="Z305" i="1"/>
  <c r="AA305" i="1" s="1"/>
  <c r="AB238" i="1"/>
  <c r="AF238" i="1" s="1"/>
  <c r="AI238" i="1"/>
  <c r="AH238" i="1"/>
  <c r="AB51" i="1"/>
  <c r="AF51" i="1" s="1"/>
  <c r="AH51" i="1"/>
  <c r="AI51" i="1"/>
  <c r="AB19" i="1"/>
  <c r="AF19" i="1" s="1"/>
  <c r="AH19" i="1"/>
  <c r="AI19" i="1"/>
  <c r="Z425" i="1"/>
  <c r="AA425" i="1" s="1"/>
  <c r="Z435" i="1"/>
  <c r="AA435" i="1" s="1"/>
  <c r="AI395" i="1"/>
  <c r="AJ395" i="1" s="1"/>
  <c r="AB395" i="1"/>
  <c r="AF395" i="1" s="1"/>
  <c r="AH395" i="1"/>
  <c r="AB127" i="1"/>
  <c r="AF127" i="1" s="1"/>
  <c r="AI127" i="1"/>
  <c r="AH127" i="1"/>
  <c r="Z448" i="1"/>
  <c r="AA448" i="1" s="1"/>
  <c r="W448" i="1" s="1"/>
  <c r="U448" i="1" s="1"/>
  <c r="X448" i="1" s="1"/>
  <c r="R448" i="1" s="1"/>
  <c r="S448" i="1" s="1"/>
  <c r="W449" i="1"/>
  <c r="U449" i="1" s="1"/>
  <c r="X449" i="1" s="1"/>
  <c r="R449" i="1" s="1"/>
  <c r="S449" i="1" s="1"/>
  <c r="AG449" i="1"/>
  <c r="AG445" i="1"/>
  <c r="Z437" i="1"/>
  <c r="AA437" i="1" s="1"/>
  <c r="Z441" i="1"/>
  <c r="AA441" i="1" s="1"/>
  <c r="W441" i="1" s="1"/>
  <c r="U441" i="1" s="1"/>
  <c r="X441" i="1" s="1"/>
  <c r="R441" i="1" s="1"/>
  <c r="S441" i="1" s="1"/>
  <c r="AG432" i="1"/>
  <c r="W432" i="1"/>
  <c r="U432" i="1" s="1"/>
  <c r="X432" i="1" s="1"/>
  <c r="R432" i="1" s="1"/>
  <c r="S432" i="1" s="1"/>
  <c r="Z447" i="1"/>
  <c r="AA447" i="1" s="1"/>
  <c r="Z431" i="1"/>
  <c r="AA431" i="1" s="1"/>
  <c r="Z438" i="1"/>
  <c r="AA438" i="1" s="1"/>
  <c r="Z432" i="1"/>
  <c r="AA432" i="1" s="1"/>
  <c r="AG422" i="1"/>
  <c r="AG415" i="1"/>
  <c r="AI410" i="1"/>
  <c r="AH410" i="1"/>
  <c r="AB410" i="1"/>
  <c r="AF410" i="1" s="1"/>
  <c r="AG366" i="1"/>
  <c r="W366" i="1"/>
  <c r="U366" i="1" s="1"/>
  <c r="X366" i="1" s="1"/>
  <c r="R366" i="1" s="1"/>
  <c r="S366" i="1" s="1"/>
  <c r="Z396" i="1"/>
  <c r="AA396" i="1" s="1"/>
  <c r="Z415" i="1"/>
  <c r="AA415" i="1" s="1"/>
  <c r="Z372" i="1"/>
  <c r="AA372" i="1" s="1"/>
  <c r="Y352" i="1"/>
  <c r="BD352" i="1"/>
  <c r="AG377" i="1"/>
  <c r="Z341" i="1"/>
  <c r="AA341" i="1" s="1"/>
  <c r="Z367" i="1"/>
  <c r="AA367" i="1" s="1"/>
  <c r="AG406" i="1"/>
  <c r="W329" i="1"/>
  <c r="U329" i="1" s="1"/>
  <c r="X329" i="1" s="1"/>
  <c r="R329" i="1" s="1"/>
  <c r="S329" i="1" s="1"/>
  <c r="AG329" i="1"/>
  <c r="Z329" i="1"/>
  <c r="AA329" i="1" s="1"/>
  <c r="Z358" i="1"/>
  <c r="AA358" i="1" s="1"/>
  <c r="Z387" i="1"/>
  <c r="AA387" i="1" s="1"/>
  <c r="AB350" i="1"/>
  <c r="AF350" i="1" s="1"/>
  <c r="AI350" i="1"/>
  <c r="AH350" i="1"/>
  <c r="AG331" i="1"/>
  <c r="W331" i="1"/>
  <c r="U331" i="1" s="1"/>
  <c r="X331" i="1" s="1"/>
  <c r="R331" i="1" s="1"/>
  <c r="S331" i="1" s="1"/>
  <c r="AG352" i="1"/>
  <c r="AG321" i="1"/>
  <c r="W300" i="1"/>
  <c r="U300" i="1" s="1"/>
  <c r="X300" i="1" s="1"/>
  <c r="R300" i="1" s="1"/>
  <c r="S300" i="1" s="1"/>
  <c r="AG300" i="1"/>
  <c r="Z300" i="1"/>
  <c r="AA300" i="1" s="1"/>
  <c r="AG311" i="1"/>
  <c r="BH374" i="1"/>
  <c r="AB320" i="1"/>
  <c r="AF320" i="1" s="1"/>
  <c r="AI320" i="1"/>
  <c r="AB211" i="1"/>
  <c r="AF211" i="1" s="1"/>
  <c r="AI211" i="1"/>
  <c r="AH211" i="1"/>
  <c r="AG443" i="1"/>
  <c r="Z443" i="1"/>
  <c r="AA443" i="1" s="1"/>
  <c r="W421" i="1"/>
  <c r="U421" i="1" s="1"/>
  <c r="X421" i="1" s="1"/>
  <c r="R421" i="1" s="1"/>
  <c r="S421" i="1" s="1"/>
  <c r="AG421" i="1"/>
  <c r="Z406" i="1"/>
  <c r="AA406" i="1" s="1"/>
  <c r="W411" i="1"/>
  <c r="U411" i="1" s="1"/>
  <c r="X411" i="1" s="1"/>
  <c r="R411" i="1" s="1"/>
  <c r="S411" i="1" s="1"/>
  <c r="AG411" i="1"/>
  <c r="Z411" i="1"/>
  <c r="AA411" i="1" s="1"/>
  <c r="AG383" i="1"/>
  <c r="W383" i="1"/>
  <c r="U383" i="1" s="1"/>
  <c r="X383" i="1" s="1"/>
  <c r="R383" i="1" s="1"/>
  <c r="S383" i="1" s="1"/>
  <c r="Z374" i="1"/>
  <c r="AA374" i="1" s="1"/>
  <c r="AB340" i="1"/>
  <c r="AF340" i="1" s="1"/>
  <c r="AI340" i="1"/>
  <c r="AH340" i="1"/>
  <c r="AI314" i="1"/>
  <c r="AB314" i="1"/>
  <c r="AF314" i="1" s="1"/>
  <c r="AG447" i="1"/>
  <c r="W447" i="1"/>
  <c r="U447" i="1" s="1"/>
  <c r="X447" i="1" s="1"/>
  <c r="R447" i="1" s="1"/>
  <c r="S447" i="1" s="1"/>
  <c r="AG435" i="1"/>
  <c r="W435" i="1"/>
  <c r="U435" i="1" s="1"/>
  <c r="X435" i="1" s="1"/>
  <c r="R435" i="1" s="1"/>
  <c r="S435" i="1" s="1"/>
  <c r="BH445" i="1"/>
  <c r="Z445" i="1"/>
  <c r="AA445" i="1" s="1"/>
  <c r="Z439" i="1"/>
  <c r="AA439" i="1" s="1"/>
  <c r="AG439" i="1"/>
  <c r="Z434" i="1"/>
  <c r="AA434" i="1" s="1"/>
  <c r="BD371" i="1"/>
  <c r="BF371" i="1" s="1"/>
  <c r="Y371" i="1"/>
  <c r="Z409" i="1"/>
  <c r="AA409" i="1" s="1"/>
  <c r="AG367" i="1"/>
  <c r="AG399" i="1"/>
  <c r="W399" i="1"/>
  <c r="U399" i="1" s="1"/>
  <c r="X399" i="1" s="1"/>
  <c r="R399" i="1" s="1"/>
  <c r="S399" i="1" s="1"/>
  <c r="W397" i="1"/>
  <c r="U397" i="1" s="1"/>
  <c r="X397" i="1" s="1"/>
  <c r="R397" i="1" s="1"/>
  <c r="S397" i="1" s="1"/>
  <c r="AG397" i="1"/>
  <c r="BH379" i="1"/>
  <c r="Z424" i="1"/>
  <c r="AA424" i="1" s="1"/>
  <c r="W424" i="1" s="1"/>
  <c r="U424" i="1" s="1"/>
  <c r="X424" i="1" s="1"/>
  <c r="R424" i="1" s="1"/>
  <c r="S424" i="1" s="1"/>
  <c r="Z399" i="1"/>
  <c r="AA399" i="1" s="1"/>
  <c r="W349" i="1"/>
  <c r="U349" i="1" s="1"/>
  <c r="X349" i="1" s="1"/>
  <c r="R349" i="1" s="1"/>
  <c r="S349" i="1" s="1"/>
  <c r="AG349" i="1"/>
  <c r="AG404" i="1"/>
  <c r="BF401" i="1"/>
  <c r="Z384" i="1"/>
  <c r="AA384" i="1" s="1"/>
  <c r="W384" i="1" s="1"/>
  <c r="U384" i="1" s="1"/>
  <c r="X384" i="1" s="1"/>
  <c r="R384" i="1" s="1"/>
  <c r="S384" i="1" s="1"/>
  <c r="AG323" i="1"/>
  <c r="W323" i="1"/>
  <c r="U323" i="1" s="1"/>
  <c r="X323" i="1" s="1"/>
  <c r="R323" i="1" s="1"/>
  <c r="S323" i="1" s="1"/>
  <c r="Z323" i="1"/>
  <c r="AA323" i="1" s="1"/>
  <c r="AI351" i="1"/>
  <c r="AJ351" i="1" s="1"/>
  <c r="AB351" i="1"/>
  <c r="AF351" i="1" s="1"/>
  <c r="Z377" i="1"/>
  <c r="AA377" i="1" s="1"/>
  <c r="AI359" i="1"/>
  <c r="AJ359" i="1" s="1"/>
  <c r="AB359" i="1"/>
  <c r="AF359" i="1" s="1"/>
  <c r="AH349" i="1"/>
  <c r="W353" i="1"/>
  <c r="U353" i="1" s="1"/>
  <c r="X353" i="1" s="1"/>
  <c r="R353" i="1" s="1"/>
  <c r="S353" i="1" s="1"/>
  <c r="AG353" i="1"/>
  <c r="Z353" i="1"/>
  <c r="AA353" i="1" s="1"/>
  <c r="BH356" i="1"/>
  <c r="BH338" i="1"/>
  <c r="AG310" i="1"/>
  <c r="W310" i="1"/>
  <c r="U310" i="1" s="1"/>
  <c r="X310" i="1" s="1"/>
  <c r="R310" i="1" s="1"/>
  <c r="S310" i="1" s="1"/>
  <c r="BH373" i="1"/>
  <c r="Z330" i="1"/>
  <c r="AA330" i="1" s="1"/>
  <c r="W330" i="1" s="1"/>
  <c r="U330" i="1" s="1"/>
  <c r="X330" i="1" s="1"/>
  <c r="R330" i="1" s="1"/>
  <c r="S330" i="1" s="1"/>
  <c r="AG315" i="1"/>
  <c r="Z361" i="1"/>
  <c r="AA361" i="1" s="1"/>
  <c r="Z342" i="1"/>
  <c r="AA342" i="1" s="1"/>
  <c r="BH358" i="1"/>
  <c r="AB242" i="1"/>
  <c r="AF242" i="1" s="1"/>
  <c r="AI242" i="1"/>
  <c r="AH242" i="1"/>
  <c r="AB232" i="1"/>
  <c r="AF232" i="1" s="1"/>
  <c r="AI232" i="1"/>
  <c r="AJ232" i="1" s="1"/>
  <c r="AH232" i="1"/>
  <c r="AI124" i="1"/>
  <c r="AH124" i="1"/>
  <c r="AB124" i="1"/>
  <c r="AF124" i="1" s="1"/>
  <c r="AB101" i="1"/>
  <c r="AF101" i="1" s="1"/>
  <c r="AI101" i="1"/>
  <c r="AH101" i="1"/>
  <c r="AB407" i="1"/>
  <c r="AF407" i="1" s="1"/>
  <c r="AI407" i="1"/>
  <c r="AH407" i="1"/>
  <c r="Z364" i="1"/>
  <c r="AA364" i="1" s="1"/>
  <c r="AB402" i="1"/>
  <c r="AF402" i="1" s="1"/>
  <c r="AI402" i="1"/>
  <c r="AH137" i="1"/>
  <c r="AB137" i="1"/>
  <c r="AF137" i="1" s="1"/>
  <c r="AI137" i="1"/>
  <c r="Z450" i="1"/>
  <c r="AA450" i="1" s="1"/>
  <c r="W450" i="1" s="1"/>
  <c r="U450" i="1" s="1"/>
  <c r="X450" i="1" s="1"/>
  <c r="R450" i="1" s="1"/>
  <c r="S450" i="1" s="1"/>
  <c r="AI427" i="1"/>
  <c r="AJ427" i="1" s="1"/>
  <c r="W427" i="1"/>
  <c r="U427" i="1" s="1"/>
  <c r="X427" i="1" s="1"/>
  <c r="R427" i="1" s="1"/>
  <c r="S427" i="1" s="1"/>
  <c r="AB427" i="1"/>
  <c r="AF427" i="1" s="1"/>
  <c r="BH433" i="1"/>
  <c r="AH423" i="1"/>
  <c r="AI423" i="1"/>
  <c r="AB423" i="1"/>
  <c r="AF423" i="1" s="1"/>
  <c r="AG450" i="1"/>
  <c r="AG407" i="1"/>
  <c r="W407" i="1"/>
  <c r="U407" i="1" s="1"/>
  <c r="X407" i="1" s="1"/>
  <c r="R407" i="1" s="1"/>
  <c r="S407" i="1" s="1"/>
  <c r="Z428" i="1"/>
  <c r="AA428" i="1" s="1"/>
  <c r="AB418" i="1"/>
  <c r="AF418" i="1" s="1"/>
  <c r="AI418" i="1"/>
  <c r="AJ418" i="1" s="1"/>
  <c r="AH414" i="1"/>
  <c r="AG428" i="1"/>
  <c r="AI412" i="1"/>
  <c r="AJ412" i="1" s="1"/>
  <c r="AB412" i="1"/>
  <c r="AF412" i="1" s="1"/>
  <c r="W378" i="1"/>
  <c r="U378" i="1" s="1"/>
  <c r="X378" i="1" s="1"/>
  <c r="R378" i="1" s="1"/>
  <c r="S378" i="1" s="1"/>
  <c r="AG378" i="1"/>
  <c r="Z422" i="1"/>
  <c r="AA422" i="1" s="1"/>
  <c r="AG391" i="1"/>
  <c r="W391" i="1"/>
  <c r="U391" i="1" s="1"/>
  <c r="X391" i="1" s="1"/>
  <c r="R391" i="1" s="1"/>
  <c r="S391" i="1" s="1"/>
  <c r="AI394" i="1"/>
  <c r="AJ394" i="1" s="1"/>
  <c r="AB394" i="1"/>
  <c r="AF394" i="1" s="1"/>
  <c r="W375" i="1"/>
  <c r="U375" i="1" s="1"/>
  <c r="X375" i="1" s="1"/>
  <c r="R375" i="1" s="1"/>
  <c r="S375" i="1" s="1"/>
  <c r="AG375" i="1"/>
  <c r="AG364" i="1"/>
  <c r="W364" i="1"/>
  <c r="U364" i="1" s="1"/>
  <c r="X364" i="1" s="1"/>
  <c r="R364" i="1" s="1"/>
  <c r="S364" i="1" s="1"/>
  <c r="AI382" i="1"/>
  <c r="AJ382" i="1" s="1"/>
  <c r="AB382" i="1"/>
  <c r="AF382" i="1" s="1"/>
  <c r="AH382" i="1"/>
  <c r="Z378" i="1"/>
  <c r="AA378" i="1" s="1"/>
  <c r="W344" i="1"/>
  <c r="U344" i="1" s="1"/>
  <c r="X344" i="1" s="1"/>
  <c r="R344" i="1" s="1"/>
  <c r="S344" i="1" s="1"/>
  <c r="AG344" i="1"/>
  <c r="BH321" i="1"/>
  <c r="AG340" i="1"/>
  <c r="W340" i="1"/>
  <c r="U340" i="1" s="1"/>
  <c r="X340" i="1" s="1"/>
  <c r="R340" i="1" s="1"/>
  <c r="S340" i="1" s="1"/>
  <c r="AG332" i="1"/>
  <c r="Z380" i="1"/>
  <c r="AA380" i="1" s="1"/>
  <c r="AG348" i="1"/>
  <c r="W348" i="1"/>
  <c r="U348" i="1" s="1"/>
  <c r="X348" i="1" s="1"/>
  <c r="R348" i="1" s="1"/>
  <c r="S348" i="1" s="1"/>
  <c r="Z319" i="1"/>
  <c r="AA319" i="1" s="1"/>
  <c r="BF346" i="1"/>
  <c r="BH346" i="1"/>
  <c r="AH326" i="1"/>
  <c r="AB326" i="1"/>
  <c r="AF326" i="1" s="1"/>
  <c r="AI326" i="1"/>
  <c r="AI170" i="1"/>
  <c r="AB170" i="1"/>
  <c r="AF170" i="1" s="1"/>
  <c r="AH170" i="1"/>
  <c r="AH113" i="1"/>
  <c r="AB113" i="1"/>
  <c r="AF113" i="1" s="1"/>
  <c r="AI113" i="1"/>
  <c r="AG373" i="1"/>
  <c r="W373" i="1"/>
  <c r="U373" i="1" s="1"/>
  <c r="X373" i="1" s="1"/>
  <c r="R373" i="1" s="1"/>
  <c r="S373" i="1" s="1"/>
  <c r="AG358" i="1"/>
  <c r="W358" i="1"/>
  <c r="U358" i="1" s="1"/>
  <c r="X358" i="1" s="1"/>
  <c r="R358" i="1" s="1"/>
  <c r="S358" i="1" s="1"/>
  <c r="BF309" i="1"/>
  <c r="BH309" i="1"/>
  <c r="Y281" i="1"/>
  <c r="BD281" i="1"/>
  <c r="BF281" i="1" s="1"/>
  <c r="AB426" i="1"/>
  <c r="AF426" i="1" s="1"/>
  <c r="AI426" i="1"/>
  <c r="W426" i="1"/>
  <c r="U426" i="1" s="1"/>
  <c r="X426" i="1" s="1"/>
  <c r="R426" i="1" s="1"/>
  <c r="S426" i="1" s="1"/>
  <c r="AH426" i="1"/>
  <c r="AJ337" i="1"/>
  <c r="AG298" i="1"/>
  <c r="BH303" i="1"/>
  <c r="Z267" i="1"/>
  <c r="AA267" i="1" s="1"/>
  <c r="AG273" i="1"/>
  <c r="Z273" i="1"/>
  <c r="AA273" i="1" s="1"/>
  <c r="Z245" i="1"/>
  <c r="AA245" i="1" s="1"/>
  <c r="Z260" i="1"/>
  <c r="AA260" i="1" s="1"/>
  <c r="Z225" i="1"/>
  <c r="AA225" i="1" s="1"/>
  <c r="AG282" i="1"/>
  <c r="BH267" i="1"/>
  <c r="Z266" i="1"/>
  <c r="AA266" i="1" s="1"/>
  <c r="BH258" i="1"/>
  <c r="BD233" i="1"/>
  <c r="Y233" i="1"/>
  <c r="AG227" i="1"/>
  <c r="AH270" i="1"/>
  <c r="AB270" i="1"/>
  <c r="AF270" i="1" s="1"/>
  <c r="AI270" i="1"/>
  <c r="AJ270" i="1" s="1"/>
  <c r="W184" i="1"/>
  <c r="U184" i="1" s="1"/>
  <c r="X184" i="1" s="1"/>
  <c r="R184" i="1" s="1"/>
  <c r="S184" i="1" s="1"/>
  <c r="AG184" i="1"/>
  <c r="Z184" i="1"/>
  <c r="AA184" i="1" s="1"/>
  <c r="Z293" i="1"/>
  <c r="AA293" i="1" s="1"/>
  <c r="AG243" i="1"/>
  <c r="AG256" i="1"/>
  <c r="W256" i="1"/>
  <c r="U256" i="1" s="1"/>
  <c r="X256" i="1" s="1"/>
  <c r="R256" i="1" s="1"/>
  <c r="S256" i="1" s="1"/>
  <c r="Z256" i="1"/>
  <c r="AA256" i="1" s="1"/>
  <c r="AG200" i="1"/>
  <c r="AG192" i="1"/>
  <c r="Z192" i="1"/>
  <c r="AA192" i="1" s="1"/>
  <c r="W186" i="1"/>
  <c r="U186" i="1" s="1"/>
  <c r="X186" i="1" s="1"/>
  <c r="R186" i="1" s="1"/>
  <c r="S186" i="1" s="1"/>
  <c r="AG186" i="1"/>
  <c r="AG163" i="1"/>
  <c r="AG195" i="1"/>
  <c r="Z175" i="1"/>
  <c r="AA175" i="1" s="1"/>
  <c r="BH167" i="1"/>
  <c r="W143" i="1"/>
  <c r="U143" i="1" s="1"/>
  <c r="X143" i="1" s="1"/>
  <c r="R143" i="1" s="1"/>
  <c r="S143" i="1" s="1"/>
  <c r="AG143" i="1"/>
  <c r="Z223" i="1"/>
  <c r="AA223" i="1" s="1"/>
  <c r="Y157" i="1"/>
  <c r="BD157" i="1"/>
  <c r="Z188" i="1"/>
  <c r="AA188" i="1" s="1"/>
  <c r="W188" i="1" s="1"/>
  <c r="U188" i="1" s="1"/>
  <c r="X188" i="1" s="1"/>
  <c r="R188" i="1" s="1"/>
  <c r="S188" i="1" s="1"/>
  <c r="AG128" i="1"/>
  <c r="AG121" i="1"/>
  <c r="BH214" i="1"/>
  <c r="Z158" i="1"/>
  <c r="AA158" i="1" s="1"/>
  <c r="AG118" i="1"/>
  <c r="W118" i="1"/>
  <c r="U118" i="1" s="1"/>
  <c r="X118" i="1" s="1"/>
  <c r="R118" i="1" s="1"/>
  <c r="S118" i="1" s="1"/>
  <c r="AG209" i="1"/>
  <c r="Z201" i="1"/>
  <c r="AA201" i="1" s="1"/>
  <c r="AH97" i="1"/>
  <c r="AB97" i="1"/>
  <c r="AF97" i="1" s="1"/>
  <c r="AI97" i="1"/>
  <c r="Z200" i="1"/>
  <c r="AA200" i="1" s="1"/>
  <c r="W194" i="1"/>
  <c r="U194" i="1" s="1"/>
  <c r="X194" i="1" s="1"/>
  <c r="R194" i="1" s="1"/>
  <c r="S194" i="1" s="1"/>
  <c r="AG194" i="1"/>
  <c r="BH150" i="1"/>
  <c r="Y94" i="1"/>
  <c r="BD94" i="1"/>
  <c r="BF94" i="1" s="1"/>
  <c r="Z177" i="1"/>
  <c r="AA177" i="1" s="1"/>
  <c r="AG107" i="1"/>
  <c r="AG80" i="1"/>
  <c r="W80" i="1"/>
  <c r="U80" i="1" s="1"/>
  <c r="X80" i="1" s="1"/>
  <c r="R80" i="1" s="1"/>
  <c r="S80" i="1" s="1"/>
  <c r="Z80" i="1"/>
  <c r="AA80" i="1" s="1"/>
  <c r="AG178" i="1"/>
  <c r="AG182" i="1"/>
  <c r="Z106" i="1"/>
  <c r="AA106" i="1" s="1"/>
  <c r="Z100" i="1"/>
  <c r="AA100" i="1" s="1"/>
  <c r="Z136" i="1"/>
  <c r="AA136" i="1" s="1"/>
  <c r="BH110" i="1"/>
  <c r="BH87" i="1"/>
  <c r="BF87" i="1"/>
  <c r="BH158" i="1"/>
  <c r="W148" i="1"/>
  <c r="U148" i="1" s="1"/>
  <c r="X148" i="1" s="1"/>
  <c r="R148" i="1" s="1"/>
  <c r="S148" i="1" s="1"/>
  <c r="AG148" i="1"/>
  <c r="Z148" i="1"/>
  <c r="AA148" i="1" s="1"/>
  <c r="BH126" i="1"/>
  <c r="BF117" i="1"/>
  <c r="BH117" i="1"/>
  <c r="Z64" i="1"/>
  <c r="AA64" i="1" s="1"/>
  <c r="AB45" i="1"/>
  <c r="AF45" i="1" s="1"/>
  <c r="AI45" i="1"/>
  <c r="AG20" i="1"/>
  <c r="Z38" i="1"/>
  <c r="AA38" i="1" s="1"/>
  <c r="AG56" i="1"/>
  <c r="Z44" i="1"/>
  <c r="AA44" i="1" s="1"/>
  <c r="Z30" i="1"/>
  <c r="AA30" i="1" s="1"/>
  <c r="AG60" i="1"/>
  <c r="BH54" i="1"/>
  <c r="BD295" i="1"/>
  <c r="Y295" i="1"/>
  <c r="BD279" i="1"/>
  <c r="Y279" i="1"/>
  <c r="BH325" i="1"/>
  <c r="AG318" i="1"/>
  <c r="Z318" i="1"/>
  <c r="AA318" i="1" s="1"/>
  <c r="Z315" i="1"/>
  <c r="AA315" i="1" s="1"/>
  <c r="W315" i="1" s="1"/>
  <c r="U315" i="1" s="1"/>
  <c r="X315" i="1" s="1"/>
  <c r="R315" i="1" s="1"/>
  <c r="S315" i="1" s="1"/>
  <c r="AB294" i="1"/>
  <c r="AF294" i="1" s="1"/>
  <c r="AI294" i="1"/>
  <c r="AJ294" i="1" s="1"/>
  <c r="Z301" i="1"/>
  <c r="AA301" i="1" s="1"/>
  <c r="W292" i="1"/>
  <c r="U292" i="1" s="1"/>
  <c r="X292" i="1" s="1"/>
  <c r="R292" i="1" s="1"/>
  <c r="S292" i="1" s="1"/>
  <c r="AG292" i="1"/>
  <c r="AG279" i="1"/>
  <c r="Z259" i="1"/>
  <c r="AA259" i="1" s="1"/>
  <c r="AG251" i="1"/>
  <c r="AG299" i="1"/>
  <c r="AG281" i="1"/>
  <c r="BD271" i="1"/>
  <c r="Y271" i="1"/>
  <c r="AB268" i="1"/>
  <c r="AF268" i="1" s="1"/>
  <c r="AI268" i="1"/>
  <c r="AJ268" i="1" s="1"/>
  <c r="AH268" i="1"/>
  <c r="BD246" i="1"/>
  <c r="Y246" i="1"/>
  <c r="R265" i="1"/>
  <c r="S265" i="1" s="1"/>
  <c r="AG210" i="1"/>
  <c r="AH278" i="1"/>
  <c r="AB278" i="1"/>
  <c r="AF278" i="1" s="1"/>
  <c r="AI278" i="1"/>
  <c r="Z228" i="1"/>
  <c r="AA228" i="1" s="1"/>
  <c r="W247" i="1"/>
  <c r="U247" i="1" s="1"/>
  <c r="X247" i="1" s="1"/>
  <c r="R247" i="1" s="1"/>
  <c r="S247" i="1" s="1"/>
  <c r="AG247" i="1"/>
  <c r="Z220" i="1"/>
  <c r="AA220" i="1" s="1"/>
  <c r="Z190" i="1"/>
  <c r="AA190" i="1" s="1"/>
  <c r="Z250" i="1"/>
  <c r="AA250" i="1" s="1"/>
  <c r="Z230" i="1"/>
  <c r="AA230" i="1" s="1"/>
  <c r="AG157" i="1"/>
  <c r="Z199" i="1"/>
  <c r="AA199" i="1" s="1"/>
  <c r="Z210" i="1"/>
  <c r="AA210" i="1" s="1"/>
  <c r="W210" i="1" s="1"/>
  <c r="U210" i="1" s="1"/>
  <c r="X210" i="1" s="1"/>
  <c r="R210" i="1" s="1"/>
  <c r="S210" i="1" s="1"/>
  <c r="Z174" i="1"/>
  <c r="AA174" i="1" s="1"/>
  <c r="AG135" i="1"/>
  <c r="AJ221" i="1"/>
  <c r="AG207" i="1"/>
  <c r="AH145" i="1"/>
  <c r="AI145" i="1"/>
  <c r="AB145" i="1"/>
  <c r="AF145" i="1" s="1"/>
  <c r="AG115" i="1"/>
  <c r="W270" i="1"/>
  <c r="U270" i="1" s="1"/>
  <c r="X270" i="1" s="1"/>
  <c r="R270" i="1" s="1"/>
  <c r="S270" i="1" s="1"/>
  <c r="Z112" i="1"/>
  <c r="AA112" i="1" s="1"/>
  <c r="R176" i="1"/>
  <c r="S176" i="1" s="1"/>
  <c r="Z125" i="1"/>
  <c r="AA125" i="1" s="1"/>
  <c r="AB168" i="1"/>
  <c r="AF168" i="1" s="1"/>
  <c r="AI168" i="1"/>
  <c r="AH168" i="1"/>
  <c r="W108" i="1"/>
  <c r="U108" i="1" s="1"/>
  <c r="X108" i="1" s="1"/>
  <c r="R108" i="1" s="1"/>
  <c r="S108" i="1" s="1"/>
  <c r="AG108" i="1"/>
  <c r="BH94" i="1"/>
  <c r="AG85" i="1"/>
  <c r="AG188" i="1"/>
  <c r="BD144" i="1"/>
  <c r="Y144" i="1"/>
  <c r="AG43" i="1"/>
  <c r="Z217" i="1"/>
  <c r="AA217" i="1" s="1"/>
  <c r="AG77" i="1"/>
  <c r="BH182" i="1"/>
  <c r="Z152" i="1"/>
  <c r="AA152" i="1" s="1"/>
  <c r="Z120" i="1"/>
  <c r="AA120" i="1" s="1"/>
  <c r="AG99" i="1"/>
  <c r="W99" i="1"/>
  <c r="U99" i="1" s="1"/>
  <c r="X99" i="1" s="1"/>
  <c r="R99" i="1" s="1"/>
  <c r="S99" i="1" s="1"/>
  <c r="AG69" i="1"/>
  <c r="W69" i="1"/>
  <c r="U69" i="1" s="1"/>
  <c r="X69" i="1" s="1"/>
  <c r="R69" i="1" s="1"/>
  <c r="S69" i="1" s="1"/>
  <c r="Z198" i="1"/>
  <c r="AA198" i="1" s="1"/>
  <c r="BH90" i="1"/>
  <c r="AG66" i="1"/>
  <c r="W66" i="1"/>
  <c r="U66" i="1" s="1"/>
  <c r="X66" i="1" s="1"/>
  <c r="R66" i="1" s="1"/>
  <c r="S66" i="1" s="1"/>
  <c r="AG42" i="1"/>
  <c r="W168" i="1"/>
  <c r="U168" i="1" s="1"/>
  <c r="X168" i="1" s="1"/>
  <c r="R168" i="1" s="1"/>
  <c r="S168" i="1" s="1"/>
  <c r="Z139" i="1"/>
  <c r="AA139" i="1" s="1"/>
  <c r="BH133" i="1"/>
  <c r="BH47" i="1"/>
  <c r="Z24" i="1"/>
  <c r="AA24" i="1" s="1"/>
  <c r="W24" i="1" s="1"/>
  <c r="U24" i="1" s="1"/>
  <c r="X24" i="1" s="1"/>
  <c r="R24" i="1" s="1"/>
  <c r="S24" i="1" s="1"/>
  <c r="AG91" i="1"/>
  <c r="Z66" i="1"/>
  <c r="AA66" i="1" s="1"/>
  <c r="AG29" i="1"/>
  <c r="W49" i="1"/>
  <c r="U49" i="1" s="1"/>
  <c r="X49" i="1" s="1"/>
  <c r="R49" i="1" s="1"/>
  <c r="S49" i="1" s="1"/>
  <c r="AG49" i="1"/>
  <c r="Z73" i="1"/>
  <c r="AA73" i="1" s="1"/>
  <c r="AG37" i="1"/>
  <c r="AG24" i="1"/>
  <c r="BH56" i="1"/>
  <c r="AG63" i="1"/>
  <c r="BH60" i="1"/>
  <c r="Z29" i="1"/>
  <c r="AA29" i="1" s="1"/>
  <c r="W29" i="1" s="1"/>
  <c r="U29" i="1" s="1"/>
  <c r="X29" i="1" s="1"/>
  <c r="R29" i="1" s="1"/>
  <c r="S29" i="1" s="1"/>
  <c r="AG21" i="1"/>
  <c r="W21" i="1"/>
  <c r="U21" i="1" s="1"/>
  <c r="X21" i="1" s="1"/>
  <c r="R21" i="1" s="1"/>
  <c r="S21" i="1" s="1"/>
  <c r="Z68" i="1"/>
  <c r="AA68" i="1" s="1"/>
  <c r="AG316" i="1"/>
  <c r="W316" i="1"/>
  <c r="U316" i="1" s="1"/>
  <c r="X316" i="1" s="1"/>
  <c r="R316" i="1" s="1"/>
  <c r="S316" i="1" s="1"/>
  <c r="Z313" i="1"/>
  <c r="AA313" i="1" s="1"/>
  <c r="AB335" i="1"/>
  <c r="AF335" i="1" s="1"/>
  <c r="AI335" i="1"/>
  <c r="AJ335" i="1" s="1"/>
  <c r="AH335" i="1"/>
  <c r="AG291" i="1"/>
  <c r="W291" i="1"/>
  <c r="U291" i="1" s="1"/>
  <c r="X291" i="1" s="1"/>
  <c r="R291" i="1" s="1"/>
  <c r="S291" i="1" s="1"/>
  <c r="W327" i="1"/>
  <c r="U327" i="1" s="1"/>
  <c r="X327" i="1" s="1"/>
  <c r="R327" i="1" s="1"/>
  <c r="S327" i="1" s="1"/>
  <c r="AG327" i="1"/>
  <c r="Z312" i="1"/>
  <c r="AA312" i="1" s="1"/>
  <c r="AG271" i="1"/>
  <c r="BH281" i="1"/>
  <c r="W297" i="1"/>
  <c r="U297" i="1" s="1"/>
  <c r="X297" i="1" s="1"/>
  <c r="R297" i="1" s="1"/>
  <c r="S297" i="1" s="1"/>
  <c r="AG297" i="1"/>
  <c r="Z297" i="1"/>
  <c r="AA297" i="1" s="1"/>
  <c r="AG272" i="1"/>
  <c r="W272" i="1"/>
  <c r="U272" i="1" s="1"/>
  <c r="X272" i="1" s="1"/>
  <c r="R272" i="1" s="1"/>
  <c r="S272" i="1" s="1"/>
  <c r="AG241" i="1"/>
  <c r="AG307" i="1"/>
  <c r="W307" i="1"/>
  <c r="U307" i="1" s="1"/>
  <c r="X307" i="1" s="1"/>
  <c r="R307" i="1" s="1"/>
  <c r="S307" i="1" s="1"/>
  <c r="AB264" i="1"/>
  <c r="AF264" i="1" s="1"/>
  <c r="AI264" i="1"/>
  <c r="AH264" i="1"/>
  <c r="AG264" i="1"/>
  <c r="W264" i="1"/>
  <c r="U264" i="1" s="1"/>
  <c r="X264" i="1" s="1"/>
  <c r="R264" i="1" s="1"/>
  <c r="S264" i="1" s="1"/>
  <c r="AB226" i="1"/>
  <c r="AF226" i="1" s="1"/>
  <c r="AI226" i="1"/>
  <c r="AJ226" i="1" s="1"/>
  <c r="Z239" i="1"/>
  <c r="AA239" i="1" s="1"/>
  <c r="AG215" i="1"/>
  <c r="Z209" i="1"/>
  <c r="AA209" i="1" s="1"/>
  <c r="AG196" i="1"/>
  <c r="AG155" i="1"/>
  <c r="Z214" i="1"/>
  <c r="AA214" i="1" s="1"/>
  <c r="AG228" i="1"/>
  <c r="W228" i="1"/>
  <c r="U228" i="1" s="1"/>
  <c r="X228" i="1" s="1"/>
  <c r="R228" i="1" s="1"/>
  <c r="S228" i="1" s="1"/>
  <c r="Z206" i="1"/>
  <c r="AA206" i="1" s="1"/>
  <c r="W127" i="1"/>
  <c r="U127" i="1" s="1"/>
  <c r="X127" i="1" s="1"/>
  <c r="R127" i="1" s="1"/>
  <c r="S127" i="1" s="1"/>
  <c r="AG127" i="1"/>
  <c r="BH207" i="1"/>
  <c r="W100" i="1"/>
  <c r="U100" i="1" s="1"/>
  <c r="X100" i="1" s="1"/>
  <c r="R100" i="1" s="1"/>
  <c r="S100" i="1" s="1"/>
  <c r="AG100" i="1"/>
  <c r="AG219" i="1"/>
  <c r="R213" i="1"/>
  <c r="S213" i="1" s="1"/>
  <c r="W140" i="1"/>
  <c r="U140" i="1" s="1"/>
  <c r="X140" i="1" s="1"/>
  <c r="R140" i="1" s="1"/>
  <c r="S140" i="1" s="1"/>
  <c r="AG140" i="1"/>
  <c r="Z140" i="1"/>
  <c r="AA140" i="1" s="1"/>
  <c r="BH209" i="1"/>
  <c r="AG144" i="1"/>
  <c r="W137" i="1"/>
  <c r="U137" i="1" s="1"/>
  <c r="X137" i="1" s="1"/>
  <c r="R137" i="1" s="1"/>
  <c r="S137" i="1" s="1"/>
  <c r="AG137" i="1"/>
  <c r="W116" i="1"/>
  <c r="U116" i="1" s="1"/>
  <c r="X116" i="1" s="1"/>
  <c r="R116" i="1" s="1"/>
  <c r="S116" i="1" s="1"/>
  <c r="AG116" i="1"/>
  <c r="AG92" i="1"/>
  <c r="AG226" i="1"/>
  <c r="W226" i="1"/>
  <c r="U226" i="1" s="1"/>
  <c r="X226" i="1" s="1"/>
  <c r="R226" i="1" s="1"/>
  <c r="S226" i="1" s="1"/>
  <c r="Z252" i="1"/>
  <c r="AA252" i="1" s="1"/>
  <c r="Z154" i="1"/>
  <c r="AA154" i="1" s="1"/>
  <c r="W129" i="1"/>
  <c r="U129" i="1" s="1"/>
  <c r="X129" i="1" s="1"/>
  <c r="R129" i="1" s="1"/>
  <c r="S129" i="1" s="1"/>
  <c r="AG129" i="1"/>
  <c r="AG114" i="1"/>
  <c r="AI160" i="1"/>
  <c r="AH160" i="1"/>
  <c r="W160" i="1"/>
  <c r="U160" i="1" s="1"/>
  <c r="X160" i="1" s="1"/>
  <c r="R160" i="1" s="1"/>
  <c r="S160" i="1" s="1"/>
  <c r="AB160" i="1"/>
  <c r="AF160" i="1" s="1"/>
  <c r="AG139" i="1"/>
  <c r="W139" i="1"/>
  <c r="U139" i="1" s="1"/>
  <c r="X139" i="1" s="1"/>
  <c r="R139" i="1" s="1"/>
  <c r="S139" i="1" s="1"/>
  <c r="Z123" i="1"/>
  <c r="AA123" i="1" s="1"/>
  <c r="AG101" i="1"/>
  <c r="W101" i="1"/>
  <c r="U101" i="1" s="1"/>
  <c r="X101" i="1" s="1"/>
  <c r="R101" i="1" s="1"/>
  <c r="S101" i="1" s="1"/>
  <c r="Z63" i="1"/>
  <c r="AA63" i="1" s="1"/>
  <c r="BF198" i="1"/>
  <c r="BH198" i="1"/>
  <c r="W132" i="1"/>
  <c r="U132" i="1" s="1"/>
  <c r="X132" i="1" s="1"/>
  <c r="R132" i="1" s="1"/>
  <c r="S132" i="1" s="1"/>
  <c r="AG132" i="1"/>
  <c r="Z132" i="1"/>
  <c r="AA132" i="1" s="1"/>
  <c r="Z107" i="1"/>
  <c r="AA107" i="1" s="1"/>
  <c r="W105" i="1"/>
  <c r="U105" i="1" s="1"/>
  <c r="X105" i="1" s="1"/>
  <c r="R105" i="1" s="1"/>
  <c r="S105" i="1" s="1"/>
  <c r="AG105" i="1"/>
  <c r="AB65" i="1"/>
  <c r="AF65" i="1" s="1"/>
  <c r="AI65" i="1"/>
  <c r="AG152" i="1"/>
  <c r="W152" i="1"/>
  <c r="U152" i="1" s="1"/>
  <c r="X152" i="1" s="1"/>
  <c r="R152" i="1" s="1"/>
  <c r="S152" i="1" s="1"/>
  <c r="Z147" i="1"/>
  <c r="AA147" i="1" s="1"/>
  <c r="AG136" i="1"/>
  <c r="W136" i="1"/>
  <c r="U136" i="1" s="1"/>
  <c r="X136" i="1" s="1"/>
  <c r="R136" i="1" s="1"/>
  <c r="S136" i="1" s="1"/>
  <c r="AG123" i="1"/>
  <c r="W123" i="1"/>
  <c r="U123" i="1" s="1"/>
  <c r="X123" i="1" s="1"/>
  <c r="R123" i="1" s="1"/>
  <c r="S123" i="1" s="1"/>
  <c r="Z40" i="1"/>
  <c r="AA40" i="1" s="1"/>
  <c r="Z62" i="1"/>
  <c r="AA62" i="1" s="1"/>
  <c r="AG40" i="1"/>
  <c r="BH34" i="1"/>
  <c r="BH24" i="1"/>
  <c r="Z81" i="1"/>
  <c r="AA81" i="1" s="1"/>
  <c r="AG64" i="1"/>
  <c r="W64" i="1"/>
  <c r="U64" i="1" s="1"/>
  <c r="X64" i="1" s="1"/>
  <c r="R64" i="1" s="1"/>
  <c r="S64" i="1" s="1"/>
  <c r="BH46" i="1"/>
  <c r="AG36" i="1"/>
  <c r="Z28" i="1"/>
  <c r="AA28" i="1" s="1"/>
  <c r="BH39" i="1"/>
  <c r="AG82" i="1"/>
  <c r="BH328" i="1"/>
  <c r="AG312" i="1"/>
  <c r="W312" i="1"/>
  <c r="U312" i="1" s="1"/>
  <c r="X312" i="1" s="1"/>
  <c r="R312" i="1" s="1"/>
  <c r="S312" i="1" s="1"/>
  <c r="AG325" i="1"/>
  <c r="W325" i="1"/>
  <c r="U325" i="1" s="1"/>
  <c r="X325" i="1" s="1"/>
  <c r="R325" i="1" s="1"/>
  <c r="S325" i="1" s="1"/>
  <c r="Z307" i="1"/>
  <c r="AA307" i="1" s="1"/>
  <c r="BF312" i="1"/>
  <c r="BH312" i="1"/>
  <c r="AB324" i="1"/>
  <c r="AF324" i="1" s="1"/>
  <c r="AH324" i="1"/>
  <c r="AI324" i="1"/>
  <c r="R284" i="1"/>
  <c r="S284" i="1" s="1"/>
  <c r="BD254" i="1"/>
  <c r="Y254" i="1"/>
  <c r="Y262" i="1"/>
  <c r="BD262" i="1"/>
  <c r="BH289" i="1"/>
  <c r="Z275" i="1"/>
  <c r="AA275" i="1" s="1"/>
  <c r="W275" i="1" s="1"/>
  <c r="U275" i="1" s="1"/>
  <c r="X275" i="1" s="1"/>
  <c r="R275" i="1" s="1"/>
  <c r="S275" i="1" s="1"/>
  <c r="AG233" i="1"/>
  <c r="Z243" i="1"/>
  <c r="AA243" i="1" s="1"/>
  <c r="W243" i="1" s="1"/>
  <c r="U243" i="1" s="1"/>
  <c r="X243" i="1" s="1"/>
  <c r="R243" i="1" s="1"/>
  <c r="S243" i="1" s="1"/>
  <c r="AG261" i="1"/>
  <c r="AB247" i="1"/>
  <c r="AF247" i="1" s="1"/>
  <c r="AI247" i="1"/>
  <c r="W240" i="1"/>
  <c r="U240" i="1" s="1"/>
  <c r="X240" i="1" s="1"/>
  <c r="R240" i="1" s="1"/>
  <c r="S240" i="1" s="1"/>
  <c r="AG240" i="1"/>
  <c r="W202" i="1"/>
  <c r="U202" i="1" s="1"/>
  <c r="X202" i="1" s="1"/>
  <c r="R202" i="1" s="1"/>
  <c r="S202" i="1" s="1"/>
  <c r="AG202" i="1"/>
  <c r="Z258" i="1"/>
  <c r="AA258" i="1" s="1"/>
  <c r="Z274" i="1"/>
  <c r="AA274" i="1" s="1"/>
  <c r="AG249" i="1"/>
  <c r="AG234" i="1"/>
  <c r="BH282" i="1"/>
  <c r="Z204" i="1"/>
  <c r="AA204" i="1" s="1"/>
  <c r="Z187" i="1"/>
  <c r="AA187" i="1" s="1"/>
  <c r="AG166" i="1"/>
  <c r="AB224" i="1"/>
  <c r="AF224" i="1" s="1"/>
  <c r="AI224" i="1"/>
  <c r="AJ224" i="1" s="1"/>
  <c r="Z167" i="1"/>
  <c r="AA167" i="1" s="1"/>
  <c r="W167" i="1" s="1"/>
  <c r="U167" i="1" s="1"/>
  <c r="X167" i="1" s="1"/>
  <c r="R167" i="1" s="1"/>
  <c r="S167" i="1" s="1"/>
  <c r="BH236" i="1"/>
  <c r="Z215" i="1"/>
  <c r="AA215" i="1" s="1"/>
  <c r="R197" i="1"/>
  <c r="S197" i="1" s="1"/>
  <c r="BH228" i="1"/>
  <c r="BF206" i="1"/>
  <c r="BH206" i="1"/>
  <c r="W119" i="1"/>
  <c r="U119" i="1" s="1"/>
  <c r="X119" i="1" s="1"/>
  <c r="R119" i="1" s="1"/>
  <c r="S119" i="1" s="1"/>
  <c r="AG119" i="1"/>
  <c r="Z191" i="1"/>
  <c r="AA191" i="1" s="1"/>
  <c r="Z150" i="1"/>
  <c r="AA150" i="1" s="1"/>
  <c r="W150" i="1" s="1"/>
  <c r="U150" i="1" s="1"/>
  <c r="X150" i="1" s="1"/>
  <c r="R150" i="1" s="1"/>
  <c r="S150" i="1" s="1"/>
  <c r="AH105" i="1"/>
  <c r="AI105" i="1"/>
  <c r="AB105" i="1"/>
  <c r="AF105" i="1" s="1"/>
  <c r="AH173" i="1"/>
  <c r="AI173" i="1"/>
  <c r="AJ173" i="1" s="1"/>
  <c r="AB173" i="1"/>
  <c r="AF173" i="1" s="1"/>
  <c r="AG142" i="1"/>
  <c r="Z126" i="1"/>
  <c r="AA126" i="1" s="1"/>
  <c r="AG146" i="1"/>
  <c r="Z143" i="1"/>
  <c r="AA143" i="1" s="1"/>
  <c r="AG122" i="1"/>
  <c r="AH189" i="1"/>
  <c r="AI189" i="1"/>
  <c r="AJ189" i="1" s="1"/>
  <c r="AB189" i="1"/>
  <c r="AF189" i="1" s="1"/>
  <c r="AG172" i="1"/>
  <c r="W172" i="1"/>
  <c r="U172" i="1" s="1"/>
  <c r="X172" i="1" s="1"/>
  <c r="R172" i="1" s="1"/>
  <c r="S172" i="1" s="1"/>
  <c r="W95" i="1"/>
  <c r="U95" i="1" s="1"/>
  <c r="X95" i="1" s="1"/>
  <c r="R95" i="1" s="1"/>
  <c r="S95" i="1" s="1"/>
  <c r="AG95" i="1"/>
  <c r="AG94" i="1"/>
  <c r="BH188" i="1"/>
  <c r="Z164" i="1"/>
  <c r="AA164" i="1" s="1"/>
  <c r="AG67" i="1"/>
  <c r="W35" i="1"/>
  <c r="U35" i="1" s="1"/>
  <c r="X35" i="1" s="1"/>
  <c r="R35" i="1" s="1"/>
  <c r="S35" i="1" s="1"/>
  <c r="AG35" i="1"/>
  <c r="BH177" i="1"/>
  <c r="AG61" i="1"/>
  <c r="AG131" i="1"/>
  <c r="Z84" i="1"/>
  <c r="AA84" i="1" s="1"/>
  <c r="AG34" i="1"/>
  <c r="W34" i="1"/>
  <c r="U34" i="1" s="1"/>
  <c r="X34" i="1" s="1"/>
  <c r="R34" i="1" s="1"/>
  <c r="S34" i="1" s="1"/>
  <c r="Z193" i="1"/>
  <c r="AA193" i="1" s="1"/>
  <c r="AH53" i="1"/>
  <c r="AB53" i="1"/>
  <c r="AF53" i="1" s="1"/>
  <c r="AI53" i="1"/>
  <c r="AG32" i="1"/>
  <c r="AB21" i="1"/>
  <c r="AF21" i="1" s="1"/>
  <c r="AI21" i="1"/>
  <c r="AJ21" i="1" s="1"/>
  <c r="Z93" i="1"/>
  <c r="AA93" i="1" s="1"/>
  <c r="AG68" i="1"/>
  <c r="Z67" i="1"/>
  <c r="AA67" i="1" s="1"/>
  <c r="Z23" i="1"/>
  <c r="AA23" i="1" s="1"/>
  <c r="W23" i="1" s="1"/>
  <c r="U23" i="1" s="1"/>
  <c r="X23" i="1" s="1"/>
  <c r="R23" i="1" s="1"/>
  <c r="S23" i="1" s="1"/>
  <c r="Z39" i="1"/>
  <c r="AA39" i="1" s="1"/>
  <c r="W39" i="1" s="1"/>
  <c r="U39" i="1" s="1"/>
  <c r="X39" i="1" s="1"/>
  <c r="R39" i="1" s="1"/>
  <c r="S39" i="1" s="1"/>
  <c r="BH74" i="1"/>
  <c r="BH64" i="1"/>
  <c r="AG53" i="1"/>
  <c r="W53" i="1"/>
  <c r="U53" i="1" s="1"/>
  <c r="X53" i="1" s="1"/>
  <c r="R53" i="1" s="1"/>
  <c r="S53" i="1" s="1"/>
  <c r="BH23" i="1"/>
  <c r="Z42" i="1"/>
  <c r="AA42" i="1" s="1"/>
  <c r="Z37" i="1"/>
  <c r="AA37" i="1" s="1"/>
  <c r="W37" i="1" s="1"/>
  <c r="U37" i="1" s="1"/>
  <c r="X37" i="1" s="1"/>
  <c r="R37" i="1" s="1"/>
  <c r="S37" i="1" s="1"/>
  <c r="AB25" i="1"/>
  <c r="AF25" i="1" s="1"/>
  <c r="AI25" i="1"/>
  <c r="AJ25" i="1" s="1"/>
  <c r="AH25" i="1"/>
  <c r="AG346" i="1"/>
  <c r="W346" i="1"/>
  <c r="U346" i="1" s="1"/>
  <c r="X346" i="1" s="1"/>
  <c r="R346" i="1" s="1"/>
  <c r="S346" i="1" s="1"/>
  <c r="AG314" i="1"/>
  <c r="W314" i="1"/>
  <c r="U314" i="1" s="1"/>
  <c r="X314" i="1" s="1"/>
  <c r="R314" i="1" s="1"/>
  <c r="S314" i="1" s="1"/>
  <c r="Z303" i="1"/>
  <c r="AA303" i="1" s="1"/>
  <c r="Z291" i="1"/>
  <c r="AA291" i="1" s="1"/>
  <c r="Z296" i="1"/>
  <c r="AA296" i="1" s="1"/>
  <c r="W225" i="1"/>
  <c r="U225" i="1" s="1"/>
  <c r="X225" i="1" s="1"/>
  <c r="R225" i="1" s="1"/>
  <c r="S225" i="1" s="1"/>
  <c r="AG225" i="1"/>
  <c r="Z251" i="1"/>
  <c r="AA251" i="1" s="1"/>
  <c r="W251" i="1" s="1"/>
  <c r="U251" i="1" s="1"/>
  <c r="X251" i="1" s="1"/>
  <c r="R251" i="1" s="1"/>
  <c r="S251" i="1" s="1"/>
  <c r="AG259" i="1"/>
  <c r="BH307" i="1"/>
  <c r="AB280" i="1"/>
  <c r="AF280" i="1" s="1"/>
  <c r="AI280" i="1"/>
  <c r="AG237" i="1"/>
  <c r="Z237" i="1"/>
  <c r="AA237" i="1" s="1"/>
  <c r="BH249" i="1"/>
  <c r="Z255" i="1"/>
  <c r="AA255" i="1" s="1"/>
  <c r="AG266" i="1"/>
  <c r="W266" i="1"/>
  <c r="U266" i="1" s="1"/>
  <c r="X266" i="1" s="1"/>
  <c r="R266" i="1" s="1"/>
  <c r="S266" i="1" s="1"/>
  <c r="AI186" i="1"/>
  <c r="AJ186" i="1" s="1"/>
  <c r="AB186" i="1"/>
  <c r="AF186" i="1" s="1"/>
  <c r="AG248" i="1"/>
  <c r="AI222" i="1"/>
  <c r="AB222" i="1"/>
  <c r="AF222" i="1" s="1"/>
  <c r="AG236" i="1"/>
  <c r="W236" i="1"/>
  <c r="U236" i="1" s="1"/>
  <c r="X236" i="1" s="1"/>
  <c r="R236" i="1" s="1"/>
  <c r="S236" i="1" s="1"/>
  <c r="Z277" i="1"/>
  <c r="AA277" i="1" s="1"/>
  <c r="W277" i="1" s="1"/>
  <c r="U277" i="1" s="1"/>
  <c r="X277" i="1" s="1"/>
  <c r="R277" i="1" s="1"/>
  <c r="S277" i="1" s="1"/>
  <c r="AG229" i="1"/>
  <c r="Z229" i="1"/>
  <c r="AA229" i="1" s="1"/>
  <c r="Z272" i="1"/>
  <c r="AA272" i="1" s="1"/>
  <c r="AH247" i="1"/>
  <c r="Z234" i="1"/>
  <c r="AA234" i="1" s="1"/>
  <c r="W216" i="1"/>
  <c r="U216" i="1" s="1"/>
  <c r="X216" i="1" s="1"/>
  <c r="R216" i="1" s="1"/>
  <c r="S216" i="1" s="1"/>
  <c r="AG216" i="1"/>
  <c r="R181" i="1"/>
  <c r="S181" i="1" s="1"/>
  <c r="BD155" i="1"/>
  <c r="Y155" i="1"/>
  <c r="Z183" i="1"/>
  <c r="AA183" i="1" s="1"/>
  <c r="AG111" i="1"/>
  <c r="Z111" i="1"/>
  <c r="AA111" i="1" s="1"/>
  <c r="AG222" i="1"/>
  <c r="W222" i="1"/>
  <c r="U222" i="1" s="1"/>
  <c r="X222" i="1" s="1"/>
  <c r="R222" i="1" s="1"/>
  <c r="S222" i="1" s="1"/>
  <c r="BD146" i="1"/>
  <c r="Y146" i="1"/>
  <c r="Z203" i="1"/>
  <c r="AA203" i="1" s="1"/>
  <c r="AG125" i="1"/>
  <c r="W125" i="1"/>
  <c r="U125" i="1" s="1"/>
  <c r="X125" i="1" s="1"/>
  <c r="R125" i="1" s="1"/>
  <c r="S125" i="1" s="1"/>
  <c r="W106" i="1"/>
  <c r="U106" i="1" s="1"/>
  <c r="X106" i="1" s="1"/>
  <c r="R106" i="1" s="1"/>
  <c r="S106" i="1" s="1"/>
  <c r="AG106" i="1"/>
  <c r="AG98" i="1"/>
  <c r="Z115" i="1"/>
  <c r="AA115" i="1" s="1"/>
  <c r="AB205" i="1"/>
  <c r="AF205" i="1" s="1"/>
  <c r="AI205" i="1"/>
  <c r="AH205" i="1"/>
  <c r="AG183" i="1"/>
  <c r="W183" i="1"/>
  <c r="U183" i="1" s="1"/>
  <c r="X183" i="1" s="1"/>
  <c r="R183" i="1" s="1"/>
  <c r="S183" i="1" s="1"/>
  <c r="AG164" i="1"/>
  <c r="W164" i="1"/>
  <c r="U164" i="1" s="1"/>
  <c r="X164" i="1" s="1"/>
  <c r="R164" i="1" s="1"/>
  <c r="S164" i="1" s="1"/>
  <c r="Z172" i="1"/>
  <c r="AA172" i="1" s="1"/>
  <c r="AG153" i="1"/>
  <c r="Z110" i="1"/>
  <c r="AA110" i="1" s="1"/>
  <c r="Z149" i="1"/>
  <c r="AA149" i="1" s="1"/>
  <c r="W149" i="1" s="1"/>
  <c r="U149" i="1" s="1"/>
  <c r="X149" i="1" s="1"/>
  <c r="R149" i="1" s="1"/>
  <c r="S149" i="1" s="1"/>
  <c r="Z99" i="1"/>
  <c r="AA99" i="1" s="1"/>
  <c r="W78" i="1"/>
  <c r="U78" i="1" s="1"/>
  <c r="X78" i="1" s="1"/>
  <c r="R78" i="1" s="1"/>
  <c r="S78" i="1" s="1"/>
  <c r="AG78" i="1"/>
  <c r="Z166" i="1"/>
  <c r="AA166" i="1" s="1"/>
  <c r="Z90" i="1"/>
  <c r="AA90" i="1" s="1"/>
  <c r="AB86" i="1"/>
  <c r="AF86" i="1" s="1"/>
  <c r="AI86" i="1"/>
  <c r="AJ86" i="1" s="1"/>
  <c r="AH86" i="1"/>
  <c r="BH250" i="1"/>
  <c r="AG134" i="1"/>
  <c r="W134" i="1"/>
  <c r="U134" i="1" s="1"/>
  <c r="X134" i="1" s="1"/>
  <c r="R134" i="1" s="1"/>
  <c r="S134" i="1" s="1"/>
  <c r="Z118" i="1"/>
  <c r="AA118" i="1" s="1"/>
  <c r="AB176" i="1"/>
  <c r="AF176" i="1" s="1"/>
  <c r="AH176" i="1"/>
  <c r="AI176" i="1"/>
  <c r="AG138" i="1"/>
  <c r="Z196" i="1"/>
  <c r="AA196" i="1" s="1"/>
  <c r="AG97" i="1"/>
  <c r="W97" i="1"/>
  <c r="U97" i="1" s="1"/>
  <c r="X97" i="1" s="1"/>
  <c r="R97" i="1" s="1"/>
  <c r="S97" i="1" s="1"/>
  <c r="Z195" i="1"/>
  <c r="AA195" i="1" s="1"/>
  <c r="AG88" i="1"/>
  <c r="Z88" i="1"/>
  <c r="AA88" i="1" s="1"/>
  <c r="Z46" i="1"/>
  <c r="AA46" i="1" s="1"/>
  <c r="BD20" i="1"/>
  <c r="BF20" i="1" s="1"/>
  <c r="Y20" i="1"/>
  <c r="AG31" i="1"/>
  <c r="Z34" i="1"/>
  <c r="AA34" i="1" s="1"/>
  <c r="Z26" i="1"/>
  <c r="AA26" i="1" s="1"/>
  <c r="AB33" i="1"/>
  <c r="AF33" i="1" s="1"/>
  <c r="AI33" i="1"/>
  <c r="AJ33" i="1" s="1"/>
  <c r="W33" i="1"/>
  <c r="U33" i="1" s="1"/>
  <c r="X33" i="1" s="1"/>
  <c r="R33" i="1" s="1"/>
  <c r="S33" i="1" s="1"/>
  <c r="Z60" i="1"/>
  <c r="AA60" i="1" s="1"/>
  <c r="AG48" i="1"/>
  <c r="W48" i="1"/>
  <c r="U48" i="1" s="1"/>
  <c r="X48" i="1" s="1"/>
  <c r="R48" i="1" s="1"/>
  <c r="S48" i="1" s="1"/>
  <c r="BD36" i="1"/>
  <c r="BF36" i="1" s="1"/>
  <c r="Y36" i="1"/>
  <c r="AH21" i="1"/>
  <c r="BH72" i="1"/>
  <c r="AG23" i="1"/>
  <c r="Z70" i="1"/>
  <c r="AA70" i="1" s="1"/>
  <c r="Z18" i="1"/>
  <c r="AA18" i="1" s="1"/>
  <c r="BH82" i="1"/>
  <c r="AH65" i="1"/>
  <c r="Z61" i="1"/>
  <c r="AA61" i="1" s="1"/>
  <c r="Z22" i="1"/>
  <c r="AA22" i="1" s="1"/>
  <c r="Z339" i="1"/>
  <c r="AA339" i="1" s="1"/>
  <c r="BH381" i="1"/>
  <c r="W286" i="1"/>
  <c r="U286" i="1" s="1"/>
  <c r="X286" i="1" s="1"/>
  <c r="R286" i="1" s="1"/>
  <c r="S286" i="1" s="1"/>
  <c r="AG286" i="1"/>
  <c r="Z317" i="1"/>
  <c r="AA317" i="1" s="1"/>
  <c r="AG402" i="1"/>
  <c r="W402" i="1"/>
  <c r="U402" i="1" s="1"/>
  <c r="X402" i="1" s="1"/>
  <c r="R402" i="1" s="1"/>
  <c r="S402" i="1" s="1"/>
  <c r="BD287" i="1"/>
  <c r="Y287" i="1"/>
  <c r="Z285" i="1"/>
  <c r="AA285" i="1" s="1"/>
  <c r="AG275" i="1"/>
  <c r="AG269" i="1"/>
  <c r="AG246" i="1"/>
  <c r="Z306" i="1"/>
  <c r="AA306" i="1" s="1"/>
  <c r="AG238" i="1"/>
  <c r="W238" i="1"/>
  <c r="U238" i="1" s="1"/>
  <c r="X238" i="1" s="1"/>
  <c r="R238" i="1" s="1"/>
  <c r="S238" i="1" s="1"/>
  <c r="Z269" i="1"/>
  <c r="AA269" i="1" s="1"/>
  <c r="W269" i="1" s="1"/>
  <c r="U269" i="1" s="1"/>
  <c r="X269" i="1" s="1"/>
  <c r="R269" i="1" s="1"/>
  <c r="S269" i="1" s="1"/>
  <c r="BD263" i="1"/>
  <c r="Y263" i="1"/>
  <c r="W280" i="1"/>
  <c r="U280" i="1" s="1"/>
  <c r="X280" i="1" s="1"/>
  <c r="R280" i="1" s="1"/>
  <c r="S280" i="1" s="1"/>
  <c r="BH266" i="1"/>
  <c r="Z236" i="1"/>
  <c r="AA236" i="1" s="1"/>
  <c r="AG171" i="1"/>
  <c r="W257" i="1"/>
  <c r="U257" i="1" s="1"/>
  <c r="X257" i="1" s="1"/>
  <c r="R257" i="1" s="1"/>
  <c r="S257" i="1" s="1"/>
  <c r="AG257" i="1"/>
  <c r="R205" i="1"/>
  <c r="S205" i="1" s="1"/>
  <c r="AI165" i="1"/>
  <c r="AJ165" i="1" s="1"/>
  <c r="AH165" i="1"/>
  <c r="AB165" i="1"/>
  <c r="AF165" i="1" s="1"/>
  <c r="R221" i="1"/>
  <c r="S221" i="1" s="1"/>
  <c r="W211" i="1"/>
  <c r="U211" i="1" s="1"/>
  <c r="X211" i="1" s="1"/>
  <c r="R211" i="1" s="1"/>
  <c r="S211" i="1" s="1"/>
  <c r="AG211" i="1"/>
  <c r="Z207" i="1"/>
  <c r="AA207" i="1" s="1"/>
  <c r="AB194" i="1"/>
  <c r="AF194" i="1" s="1"/>
  <c r="AI194" i="1"/>
  <c r="AJ194" i="1" s="1"/>
  <c r="AG179" i="1"/>
  <c r="W170" i="1"/>
  <c r="U170" i="1" s="1"/>
  <c r="X170" i="1" s="1"/>
  <c r="R170" i="1" s="1"/>
  <c r="S170" i="1" s="1"/>
  <c r="AG170" i="1"/>
  <c r="Z288" i="1"/>
  <c r="AA288" i="1" s="1"/>
  <c r="W203" i="1"/>
  <c r="U203" i="1" s="1"/>
  <c r="X203" i="1" s="1"/>
  <c r="R203" i="1" s="1"/>
  <c r="S203" i="1" s="1"/>
  <c r="AG203" i="1"/>
  <c r="Z169" i="1"/>
  <c r="AA169" i="1" s="1"/>
  <c r="Z103" i="1"/>
  <c r="AA103" i="1" s="1"/>
  <c r="W103" i="1" s="1"/>
  <c r="U103" i="1" s="1"/>
  <c r="X103" i="1" s="1"/>
  <c r="R103" i="1" s="1"/>
  <c r="S103" i="1" s="1"/>
  <c r="AG103" i="1"/>
  <c r="AG102" i="1"/>
  <c r="W173" i="1"/>
  <c r="U173" i="1" s="1"/>
  <c r="X173" i="1" s="1"/>
  <c r="R173" i="1" s="1"/>
  <c r="S173" i="1" s="1"/>
  <c r="BD122" i="1"/>
  <c r="Y122" i="1"/>
  <c r="AG175" i="1"/>
  <c r="W175" i="1"/>
  <c r="U175" i="1" s="1"/>
  <c r="X175" i="1" s="1"/>
  <c r="R175" i="1" s="1"/>
  <c r="S175" i="1" s="1"/>
  <c r="AG159" i="1"/>
  <c r="W159" i="1"/>
  <c r="U159" i="1" s="1"/>
  <c r="X159" i="1" s="1"/>
  <c r="R159" i="1" s="1"/>
  <c r="S159" i="1" s="1"/>
  <c r="Z102" i="1"/>
  <c r="AA102" i="1" s="1"/>
  <c r="BH183" i="1"/>
  <c r="Z142" i="1"/>
  <c r="AA142" i="1" s="1"/>
  <c r="W142" i="1" s="1"/>
  <c r="U142" i="1" s="1"/>
  <c r="X142" i="1" s="1"/>
  <c r="R142" i="1" s="1"/>
  <c r="S142" i="1" s="1"/>
  <c r="BH169" i="1"/>
  <c r="AG154" i="1"/>
  <c r="AG204" i="1"/>
  <c r="W204" i="1"/>
  <c r="U204" i="1" s="1"/>
  <c r="X204" i="1" s="1"/>
  <c r="R204" i="1" s="1"/>
  <c r="S204" i="1" s="1"/>
  <c r="W189" i="1"/>
  <c r="U189" i="1" s="1"/>
  <c r="X189" i="1" s="1"/>
  <c r="R189" i="1" s="1"/>
  <c r="S189" i="1" s="1"/>
  <c r="BH172" i="1"/>
  <c r="BD98" i="1"/>
  <c r="Y98" i="1"/>
  <c r="AG191" i="1"/>
  <c r="W191" i="1"/>
  <c r="U191" i="1" s="1"/>
  <c r="X191" i="1" s="1"/>
  <c r="R191" i="1" s="1"/>
  <c r="S191" i="1" s="1"/>
  <c r="Z159" i="1"/>
  <c r="AA159" i="1" s="1"/>
  <c r="AG59" i="1"/>
  <c r="W27" i="1"/>
  <c r="U27" i="1" s="1"/>
  <c r="X27" i="1" s="1"/>
  <c r="R27" i="1" s="1"/>
  <c r="S27" i="1" s="1"/>
  <c r="AG27" i="1"/>
  <c r="AG250" i="1"/>
  <c r="W250" i="1"/>
  <c r="U250" i="1" s="1"/>
  <c r="X250" i="1" s="1"/>
  <c r="R250" i="1" s="1"/>
  <c r="S250" i="1" s="1"/>
  <c r="AG180" i="1"/>
  <c r="AG149" i="1"/>
  <c r="BH134" i="1"/>
  <c r="BH99" i="1"/>
  <c r="AB83" i="1"/>
  <c r="AF83" i="1" s="1"/>
  <c r="AI83" i="1"/>
  <c r="AJ83" i="1" s="1"/>
  <c r="AH83" i="1"/>
  <c r="AG58" i="1"/>
  <c r="AG26" i="1"/>
  <c r="W26" i="1"/>
  <c r="U26" i="1" s="1"/>
  <c r="X26" i="1" s="1"/>
  <c r="R26" i="1" s="1"/>
  <c r="S26" i="1" s="1"/>
  <c r="BH193" i="1"/>
  <c r="Z92" i="1"/>
  <c r="AA92" i="1" s="1"/>
  <c r="Z185" i="1"/>
  <c r="AA185" i="1" s="1"/>
  <c r="BH88" i="1"/>
  <c r="BH123" i="1"/>
  <c r="BH91" i="1"/>
  <c r="AG65" i="1"/>
  <c r="W65" i="1"/>
  <c r="U65" i="1" s="1"/>
  <c r="X65" i="1" s="1"/>
  <c r="R65" i="1" s="1"/>
  <c r="S65" i="1" s="1"/>
  <c r="Z82" i="1"/>
  <c r="AA82" i="1" s="1"/>
  <c r="W82" i="1" s="1"/>
  <c r="U82" i="1" s="1"/>
  <c r="X82" i="1" s="1"/>
  <c r="R82" i="1" s="1"/>
  <c r="S82" i="1" s="1"/>
  <c r="BH48" i="1"/>
  <c r="BH50" i="1"/>
  <c r="Z76" i="1"/>
  <c r="AA76" i="1" s="1"/>
  <c r="Z71" i="1"/>
  <c r="AA71" i="1" s="1"/>
  <c r="AG45" i="1"/>
  <c r="W45" i="1"/>
  <c r="U45" i="1" s="1"/>
  <c r="X45" i="1" s="1"/>
  <c r="R45" i="1" s="1"/>
  <c r="S45" i="1" s="1"/>
  <c r="AG39" i="1"/>
  <c r="Z55" i="1"/>
  <c r="AA55" i="1" s="1"/>
  <c r="BH59" i="1"/>
  <c r="W41" i="1"/>
  <c r="U41" i="1" s="1"/>
  <c r="X41" i="1" s="1"/>
  <c r="R41" i="1" s="1"/>
  <c r="S41" i="1" s="1"/>
  <c r="AG41" i="1"/>
  <c r="Z58" i="1"/>
  <c r="AA58" i="1" s="1"/>
  <c r="W58" i="1" s="1"/>
  <c r="U58" i="1" s="1"/>
  <c r="X58" i="1" s="1"/>
  <c r="R58" i="1" s="1"/>
  <c r="S58" i="1" s="1"/>
  <c r="W25" i="1"/>
  <c r="U25" i="1" s="1"/>
  <c r="X25" i="1" s="1"/>
  <c r="R25" i="1" s="1"/>
  <c r="S25" i="1" s="1"/>
  <c r="W303" i="1"/>
  <c r="U303" i="1" s="1"/>
  <c r="X303" i="1" s="1"/>
  <c r="R303" i="1" s="1"/>
  <c r="S303" i="1" s="1"/>
  <c r="AG303" i="1"/>
  <c r="AG317" i="1"/>
  <c r="AG313" i="1"/>
  <c r="W313" i="1"/>
  <c r="U313" i="1" s="1"/>
  <c r="X313" i="1" s="1"/>
  <c r="R313" i="1" s="1"/>
  <c r="S313" i="1" s="1"/>
  <c r="Z363" i="1"/>
  <c r="AA363" i="1" s="1"/>
  <c r="AG308" i="1"/>
  <c r="Z308" i="1"/>
  <c r="AA308" i="1" s="1"/>
  <c r="AG320" i="1"/>
  <c r="W320" i="1"/>
  <c r="U320" i="1" s="1"/>
  <c r="X320" i="1" s="1"/>
  <c r="R320" i="1" s="1"/>
  <c r="S320" i="1" s="1"/>
  <c r="BH304" i="1"/>
  <c r="AH294" i="1"/>
  <c r="Z298" i="1"/>
  <c r="AA298" i="1" s="1"/>
  <c r="AG283" i="1"/>
  <c r="W283" i="1"/>
  <c r="U283" i="1" s="1"/>
  <c r="X283" i="1" s="1"/>
  <c r="R283" i="1" s="1"/>
  <c r="S283" i="1" s="1"/>
  <c r="Z316" i="1"/>
  <c r="AA316" i="1" s="1"/>
  <c r="AG263" i="1"/>
  <c r="AG289" i="1"/>
  <c r="Z289" i="1"/>
  <c r="AA289" i="1" s="1"/>
  <c r="AG218" i="1"/>
  <c r="AB257" i="1"/>
  <c r="AF257" i="1" s="1"/>
  <c r="AH257" i="1"/>
  <c r="AI257" i="1"/>
  <c r="AG253" i="1"/>
  <c r="W253" i="1"/>
  <c r="U253" i="1" s="1"/>
  <c r="X253" i="1" s="1"/>
  <c r="R253" i="1" s="1"/>
  <c r="S253" i="1" s="1"/>
  <c r="Z253" i="1"/>
  <c r="AA253" i="1" s="1"/>
  <c r="AG274" i="1"/>
  <c r="W274" i="1"/>
  <c r="U274" i="1" s="1"/>
  <c r="X274" i="1" s="1"/>
  <c r="R274" i="1" s="1"/>
  <c r="S274" i="1" s="1"/>
  <c r="W187" i="1"/>
  <c r="U187" i="1" s="1"/>
  <c r="X187" i="1" s="1"/>
  <c r="R187" i="1" s="1"/>
  <c r="S187" i="1" s="1"/>
  <c r="AG187" i="1"/>
  <c r="AG162" i="1"/>
  <c r="W208" i="1"/>
  <c r="U208" i="1" s="1"/>
  <c r="X208" i="1" s="1"/>
  <c r="R208" i="1" s="1"/>
  <c r="S208" i="1" s="1"/>
  <c r="AG208" i="1"/>
  <c r="AG199" i="1"/>
  <c r="Y163" i="1"/>
  <c r="BD163" i="1"/>
  <c r="Z180" i="1"/>
  <c r="AA180" i="1" s="1"/>
  <c r="Z162" i="1"/>
  <c r="AA162" i="1" s="1"/>
  <c r="W124" i="1"/>
  <c r="U124" i="1" s="1"/>
  <c r="X124" i="1" s="1"/>
  <c r="R124" i="1" s="1"/>
  <c r="S124" i="1" s="1"/>
  <c r="AG124" i="1"/>
  <c r="W224" i="1"/>
  <c r="U224" i="1" s="1"/>
  <c r="X224" i="1" s="1"/>
  <c r="R224" i="1" s="1"/>
  <c r="S224" i="1" s="1"/>
  <c r="AG224" i="1"/>
  <c r="Z216" i="1"/>
  <c r="AA216" i="1" s="1"/>
  <c r="BH175" i="1"/>
  <c r="Z121" i="1"/>
  <c r="AA121" i="1" s="1"/>
  <c r="AG141" i="1"/>
  <c r="W141" i="1"/>
  <c r="U141" i="1" s="1"/>
  <c r="X141" i="1" s="1"/>
  <c r="R141" i="1" s="1"/>
  <c r="S141" i="1" s="1"/>
  <c r="Z241" i="1"/>
  <c r="AA241" i="1" s="1"/>
  <c r="W241" i="1" s="1"/>
  <c r="U241" i="1" s="1"/>
  <c r="X241" i="1" s="1"/>
  <c r="R241" i="1" s="1"/>
  <c r="S241" i="1" s="1"/>
  <c r="BH204" i="1"/>
  <c r="Z134" i="1"/>
  <c r="AA134" i="1" s="1"/>
  <c r="BH108" i="1"/>
  <c r="BH191" i="1"/>
  <c r="AI108" i="1"/>
  <c r="AH108" i="1"/>
  <c r="AB108" i="1"/>
  <c r="AF108" i="1" s="1"/>
  <c r="Z231" i="1"/>
  <c r="AA231" i="1" s="1"/>
  <c r="W231" i="1" s="1"/>
  <c r="U231" i="1" s="1"/>
  <c r="X231" i="1" s="1"/>
  <c r="R231" i="1" s="1"/>
  <c r="S231" i="1" s="1"/>
  <c r="Z96" i="1"/>
  <c r="AA96" i="1" s="1"/>
  <c r="BD75" i="1"/>
  <c r="Y75" i="1"/>
  <c r="Z161" i="1"/>
  <c r="AA161" i="1" s="1"/>
  <c r="W113" i="1"/>
  <c r="U113" i="1" s="1"/>
  <c r="X113" i="1" s="1"/>
  <c r="R113" i="1" s="1"/>
  <c r="S113" i="1" s="1"/>
  <c r="AG113" i="1"/>
  <c r="Z85" i="1"/>
  <c r="AA85" i="1" s="1"/>
  <c r="W85" i="1" s="1"/>
  <c r="U85" i="1" s="1"/>
  <c r="X85" i="1" s="1"/>
  <c r="R85" i="1" s="1"/>
  <c r="S85" i="1" s="1"/>
  <c r="AG96" i="1"/>
  <c r="W96" i="1"/>
  <c r="U96" i="1" s="1"/>
  <c r="X96" i="1" s="1"/>
  <c r="R96" i="1" s="1"/>
  <c r="S96" i="1" s="1"/>
  <c r="Z153" i="1"/>
  <c r="AA153" i="1" s="1"/>
  <c r="Z109" i="1"/>
  <c r="AA109" i="1" s="1"/>
  <c r="Z91" i="1"/>
  <c r="AA91" i="1" s="1"/>
  <c r="Z141" i="1"/>
  <c r="AA141" i="1" s="1"/>
  <c r="BF112" i="1"/>
  <c r="BF185" i="1"/>
  <c r="BH185" i="1"/>
  <c r="Z116" i="1"/>
  <c r="AA116" i="1" s="1"/>
  <c r="Z56" i="1"/>
  <c r="AA56" i="1" s="1"/>
  <c r="AH45" i="1"/>
  <c r="AI74" i="1"/>
  <c r="AB74" i="1"/>
  <c r="AF74" i="1" s="1"/>
  <c r="AG28" i="1"/>
  <c r="W28" i="1"/>
  <c r="U28" i="1" s="1"/>
  <c r="X28" i="1" s="1"/>
  <c r="R28" i="1" s="1"/>
  <c r="S28" i="1" s="1"/>
  <c r="AG79" i="1"/>
  <c r="AG52" i="1"/>
  <c r="Z43" i="1"/>
  <c r="AA43" i="1" s="1"/>
  <c r="Z104" i="1"/>
  <c r="AA104" i="1" s="1"/>
  <c r="Z31" i="1"/>
  <c r="AA31" i="1" s="1"/>
  <c r="W31" i="1" s="1"/>
  <c r="U31" i="1" s="1"/>
  <c r="X31" i="1" s="1"/>
  <c r="R31" i="1" s="1"/>
  <c r="S31" i="1" s="1"/>
  <c r="Z52" i="1"/>
  <c r="AA52" i="1" s="1"/>
  <c r="Z131" i="1"/>
  <c r="AA131" i="1" s="1"/>
  <c r="W76" i="1"/>
  <c r="U76" i="1" s="1"/>
  <c r="X76" i="1" s="1"/>
  <c r="R76" i="1" s="1"/>
  <c r="S76" i="1" s="1"/>
  <c r="AG76" i="1"/>
  <c r="Z49" i="1"/>
  <c r="AA49" i="1" s="1"/>
  <c r="W341" i="1"/>
  <c r="U341" i="1" s="1"/>
  <c r="X341" i="1" s="1"/>
  <c r="R341" i="1" s="1"/>
  <c r="S341" i="1" s="1"/>
  <c r="AG341" i="1"/>
  <c r="AI336" i="1"/>
  <c r="AJ336" i="1" s="1"/>
  <c r="AB336" i="1"/>
  <c r="AF336" i="1" s="1"/>
  <c r="BH313" i="1"/>
  <c r="AG381" i="1"/>
  <c r="W381" i="1"/>
  <c r="U381" i="1" s="1"/>
  <c r="X381" i="1" s="1"/>
  <c r="R381" i="1" s="1"/>
  <c r="S381" i="1" s="1"/>
  <c r="Z309" i="1"/>
  <c r="AA309" i="1" s="1"/>
  <c r="Z286" i="1"/>
  <c r="AA286" i="1" s="1"/>
  <c r="W326" i="1"/>
  <c r="U326" i="1" s="1"/>
  <c r="X326" i="1" s="1"/>
  <c r="R326" i="1" s="1"/>
  <c r="S326" i="1" s="1"/>
  <c r="AG326" i="1"/>
  <c r="AG288" i="1"/>
  <c r="W288" i="1"/>
  <c r="U288" i="1" s="1"/>
  <c r="X288" i="1" s="1"/>
  <c r="R288" i="1" s="1"/>
  <c r="S288" i="1" s="1"/>
  <c r="W294" i="1"/>
  <c r="U294" i="1" s="1"/>
  <c r="X294" i="1" s="1"/>
  <c r="R294" i="1" s="1"/>
  <c r="S294" i="1" s="1"/>
  <c r="AG294" i="1"/>
  <c r="AG304" i="1"/>
  <c r="AG277" i="1"/>
  <c r="Z282" i="1"/>
  <c r="AA282" i="1" s="1"/>
  <c r="AB284" i="1"/>
  <c r="AF284" i="1" s="1"/>
  <c r="AH284" i="1"/>
  <c r="AI284" i="1"/>
  <c r="Z276" i="1"/>
  <c r="AA276" i="1" s="1"/>
  <c r="Z249" i="1"/>
  <c r="AA249" i="1" s="1"/>
  <c r="AG242" i="1"/>
  <c r="W242" i="1"/>
  <c r="U242" i="1" s="1"/>
  <c r="X242" i="1" s="1"/>
  <c r="R242" i="1" s="1"/>
  <c r="S242" i="1" s="1"/>
  <c r="AG231" i="1"/>
  <c r="BD218" i="1"/>
  <c r="Y218" i="1"/>
  <c r="Z299" i="1"/>
  <c r="AA299" i="1" s="1"/>
  <c r="AG267" i="1"/>
  <c r="W267" i="1"/>
  <c r="U267" i="1" s="1"/>
  <c r="X267" i="1" s="1"/>
  <c r="R267" i="1" s="1"/>
  <c r="S267" i="1" s="1"/>
  <c r="AH280" i="1"/>
  <c r="W268" i="1"/>
  <c r="U268" i="1" s="1"/>
  <c r="X268" i="1" s="1"/>
  <c r="R268" i="1" s="1"/>
  <c r="S268" i="1" s="1"/>
  <c r="W232" i="1"/>
  <c r="U232" i="1" s="1"/>
  <c r="X232" i="1" s="1"/>
  <c r="R232" i="1" s="1"/>
  <c r="S232" i="1" s="1"/>
  <c r="AG232" i="1"/>
  <c r="Z261" i="1"/>
  <c r="AA261" i="1" s="1"/>
  <c r="W235" i="1"/>
  <c r="U235" i="1" s="1"/>
  <c r="X235" i="1" s="1"/>
  <c r="R235" i="1" s="1"/>
  <c r="S235" i="1" s="1"/>
  <c r="AG235" i="1"/>
  <c r="Z235" i="1"/>
  <c r="AA235" i="1" s="1"/>
  <c r="BH274" i="1"/>
  <c r="AB290" i="1"/>
  <c r="AF290" i="1" s="1"/>
  <c r="AI290" i="1"/>
  <c r="AJ290" i="1" s="1"/>
  <c r="AH290" i="1"/>
  <c r="AG212" i="1"/>
  <c r="W212" i="1"/>
  <c r="U212" i="1" s="1"/>
  <c r="X212" i="1" s="1"/>
  <c r="R212" i="1" s="1"/>
  <c r="S212" i="1" s="1"/>
  <c r="BH199" i="1"/>
  <c r="AH222" i="1"/>
  <c r="Z219" i="1"/>
  <c r="AA219" i="1" s="1"/>
  <c r="W219" i="1" s="1"/>
  <c r="U219" i="1" s="1"/>
  <c r="X219" i="1" s="1"/>
  <c r="R219" i="1" s="1"/>
  <c r="S219" i="1" s="1"/>
  <c r="Z202" i="1"/>
  <c r="AA202" i="1" s="1"/>
  <c r="W245" i="1"/>
  <c r="U245" i="1" s="1"/>
  <c r="X245" i="1" s="1"/>
  <c r="R245" i="1" s="1"/>
  <c r="S245" i="1" s="1"/>
  <c r="AG245" i="1"/>
  <c r="Z227" i="1"/>
  <c r="AA227" i="1" s="1"/>
  <c r="Z179" i="1"/>
  <c r="AA179" i="1" s="1"/>
  <c r="W179" i="1" s="1"/>
  <c r="U179" i="1" s="1"/>
  <c r="X179" i="1" s="1"/>
  <c r="R179" i="1" s="1"/>
  <c r="S179" i="1" s="1"/>
  <c r="Z248" i="1"/>
  <c r="AA248" i="1" s="1"/>
  <c r="AG167" i="1"/>
  <c r="W151" i="1"/>
  <c r="U151" i="1" s="1"/>
  <c r="X151" i="1" s="1"/>
  <c r="R151" i="1" s="1"/>
  <c r="S151" i="1" s="1"/>
  <c r="Z151" i="1"/>
  <c r="AA151" i="1" s="1"/>
  <c r="AG151" i="1"/>
  <c r="Z283" i="1"/>
  <c r="AA283" i="1" s="1"/>
  <c r="W145" i="1"/>
  <c r="U145" i="1" s="1"/>
  <c r="X145" i="1" s="1"/>
  <c r="R145" i="1" s="1"/>
  <c r="S145" i="1" s="1"/>
  <c r="AG145" i="1"/>
  <c r="AG130" i="1"/>
  <c r="Y156" i="1"/>
  <c r="BD156" i="1"/>
  <c r="BF156" i="1" s="1"/>
  <c r="Z182" i="1"/>
  <c r="AA182" i="1" s="1"/>
  <c r="W182" i="1" s="1"/>
  <c r="U182" i="1" s="1"/>
  <c r="X182" i="1" s="1"/>
  <c r="R182" i="1" s="1"/>
  <c r="S182" i="1" s="1"/>
  <c r="BD138" i="1"/>
  <c r="BF138" i="1" s="1"/>
  <c r="Y138" i="1"/>
  <c r="Z212" i="1"/>
  <c r="AA212" i="1" s="1"/>
  <c r="AG169" i="1"/>
  <c r="W169" i="1"/>
  <c r="U169" i="1" s="1"/>
  <c r="X169" i="1" s="1"/>
  <c r="R169" i="1" s="1"/>
  <c r="S169" i="1" s="1"/>
  <c r="AJ181" i="1"/>
  <c r="BD171" i="1"/>
  <c r="Y171" i="1"/>
  <c r="AG150" i="1"/>
  <c r="BD130" i="1"/>
  <c r="Y130" i="1"/>
  <c r="Z89" i="1"/>
  <c r="AA89" i="1" s="1"/>
  <c r="W51" i="1"/>
  <c r="U51" i="1" s="1"/>
  <c r="X51" i="1" s="1"/>
  <c r="R51" i="1" s="1"/>
  <c r="S51" i="1" s="1"/>
  <c r="AG51" i="1"/>
  <c r="W19" i="1"/>
  <c r="U19" i="1" s="1"/>
  <c r="X19" i="1" s="1"/>
  <c r="R19" i="1" s="1"/>
  <c r="S19" i="1" s="1"/>
  <c r="AG19" i="1"/>
  <c r="AG84" i="1"/>
  <c r="W84" i="1"/>
  <c r="U84" i="1" s="1"/>
  <c r="X84" i="1" s="1"/>
  <c r="R84" i="1" s="1"/>
  <c r="S84" i="1" s="1"/>
  <c r="BH180" i="1"/>
  <c r="Z133" i="1"/>
  <c r="AA133" i="1" s="1"/>
  <c r="BH96" i="1"/>
  <c r="Z77" i="1"/>
  <c r="AA77" i="1" s="1"/>
  <c r="W77" i="1" s="1"/>
  <c r="U77" i="1" s="1"/>
  <c r="X77" i="1" s="1"/>
  <c r="R77" i="1" s="1"/>
  <c r="S77" i="1" s="1"/>
  <c r="Z208" i="1"/>
  <c r="AA208" i="1" s="1"/>
  <c r="AG50" i="1"/>
  <c r="AG18" i="1"/>
  <c r="Z178" i="1"/>
  <c r="AA178" i="1" s="1"/>
  <c r="W178" i="1" s="1"/>
  <c r="U178" i="1" s="1"/>
  <c r="X178" i="1" s="1"/>
  <c r="R178" i="1" s="1"/>
  <c r="S178" i="1" s="1"/>
  <c r="AG110" i="1"/>
  <c r="W110" i="1"/>
  <c r="U110" i="1" s="1"/>
  <c r="X110" i="1" s="1"/>
  <c r="R110" i="1" s="1"/>
  <c r="S110" i="1" s="1"/>
  <c r="Z87" i="1"/>
  <c r="AA87" i="1" s="1"/>
  <c r="AG158" i="1"/>
  <c r="W158" i="1"/>
  <c r="U158" i="1" s="1"/>
  <c r="X158" i="1" s="1"/>
  <c r="R158" i="1" s="1"/>
  <c r="S158" i="1" s="1"/>
  <c r="AG126" i="1"/>
  <c r="Z114" i="1"/>
  <c r="AA114" i="1" s="1"/>
  <c r="BH97" i="1"/>
  <c r="AG72" i="1"/>
  <c r="BH109" i="1"/>
  <c r="Z135" i="1"/>
  <c r="AA135" i="1" s="1"/>
  <c r="Z117" i="1"/>
  <c r="AA117" i="1" s="1"/>
  <c r="Z54" i="1"/>
  <c r="AA54" i="1" s="1"/>
  <c r="Z48" i="1"/>
  <c r="AA48" i="1" s="1"/>
  <c r="Z72" i="1"/>
  <c r="AA72" i="1" s="1"/>
  <c r="Z69" i="1"/>
  <c r="AA69" i="1" s="1"/>
  <c r="AB41" i="1"/>
  <c r="AF41" i="1" s="1"/>
  <c r="AI41" i="1"/>
  <c r="BH79" i="1"/>
  <c r="Z59" i="1"/>
  <c r="AA59" i="1" s="1"/>
  <c r="W59" i="1" s="1"/>
  <c r="U59" i="1" s="1"/>
  <c r="X59" i="1" s="1"/>
  <c r="R59" i="1" s="1"/>
  <c r="S59" i="1" s="1"/>
  <c r="W74" i="1"/>
  <c r="U74" i="1" s="1"/>
  <c r="X74" i="1" s="1"/>
  <c r="R74" i="1" s="1"/>
  <c r="S74" i="1" s="1"/>
  <c r="AG74" i="1"/>
  <c r="Z47" i="1"/>
  <c r="AA47" i="1" s="1"/>
  <c r="Z79" i="1"/>
  <c r="AA79" i="1" s="1"/>
  <c r="Z32" i="1"/>
  <c r="AA32" i="1" s="1"/>
  <c r="Z50" i="1"/>
  <c r="AA50" i="1" s="1"/>
  <c r="Z128" i="1"/>
  <c r="AA128" i="1" s="1"/>
  <c r="BH76" i="1"/>
  <c r="AG44" i="1"/>
  <c r="W44" i="1"/>
  <c r="U44" i="1" s="1"/>
  <c r="X44" i="1" s="1"/>
  <c r="R44" i="1" s="1"/>
  <c r="S44" i="1" s="1"/>
  <c r="W57" i="1"/>
  <c r="U57" i="1" s="1"/>
  <c r="X57" i="1" s="1"/>
  <c r="R57" i="1" s="1"/>
  <c r="S57" i="1" s="1"/>
  <c r="AG57" i="1"/>
  <c r="AB17" i="1"/>
  <c r="AF17" i="1" s="1"/>
  <c r="AI17" i="1"/>
  <c r="AJ17" i="1" s="1"/>
  <c r="W17" i="1"/>
  <c r="U17" i="1" s="1"/>
  <c r="X17" i="1" s="1"/>
  <c r="R17" i="1" s="1"/>
  <c r="S17" i="1" s="1"/>
  <c r="AB135" i="1" l="1"/>
  <c r="AF135" i="1" s="1"/>
  <c r="AH135" i="1"/>
  <c r="AI135" i="1"/>
  <c r="AJ135" i="1" s="1"/>
  <c r="AB46" i="1"/>
  <c r="AF46" i="1" s="1"/>
  <c r="AI46" i="1"/>
  <c r="AJ46" i="1" s="1"/>
  <c r="AH46" i="1"/>
  <c r="W46" i="1"/>
  <c r="U46" i="1" s="1"/>
  <c r="X46" i="1" s="1"/>
  <c r="R46" i="1" s="1"/>
  <c r="S46" i="1" s="1"/>
  <c r="AB234" i="1"/>
  <c r="AF234" i="1" s="1"/>
  <c r="AI234" i="1"/>
  <c r="AH234" i="1"/>
  <c r="AI193" i="1"/>
  <c r="AJ193" i="1" s="1"/>
  <c r="AB193" i="1"/>
  <c r="AF193" i="1" s="1"/>
  <c r="W193" i="1"/>
  <c r="U193" i="1" s="1"/>
  <c r="X193" i="1" s="1"/>
  <c r="R193" i="1" s="1"/>
  <c r="S193" i="1" s="1"/>
  <c r="AH193" i="1"/>
  <c r="AI258" i="1"/>
  <c r="AB258" i="1"/>
  <c r="AF258" i="1" s="1"/>
  <c r="W258" i="1"/>
  <c r="U258" i="1" s="1"/>
  <c r="X258" i="1" s="1"/>
  <c r="R258" i="1" s="1"/>
  <c r="S258" i="1" s="1"/>
  <c r="AH258" i="1"/>
  <c r="BF262" i="1"/>
  <c r="BH262" i="1"/>
  <c r="AB63" i="1"/>
  <c r="AF63" i="1" s="1"/>
  <c r="AI63" i="1"/>
  <c r="AH63" i="1"/>
  <c r="W63" i="1"/>
  <c r="U63" i="1" s="1"/>
  <c r="X63" i="1" s="1"/>
  <c r="R63" i="1" s="1"/>
  <c r="S63" i="1" s="1"/>
  <c r="BH144" i="1"/>
  <c r="BF144" i="1"/>
  <c r="AB428" i="1"/>
  <c r="AF428" i="1" s="1"/>
  <c r="AI428" i="1"/>
  <c r="AH428" i="1"/>
  <c r="AB361" i="1"/>
  <c r="AF361" i="1" s="1"/>
  <c r="AI361" i="1"/>
  <c r="AH361" i="1"/>
  <c r="AB439" i="1"/>
  <c r="AF439" i="1" s="1"/>
  <c r="AI439" i="1"/>
  <c r="AH439" i="1"/>
  <c r="AB387" i="1"/>
  <c r="AF387" i="1" s="1"/>
  <c r="AI387" i="1"/>
  <c r="AJ387" i="1" s="1"/>
  <c r="AH387" i="1"/>
  <c r="AB372" i="1"/>
  <c r="AF372" i="1" s="1"/>
  <c r="AH372" i="1"/>
  <c r="AI372" i="1"/>
  <c r="W372" i="1"/>
  <c r="U372" i="1" s="1"/>
  <c r="X372" i="1" s="1"/>
  <c r="R372" i="1" s="1"/>
  <c r="S372" i="1" s="1"/>
  <c r="AB438" i="1"/>
  <c r="AF438" i="1" s="1"/>
  <c r="AI438" i="1"/>
  <c r="AH438" i="1"/>
  <c r="BF362" i="1"/>
  <c r="BH362" i="1"/>
  <c r="AI302" i="1"/>
  <c r="AJ302" i="1" s="1"/>
  <c r="AB302" i="1"/>
  <c r="AF302" i="1" s="1"/>
  <c r="AH302" i="1"/>
  <c r="AI429" i="1"/>
  <c r="AJ429" i="1" s="1"/>
  <c r="AB429" i="1"/>
  <c r="AF429" i="1" s="1"/>
  <c r="AH429" i="1"/>
  <c r="AB390" i="1"/>
  <c r="AF390" i="1" s="1"/>
  <c r="AH390" i="1"/>
  <c r="AI390" i="1"/>
  <c r="AJ390" i="1" s="1"/>
  <c r="AI368" i="1"/>
  <c r="AH368" i="1"/>
  <c r="AB368" i="1"/>
  <c r="AF368" i="1" s="1"/>
  <c r="AB408" i="1"/>
  <c r="AF408" i="1" s="1"/>
  <c r="AI408" i="1"/>
  <c r="AJ408" i="1" s="1"/>
  <c r="AH408" i="1"/>
  <c r="AB405" i="1"/>
  <c r="AF405" i="1" s="1"/>
  <c r="AI405" i="1"/>
  <c r="AJ405" i="1" s="1"/>
  <c r="AH405" i="1"/>
  <c r="AB304" i="1"/>
  <c r="AF304" i="1" s="1"/>
  <c r="AI304" i="1"/>
  <c r="AJ304" i="1" s="1"/>
  <c r="AH304" i="1"/>
  <c r="AI383" i="1"/>
  <c r="AJ383" i="1" s="1"/>
  <c r="AB383" i="1"/>
  <c r="AF383" i="1" s="1"/>
  <c r="AH383" i="1"/>
  <c r="AI416" i="1"/>
  <c r="AJ416" i="1" s="1"/>
  <c r="AB416" i="1"/>
  <c r="AF416" i="1" s="1"/>
  <c r="AH416" i="1"/>
  <c r="AI451" i="1"/>
  <c r="AJ451" i="1" s="1"/>
  <c r="AH451" i="1"/>
  <c r="AB451" i="1"/>
  <c r="AF451" i="1" s="1"/>
  <c r="AI104" i="1"/>
  <c r="AB104" i="1"/>
  <c r="AF104" i="1" s="1"/>
  <c r="W104" i="1"/>
  <c r="U104" i="1" s="1"/>
  <c r="X104" i="1" s="1"/>
  <c r="R104" i="1" s="1"/>
  <c r="S104" i="1" s="1"/>
  <c r="AH104" i="1"/>
  <c r="AI42" i="1"/>
  <c r="AJ42" i="1" s="1"/>
  <c r="AB42" i="1"/>
  <c r="AF42" i="1" s="1"/>
  <c r="AH42" i="1"/>
  <c r="AB200" i="1"/>
  <c r="AF200" i="1" s="1"/>
  <c r="AI200" i="1"/>
  <c r="AH200" i="1"/>
  <c r="AI50" i="1"/>
  <c r="AJ50" i="1" s="1"/>
  <c r="AB50" i="1"/>
  <c r="AF50" i="1" s="1"/>
  <c r="AH50" i="1"/>
  <c r="W50" i="1"/>
  <c r="U50" i="1" s="1"/>
  <c r="X50" i="1" s="1"/>
  <c r="R50" i="1" s="1"/>
  <c r="S50" i="1" s="1"/>
  <c r="Z130" i="1"/>
  <c r="AA130" i="1" s="1"/>
  <c r="Z156" i="1"/>
  <c r="AA156" i="1" s="1"/>
  <c r="AB151" i="1"/>
  <c r="AF151" i="1" s="1"/>
  <c r="AI151" i="1"/>
  <c r="AH151" i="1"/>
  <c r="AB227" i="1"/>
  <c r="AF227" i="1" s="1"/>
  <c r="AI227" i="1"/>
  <c r="AH227" i="1"/>
  <c r="AH299" i="1"/>
  <c r="AI299" i="1"/>
  <c r="AJ299" i="1" s="1"/>
  <c r="AB299" i="1"/>
  <c r="AF299" i="1" s="1"/>
  <c r="AI249" i="1"/>
  <c r="AH249" i="1"/>
  <c r="AB249" i="1"/>
  <c r="AF249" i="1" s="1"/>
  <c r="BH36" i="1"/>
  <c r="AI153" i="1"/>
  <c r="AJ153" i="1" s="1"/>
  <c r="AH153" i="1"/>
  <c r="AB153" i="1"/>
  <c r="AF153" i="1" s="1"/>
  <c r="Z75" i="1"/>
  <c r="AA75" i="1" s="1"/>
  <c r="AJ108" i="1"/>
  <c r="AB253" i="1"/>
  <c r="AF253" i="1" s="1"/>
  <c r="AI253" i="1"/>
  <c r="AH253" i="1"/>
  <c r="AB289" i="1"/>
  <c r="AF289" i="1" s="1"/>
  <c r="AI289" i="1"/>
  <c r="AH289" i="1"/>
  <c r="AB55" i="1"/>
  <c r="AF55" i="1" s="1"/>
  <c r="AI55" i="1"/>
  <c r="AH55" i="1"/>
  <c r="W55" i="1"/>
  <c r="U55" i="1" s="1"/>
  <c r="X55" i="1" s="1"/>
  <c r="R55" i="1" s="1"/>
  <c r="S55" i="1" s="1"/>
  <c r="AB76" i="1"/>
  <c r="AF76" i="1" s="1"/>
  <c r="AI76" i="1"/>
  <c r="AJ76" i="1" s="1"/>
  <c r="AH76" i="1"/>
  <c r="BF98" i="1"/>
  <c r="BH98" i="1"/>
  <c r="AI339" i="1"/>
  <c r="AJ339" i="1" s="1"/>
  <c r="AB339" i="1"/>
  <c r="AF339" i="1" s="1"/>
  <c r="AH339" i="1"/>
  <c r="AB70" i="1"/>
  <c r="AF70" i="1" s="1"/>
  <c r="AI70" i="1"/>
  <c r="AJ70" i="1" s="1"/>
  <c r="AH70" i="1"/>
  <c r="W70" i="1"/>
  <c r="U70" i="1" s="1"/>
  <c r="X70" i="1" s="1"/>
  <c r="R70" i="1" s="1"/>
  <c r="S70" i="1" s="1"/>
  <c r="AI26" i="1"/>
  <c r="AB26" i="1"/>
  <c r="AF26" i="1" s="1"/>
  <c r="AH26" i="1"/>
  <c r="AI118" i="1"/>
  <c r="AB118" i="1"/>
  <c r="AF118" i="1" s="1"/>
  <c r="AH118" i="1"/>
  <c r="AI90" i="1"/>
  <c r="AB90" i="1"/>
  <c r="AF90" i="1" s="1"/>
  <c r="AH90" i="1"/>
  <c r="W90" i="1"/>
  <c r="U90" i="1" s="1"/>
  <c r="X90" i="1" s="1"/>
  <c r="R90" i="1" s="1"/>
  <c r="S90" i="1" s="1"/>
  <c r="Z146" i="1"/>
  <c r="AA146" i="1" s="1"/>
  <c r="AI183" i="1"/>
  <c r="AJ183" i="1" s="1"/>
  <c r="AB183" i="1"/>
  <c r="AF183" i="1" s="1"/>
  <c r="AH183" i="1"/>
  <c r="AJ280" i="1"/>
  <c r="W234" i="1"/>
  <c r="U234" i="1" s="1"/>
  <c r="X234" i="1" s="1"/>
  <c r="R234" i="1" s="1"/>
  <c r="S234" i="1" s="1"/>
  <c r="Z262" i="1"/>
  <c r="AA262" i="1" s="1"/>
  <c r="AB62" i="1"/>
  <c r="AF62" i="1" s="1"/>
  <c r="AI62" i="1"/>
  <c r="AH62" i="1"/>
  <c r="W62" i="1"/>
  <c r="U62" i="1" s="1"/>
  <c r="X62" i="1" s="1"/>
  <c r="R62" i="1" s="1"/>
  <c r="S62" i="1" s="1"/>
  <c r="AI239" i="1"/>
  <c r="AJ239" i="1" s="1"/>
  <c r="AB239" i="1"/>
  <c r="AF239" i="1" s="1"/>
  <c r="W239" i="1"/>
  <c r="U239" i="1" s="1"/>
  <c r="X239" i="1" s="1"/>
  <c r="R239" i="1" s="1"/>
  <c r="S239" i="1" s="1"/>
  <c r="AH239" i="1"/>
  <c r="AJ168" i="1"/>
  <c r="AI220" i="1"/>
  <c r="AH220" i="1"/>
  <c r="AB220" i="1"/>
  <c r="AF220" i="1" s="1"/>
  <c r="W220" i="1"/>
  <c r="U220" i="1" s="1"/>
  <c r="X220" i="1" s="1"/>
  <c r="R220" i="1" s="1"/>
  <c r="S220" i="1" s="1"/>
  <c r="AI301" i="1"/>
  <c r="AJ301" i="1" s="1"/>
  <c r="AB301" i="1"/>
  <c r="AF301" i="1" s="1"/>
  <c r="AH301" i="1"/>
  <c r="AB30" i="1"/>
  <c r="AF30" i="1" s="1"/>
  <c r="AI30" i="1"/>
  <c r="AH30" i="1"/>
  <c r="W30" i="1"/>
  <c r="U30" i="1" s="1"/>
  <c r="X30" i="1" s="1"/>
  <c r="R30" i="1" s="1"/>
  <c r="S30" i="1" s="1"/>
  <c r="AJ97" i="1"/>
  <c r="AB266" i="1"/>
  <c r="AF266" i="1" s="1"/>
  <c r="AI266" i="1"/>
  <c r="AJ266" i="1" s="1"/>
  <c r="AH266" i="1"/>
  <c r="AJ113" i="1"/>
  <c r="AB378" i="1"/>
  <c r="AF378" i="1" s="1"/>
  <c r="AI378" i="1"/>
  <c r="AJ378" i="1" s="1"/>
  <c r="AH378" i="1"/>
  <c r="AI377" i="1"/>
  <c r="AJ377" i="1" s="1"/>
  <c r="AB377" i="1"/>
  <c r="AF377" i="1" s="1"/>
  <c r="AH377" i="1"/>
  <c r="AI409" i="1"/>
  <c r="AJ409" i="1" s="1"/>
  <c r="AB409" i="1"/>
  <c r="AF409" i="1" s="1"/>
  <c r="AH409" i="1"/>
  <c r="AI443" i="1"/>
  <c r="AJ443" i="1" s="1"/>
  <c r="AH443" i="1"/>
  <c r="AB443" i="1"/>
  <c r="AF443" i="1" s="1"/>
  <c r="AI367" i="1"/>
  <c r="AJ367" i="1" s="1"/>
  <c r="AB367" i="1"/>
  <c r="AF367" i="1" s="1"/>
  <c r="AH367" i="1"/>
  <c r="AB431" i="1"/>
  <c r="AF431" i="1" s="1"/>
  <c r="AI431" i="1"/>
  <c r="W431" i="1"/>
  <c r="U431" i="1" s="1"/>
  <c r="X431" i="1" s="1"/>
  <c r="R431" i="1" s="1"/>
  <c r="S431" i="1" s="1"/>
  <c r="AH431" i="1"/>
  <c r="AJ127" i="1"/>
  <c r="AI425" i="1"/>
  <c r="AJ425" i="1" s="1"/>
  <c r="AB425" i="1"/>
  <c r="AF425" i="1" s="1"/>
  <c r="AH425" i="1"/>
  <c r="AJ238" i="1"/>
  <c r="AI325" i="1"/>
  <c r="AB325" i="1"/>
  <c r="AF325" i="1" s="1"/>
  <c r="AH325" i="1"/>
  <c r="Z379" i="1"/>
  <c r="AA379" i="1" s="1"/>
  <c r="AB369" i="1"/>
  <c r="AF369" i="1" s="1"/>
  <c r="AI369" i="1"/>
  <c r="AJ369" i="1" s="1"/>
  <c r="AH369" i="1"/>
  <c r="AB332" i="1"/>
  <c r="AF332" i="1" s="1"/>
  <c r="AI332" i="1"/>
  <c r="AJ332" i="1" s="1"/>
  <c r="AH332" i="1"/>
  <c r="W301" i="1"/>
  <c r="U301" i="1" s="1"/>
  <c r="X301" i="1" s="1"/>
  <c r="R301" i="1" s="1"/>
  <c r="S301" i="1" s="1"/>
  <c r="AB436" i="1"/>
  <c r="AF436" i="1" s="1"/>
  <c r="AI436" i="1"/>
  <c r="AJ436" i="1" s="1"/>
  <c r="AH436" i="1"/>
  <c r="W451" i="1"/>
  <c r="U451" i="1" s="1"/>
  <c r="X451" i="1" s="1"/>
  <c r="R451" i="1" s="1"/>
  <c r="S451" i="1" s="1"/>
  <c r="Z433" i="1"/>
  <c r="AA433" i="1" s="1"/>
  <c r="AB192" i="1"/>
  <c r="AF192" i="1" s="1"/>
  <c r="AH192" i="1"/>
  <c r="AI192" i="1"/>
  <c r="Z281" i="1"/>
  <c r="AA281" i="1" s="1"/>
  <c r="W332" i="1"/>
  <c r="U332" i="1" s="1"/>
  <c r="X332" i="1" s="1"/>
  <c r="R332" i="1" s="1"/>
  <c r="S332" i="1" s="1"/>
  <c r="AJ402" i="1"/>
  <c r="AJ101" i="1"/>
  <c r="AB353" i="1"/>
  <c r="AF353" i="1" s="1"/>
  <c r="AI353" i="1"/>
  <c r="AJ353" i="1" s="1"/>
  <c r="AH353" i="1"/>
  <c r="Z371" i="1"/>
  <c r="AA371" i="1" s="1"/>
  <c r="AJ314" i="1"/>
  <c r="AB411" i="1"/>
  <c r="AF411" i="1" s="1"/>
  <c r="AI411" i="1"/>
  <c r="AJ411" i="1" s="1"/>
  <c r="AH411" i="1"/>
  <c r="W443" i="1"/>
  <c r="U443" i="1" s="1"/>
  <c r="X443" i="1" s="1"/>
  <c r="R443" i="1" s="1"/>
  <c r="S443" i="1" s="1"/>
  <c r="AI358" i="1"/>
  <c r="AJ358" i="1" s="1"/>
  <c r="AB358" i="1"/>
  <c r="AF358" i="1" s="1"/>
  <c r="AH358" i="1"/>
  <c r="AB415" i="1"/>
  <c r="AF415" i="1" s="1"/>
  <c r="AI415" i="1"/>
  <c r="AH415" i="1"/>
  <c r="AJ410" i="1"/>
  <c r="AI437" i="1"/>
  <c r="AJ437" i="1" s="1"/>
  <c r="AB437" i="1"/>
  <c r="AF437" i="1" s="1"/>
  <c r="AH437" i="1"/>
  <c r="AJ19" i="1"/>
  <c r="AJ357" i="1"/>
  <c r="AJ354" i="1"/>
  <c r="AI391" i="1"/>
  <c r="AB391" i="1"/>
  <c r="AF391" i="1" s="1"/>
  <c r="AH391" i="1"/>
  <c r="W438" i="1"/>
  <c r="U438" i="1" s="1"/>
  <c r="X438" i="1" s="1"/>
  <c r="R438" i="1" s="1"/>
  <c r="S438" i="1" s="1"/>
  <c r="AB338" i="1"/>
  <c r="AF338" i="1" s="1"/>
  <c r="AI338" i="1"/>
  <c r="AH338" i="1"/>
  <c r="W390" i="1"/>
  <c r="U390" i="1" s="1"/>
  <c r="X390" i="1" s="1"/>
  <c r="R390" i="1" s="1"/>
  <c r="S390" i="1" s="1"/>
  <c r="W302" i="1"/>
  <c r="U302" i="1" s="1"/>
  <c r="X302" i="1" s="1"/>
  <c r="R302" i="1" s="1"/>
  <c r="S302" i="1" s="1"/>
  <c r="Z356" i="1"/>
  <c r="AA356" i="1" s="1"/>
  <c r="AB442" i="1"/>
  <c r="AF442" i="1" s="1"/>
  <c r="AI442" i="1"/>
  <c r="AJ442" i="1" s="1"/>
  <c r="AH442" i="1"/>
  <c r="W442" i="1"/>
  <c r="U442" i="1" s="1"/>
  <c r="X442" i="1" s="1"/>
  <c r="R442" i="1" s="1"/>
  <c r="S442" i="1" s="1"/>
  <c r="AB346" i="1"/>
  <c r="AF346" i="1" s="1"/>
  <c r="AI346" i="1"/>
  <c r="AJ346" i="1" s="1"/>
  <c r="AH346" i="1"/>
  <c r="AJ27" i="1"/>
  <c r="AJ373" i="1"/>
  <c r="BH371" i="1"/>
  <c r="AJ119" i="1"/>
  <c r="AI348" i="1"/>
  <c r="AJ348" i="1" s="1"/>
  <c r="AH348" i="1"/>
  <c r="AB348" i="1"/>
  <c r="AF348" i="1" s="1"/>
  <c r="BH386" i="1"/>
  <c r="AJ375" i="1"/>
  <c r="AB282" i="1"/>
  <c r="AF282" i="1" s="1"/>
  <c r="AH282" i="1"/>
  <c r="AI282" i="1"/>
  <c r="AI308" i="1"/>
  <c r="AJ308" i="1" s="1"/>
  <c r="AH308" i="1"/>
  <c r="AB308" i="1"/>
  <c r="AF308" i="1" s="1"/>
  <c r="Z98" i="1"/>
  <c r="AA98" i="1" s="1"/>
  <c r="AI112" i="1"/>
  <c r="AB112" i="1"/>
  <c r="AF112" i="1" s="1"/>
  <c r="W112" i="1"/>
  <c r="U112" i="1" s="1"/>
  <c r="X112" i="1" s="1"/>
  <c r="R112" i="1" s="1"/>
  <c r="S112" i="1" s="1"/>
  <c r="AH112" i="1"/>
  <c r="AB260" i="1"/>
  <c r="AF260" i="1" s="1"/>
  <c r="AI260" i="1"/>
  <c r="AJ260" i="1" s="1"/>
  <c r="AH260" i="1"/>
  <c r="W260" i="1"/>
  <c r="U260" i="1" s="1"/>
  <c r="X260" i="1" s="1"/>
  <c r="R260" i="1" s="1"/>
  <c r="S260" i="1" s="1"/>
  <c r="AI32" i="1"/>
  <c r="AJ32" i="1" s="1"/>
  <c r="AH32" i="1"/>
  <c r="AB32" i="1"/>
  <c r="AF32" i="1" s="1"/>
  <c r="AB87" i="1"/>
  <c r="AF87" i="1" s="1"/>
  <c r="AI87" i="1"/>
  <c r="AH87" i="1"/>
  <c r="W87" i="1"/>
  <c r="U87" i="1" s="1"/>
  <c r="X87" i="1" s="1"/>
  <c r="R87" i="1" s="1"/>
  <c r="S87" i="1" s="1"/>
  <c r="AI261" i="1"/>
  <c r="AJ261" i="1" s="1"/>
  <c r="AB261" i="1"/>
  <c r="AF261" i="1" s="1"/>
  <c r="AH261" i="1"/>
  <c r="AB43" i="1"/>
  <c r="AF43" i="1" s="1"/>
  <c r="AH43" i="1"/>
  <c r="AI43" i="1"/>
  <c r="AB162" i="1"/>
  <c r="AF162" i="1" s="1"/>
  <c r="AI162" i="1"/>
  <c r="AH162" i="1"/>
  <c r="AI88" i="1"/>
  <c r="AJ88" i="1" s="1"/>
  <c r="AH88" i="1"/>
  <c r="AB88" i="1"/>
  <c r="AF88" i="1" s="1"/>
  <c r="AB196" i="1"/>
  <c r="AF196" i="1" s="1"/>
  <c r="AI196" i="1"/>
  <c r="AH196" i="1"/>
  <c r="AB166" i="1"/>
  <c r="AF166" i="1" s="1"/>
  <c r="AI166" i="1"/>
  <c r="AJ166" i="1" s="1"/>
  <c r="AH166" i="1"/>
  <c r="Z155" i="1"/>
  <c r="AA155" i="1" s="1"/>
  <c r="AB147" i="1"/>
  <c r="AF147" i="1" s="1"/>
  <c r="AI147" i="1"/>
  <c r="W147" i="1"/>
  <c r="U147" i="1" s="1"/>
  <c r="X147" i="1" s="1"/>
  <c r="R147" i="1" s="1"/>
  <c r="S147" i="1" s="1"/>
  <c r="AH147" i="1"/>
  <c r="AB252" i="1"/>
  <c r="AF252" i="1" s="1"/>
  <c r="AI252" i="1"/>
  <c r="AJ252" i="1" s="1"/>
  <c r="AH252" i="1"/>
  <c r="W252" i="1"/>
  <c r="U252" i="1" s="1"/>
  <c r="X252" i="1" s="1"/>
  <c r="R252" i="1" s="1"/>
  <c r="S252" i="1" s="1"/>
  <c r="AI259" i="1"/>
  <c r="AJ259" i="1" s="1"/>
  <c r="AH259" i="1"/>
  <c r="AB259" i="1"/>
  <c r="AF259" i="1" s="1"/>
  <c r="Z279" i="1"/>
  <c r="AA279" i="1" s="1"/>
  <c r="AI175" i="1"/>
  <c r="AB175" i="1"/>
  <c r="AF175" i="1" s="1"/>
  <c r="AH175" i="1"/>
  <c r="AI48" i="1"/>
  <c r="AJ48" i="1" s="1"/>
  <c r="AH48" i="1"/>
  <c r="AB48" i="1"/>
  <c r="AF48" i="1" s="1"/>
  <c r="AB208" i="1"/>
  <c r="AF208" i="1" s="1"/>
  <c r="AI208" i="1"/>
  <c r="AJ208" i="1" s="1"/>
  <c r="AH208" i="1"/>
  <c r="AB212" i="1"/>
  <c r="AF212" i="1" s="1"/>
  <c r="AI212" i="1"/>
  <c r="AJ212" i="1" s="1"/>
  <c r="AH212" i="1"/>
  <c r="Z218" i="1"/>
  <c r="AA218" i="1" s="1"/>
  <c r="AB276" i="1"/>
  <c r="AF276" i="1" s="1"/>
  <c r="AI276" i="1"/>
  <c r="AJ276" i="1" s="1"/>
  <c r="AH276" i="1"/>
  <c r="W276" i="1"/>
  <c r="U276" i="1" s="1"/>
  <c r="X276" i="1" s="1"/>
  <c r="R276" i="1" s="1"/>
  <c r="S276" i="1" s="1"/>
  <c r="AB52" i="1"/>
  <c r="AF52" i="1" s="1"/>
  <c r="AI52" i="1"/>
  <c r="AJ52" i="1" s="1"/>
  <c r="AH52" i="1"/>
  <c r="W52" i="1"/>
  <c r="U52" i="1" s="1"/>
  <c r="X52" i="1" s="1"/>
  <c r="R52" i="1" s="1"/>
  <c r="S52" i="1" s="1"/>
  <c r="AB141" i="1"/>
  <c r="AF141" i="1" s="1"/>
  <c r="AI141" i="1"/>
  <c r="AJ141" i="1" s="1"/>
  <c r="AH141" i="1"/>
  <c r="AI96" i="1"/>
  <c r="AJ96" i="1" s="1"/>
  <c r="AB96" i="1"/>
  <c r="AF96" i="1" s="1"/>
  <c r="AH96" i="1"/>
  <c r="AH121" i="1"/>
  <c r="AI121" i="1"/>
  <c r="AJ121" i="1" s="1"/>
  <c r="AB121" i="1"/>
  <c r="AF121" i="1" s="1"/>
  <c r="W289" i="1"/>
  <c r="U289" i="1" s="1"/>
  <c r="X289" i="1" s="1"/>
  <c r="R289" i="1" s="1"/>
  <c r="S289" i="1" s="1"/>
  <c r="AI298" i="1"/>
  <c r="AB298" i="1"/>
  <c r="AF298" i="1" s="1"/>
  <c r="AH298" i="1"/>
  <c r="AB363" i="1"/>
  <c r="AF363" i="1" s="1"/>
  <c r="AI363" i="1"/>
  <c r="AH363" i="1"/>
  <c r="W363" i="1"/>
  <c r="U363" i="1" s="1"/>
  <c r="X363" i="1" s="1"/>
  <c r="R363" i="1" s="1"/>
  <c r="S363" i="1" s="1"/>
  <c r="BF122" i="1"/>
  <c r="BH122" i="1"/>
  <c r="AI169" i="1"/>
  <c r="AJ169" i="1" s="1"/>
  <c r="AB169" i="1"/>
  <c r="AF169" i="1" s="1"/>
  <c r="AH169" i="1"/>
  <c r="AB236" i="1"/>
  <c r="AF236" i="1" s="1"/>
  <c r="AI236" i="1"/>
  <c r="AJ236" i="1" s="1"/>
  <c r="AH236" i="1"/>
  <c r="AB60" i="1"/>
  <c r="AF60" i="1" s="1"/>
  <c r="AI60" i="1"/>
  <c r="AH60" i="1"/>
  <c r="AI34" i="1"/>
  <c r="AJ34" i="1" s="1"/>
  <c r="AB34" i="1"/>
  <c r="AF34" i="1" s="1"/>
  <c r="AH34" i="1"/>
  <c r="W88" i="1"/>
  <c r="U88" i="1" s="1"/>
  <c r="X88" i="1" s="1"/>
  <c r="R88" i="1" s="1"/>
  <c r="S88" i="1" s="1"/>
  <c r="AI110" i="1"/>
  <c r="AJ110" i="1" s="1"/>
  <c r="AB110" i="1"/>
  <c r="AF110" i="1" s="1"/>
  <c r="AH110" i="1"/>
  <c r="BF155" i="1"/>
  <c r="BH155" i="1"/>
  <c r="AB272" i="1"/>
  <c r="AF272" i="1" s="1"/>
  <c r="AI272" i="1"/>
  <c r="AH272" i="1"/>
  <c r="AB255" i="1"/>
  <c r="AF255" i="1" s="1"/>
  <c r="AI255" i="1"/>
  <c r="AJ255" i="1" s="1"/>
  <c r="W255" i="1"/>
  <c r="U255" i="1" s="1"/>
  <c r="X255" i="1" s="1"/>
  <c r="R255" i="1" s="1"/>
  <c r="S255" i="1" s="1"/>
  <c r="AH255" i="1"/>
  <c r="AB84" i="1"/>
  <c r="AF84" i="1" s="1"/>
  <c r="AI84" i="1"/>
  <c r="AJ84" i="1" s="1"/>
  <c r="AH84" i="1"/>
  <c r="W166" i="1"/>
  <c r="U166" i="1" s="1"/>
  <c r="X166" i="1" s="1"/>
  <c r="R166" i="1" s="1"/>
  <c r="S166" i="1" s="1"/>
  <c r="W249" i="1"/>
  <c r="U249" i="1" s="1"/>
  <c r="X249" i="1" s="1"/>
  <c r="R249" i="1" s="1"/>
  <c r="S249" i="1" s="1"/>
  <c r="BF254" i="1"/>
  <c r="BH254" i="1"/>
  <c r="AI307" i="1"/>
  <c r="AB307" i="1"/>
  <c r="AF307" i="1" s="1"/>
  <c r="AH307" i="1"/>
  <c r="AB81" i="1"/>
  <c r="AF81" i="1" s="1"/>
  <c r="AI81" i="1"/>
  <c r="AJ81" i="1" s="1"/>
  <c r="AH81" i="1"/>
  <c r="W81" i="1"/>
  <c r="U81" i="1" s="1"/>
  <c r="X81" i="1" s="1"/>
  <c r="R81" i="1" s="1"/>
  <c r="S81" i="1" s="1"/>
  <c r="AH132" i="1"/>
  <c r="AB132" i="1"/>
  <c r="AF132" i="1" s="1"/>
  <c r="AI132" i="1"/>
  <c r="AJ132" i="1" s="1"/>
  <c r="AJ160" i="1"/>
  <c r="AB125" i="1"/>
  <c r="AF125" i="1" s="1"/>
  <c r="AI125" i="1"/>
  <c r="AJ125" i="1" s="1"/>
  <c r="AH125" i="1"/>
  <c r="W135" i="1"/>
  <c r="U135" i="1" s="1"/>
  <c r="X135" i="1" s="1"/>
  <c r="R135" i="1" s="1"/>
  <c r="S135" i="1" s="1"/>
  <c r="AB230" i="1"/>
  <c r="AF230" i="1" s="1"/>
  <c r="AI230" i="1"/>
  <c r="AH230" i="1"/>
  <c r="W230" i="1"/>
  <c r="U230" i="1" s="1"/>
  <c r="X230" i="1" s="1"/>
  <c r="R230" i="1" s="1"/>
  <c r="S230" i="1" s="1"/>
  <c r="BF271" i="1"/>
  <c r="BH271" i="1"/>
  <c r="BF279" i="1"/>
  <c r="BH279" i="1"/>
  <c r="AB44" i="1"/>
  <c r="AF44" i="1" s="1"/>
  <c r="AI44" i="1"/>
  <c r="AJ44" i="1" s="1"/>
  <c r="AH44" i="1"/>
  <c r="AJ45" i="1"/>
  <c r="AI148" i="1"/>
  <c r="AH148" i="1"/>
  <c r="AB148" i="1"/>
  <c r="AF148" i="1" s="1"/>
  <c r="AI136" i="1"/>
  <c r="AJ136" i="1" s="1"/>
  <c r="AB136" i="1"/>
  <c r="AF136" i="1" s="1"/>
  <c r="AH136" i="1"/>
  <c r="BF157" i="1"/>
  <c r="BH157" i="1"/>
  <c r="AI245" i="1"/>
  <c r="AB245" i="1"/>
  <c r="AF245" i="1" s="1"/>
  <c r="AH245" i="1"/>
  <c r="W298" i="1"/>
  <c r="U298" i="1" s="1"/>
  <c r="X298" i="1" s="1"/>
  <c r="R298" i="1" s="1"/>
  <c r="S298" i="1" s="1"/>
  <c r="AJ242" i="1"/>
  <c r="AB330" i="1"/>
  <c r="AF330" i="1" s="1"/>
  <c r="AI330" i="1"/>
  <c r="AH330" i="1"/>
  <c r="AI445" i="1"/>
  <c r="AB445" i="1"/>
  <c r="AF445" i="1" s="1"/>
  <c r="AH445" i="1"/>
  <c r="AB329" i="1"/>
  <c r="AF329" i="1" s="1"/>
  <c r="AI329" i="1"/>
  <c r="AJ329" i="1" s="1"/>
  <c r="AH329" i="1"/>
  <c r="AI341" i="1"/>
  <c r="AJ341" i="1" s="1"/>
  <c r="AB341" i="1"/>
  <c r="AF341" i="1" s="1"/>
  <c r="AH341" i="1"/>
  <c r="W415" i="1"/>
  <c r="U415" i="1" s="1"/>
  <c r="X415" i="1" s="1"/>
  <c r="R415" i="1" s="1"/>
  <c r="S415" i="1" s="1"/>
  <c r="AB447" i="1"/>
  <c r="AF447" i="1" s="1"/>
  <c r="AI447" i="1"/>
  <c r="AJ447" i="1" s="1"/>
  <c r="AH447" i="1"/>
  <c r="W445" i="1"/>
  <c r="U445" i="1" s="1"/>
  <c r="X445" i="1" s="1"/>
  <c r="R445" i="1" s="1"/>
  <c r="S445" i="1" s="1"/>
  <c r="AI305" i="1"/>
  <c r="AH305" i="1"/>
  <c r="AB305" i="1"/>
  <c r="AF305" i="1" s="1"/>
  <c r="AI343" i="1"/>
  <c r="AJ343" i="1" s="1"/>
  <c r="AB343" i="1"/>
  <c r="AF343" i="1" s="1"/>
  <c r="AH343" i="1"/>
  <c r="Z413" i="1"/>
  <c r="AA413" i="1" s="1"/>
  <c r="AJ35" i="1"/>
  <c r="W338" i="1"/>
  <c r="U338" i="1" s="1"/>
  <c r="X338" i="1" s="1"/>
  <c r="R338" i="1" s="1"/>
  <c r="S338" i="1" s="1"/>
  <c r="AJ414" i="1"/>
  <c r="BF311" i="1"/>
  <c r="BH311" i="1"/>
  <c r="W409" i="1"/>
  <c r="U409" i="1" s="1"/>
  <c r="X409" i="1" s="1"/>
  <c r="R409" i="1" s="1"/>
  <c r="S409" i="1" s="1"/>
  <c r="AJ95" i="1"/>
  <c r="AH381" i="1"/>
  <c r="AB381" i="1"/>
  <c r="AF381" i="1" s="1"/>
  <c r="AI381" i="1"/>
  <c r="AJ381" i="1" s="1"/>
  <c r="AJ403" i="1"/>
  <c r="AI161" i="1"/>
  <c r="AJ161" i="1" s="1"/>
  <c r="AB161" i="1"/>
  <c r="AF161" i="1" s="1"/>
  <c r="W161" i="1"/>
  <c r="U161" i="1" s="1"/>
  <c r="X161" i="1" s="1"/>
  <c r="R161" i="1" s="1"/>
  <c r="S161" i="1" s="1"/>
  <c r="AH161" i="1"/>
  <c r="AB103" i="1"/>
  <c r="AF103" i="1" s="1"/>
  <c r="AI103" i="1"/>
  <c r="AH103" i="1"/>
  <c r="BF263" i="1"/>
  <c r="BH263" i="1"/>
  <c r="BF287" i="1"/>
  <c r="BH287" i="1"/>
  <c r="AB115" i="1"/>
  <c r="AF115" i="1" s="1"/>
  <c r="AI115" i="1"/>
  <c r="AJ115" i="1" s="1"/>
  <c r="AH115" i="1"/>
  <c r="W42" i="1"/>
  <c r="U42" i="1" s="1"/>
  <c r="X42" i="1" s="1"/>
  <c r="R42" i="1" s="1"/>
  <c r="S42" i="1" s="1"/>
  <c r="AB380" i="1"/>
  <c r="AF380" i="1" s="1"/>
  <c r="AI380" i="1"/>
  <c r="AJ380" i="1" s="1"/>
  <c r="AH380" i="1"/>
  <c r="W380" i="1"/>
  <c r="U380" i="1" s="1"/>
  <c r="X380" i="1" s="1"/>
  <c r="R380" i="1" s="1"/>
  <c r="S380" i="1" s="1"/>
  <c r="AI401" i="1"/>
  <c r="AB401" i="1"/>
  <c r="AF401" i="1" s="1"/>
  <c r="W401" i="1"/>
  <c r="U401" i="1" s="1"/>
  <c r="X401" i="1" s="1"/>
  <c r="R401" i="1" s="1"/>
  <c r="S401" i="1" s="1"/>
  <c r="AH401" i="1"/>
  <c r="AB131" i="1"/>
  <c r="AF131" i="1" s="1"/>
  <c r="AI131" i="1"/>
  <c r="AJ131" i="1" s="1"/>
  <c r="AH131" i="1"/>
  <c r="AJ74" i="1"/>
  <c r="W308" i="1"/>
  <c r="U308" i="1" s="1"/>
  <c r="X308" i="1" s="1"/>
  <c r="R308" i="1" s="1"/>
  <c r="S308" i="1" s="1"/>
  <c r="Z122" i="1"/>
  <c r="AA122" i="1" s="1"/>
  <c r="AB22" i="1"/>
  <c r="AF22" i="1" s="1"/>
  <c r="AI22" i="1"/>
  <c r="AH22" i="1"/>
  <c r="W22" i="1"/>
  <c r="U22" i="1" s="1"/>
  <c r="X22" i="1" s="1"/>
  <c r="R22" i="1" s="1"/>
  <c r="S22" i="1" s="1"/>
  <c r="BH146" i="1"/>
  <c r="BF146" i="1"/>
  <c r="AB296" i="1"/>
  <c r="AF296" i="1" s="1"/>
  <c r="AI296" i="1"/>
  <c r="AJ296" i="1" s="1"/>
  <c r="W296" i="1"/>
  <c r="U296" i="1" s="1"/>
  <c r="X296" i="1" s="1"/>
  <c r="R296" i="1" s="1"/>
  <c r="S296" i="1" s="1"/>
  <c r="AH296" i="1"/>
  <c r="AB67" i="1"/>
  <c r="AF67" i="1" s="1"/>
  <c r="AI67" i="1"/>
  <c r="AH67" i="1"/>
  <c r="AI150" i="1"/>
  <c r="AB150" i="1"/>
  <c r="AF150" i="1" s="1"/>
  <c r="AH150" i="1"/>
  <c r="AB243" i="1"/>
  <c r="AF243" i="1" s="1"/>
  <c r="AI243" i="1"/>
  <c r="AH243" i="1"/>
  <c r="Z254" i="1"/>
  <c r="AA254" i="1" s="1"/>
  <c r="AB107" i="1"/>
  <c r="AF107" i="1" s="1"/>
  <c r="AI107" i="1"/>
  <c r="AH107" i="1"/>
  <c r="AB206" i="1"/>
  <c r="AF206" i="1" s="1"/>
  <c r="AI206" i="1"/>
  <c r="AH206" i="1"/>
  <c r="W206" i="1"/>
  <c r="U206" i="1" s="1"/>
  <c r="X206" i="1" s="1"/>
  <c r="R206" i="1" s="1"/>
  <c r="S206" i="1" s="1"/>
  <c r="AB68" i="1"/>
  <c r="AF68" i="1" s="1"/>
  <c r="AI68" i="1"/>
  <c r="AH68" i="1"/>
  <c r="W115" i="1"/>
  <c r="U115" i="1" s="1"/>
  <c r="X115" i="1" s="1"/>
  <c r="R115" i="1" s="1"/>
  <c r="S115" i="1" s="1"/>
  <c r="AB158" i="1"/>
  <c r="AF158" i="1" s="1"/>
  <c r="AI158" i="1"/>
  <c r="AH158" i="1"/>
  <c r="AB79" i="1"/>
  <c r="AF79" i="1" s="1"/>
  <c r="AI79" i="1"/>
  <c r="AJ79" i="1" s="1"/>
  <c r="AH79" i="1"/>
  <c r="AB54" i="1"/>
  <c r="AF54" i="1" s="1"/>
  <c r="AI54" i="1"/>
  <c r="AH54" i="1"/>
  <c r="W54" i="1"/>
  <c r="U54" i="1" s="1"/>
  <c r="X54" i="1" s="1"/>
  <c r="R54" i="1" s="1"/>
  <c r="S54" i="1" s="1"/>
  <c r="AB77" i="1"/>
  <c r="AF77" i="1" s="1"/>
  <c r="AI77" i="1"/>
  <c r="AH77" i="1"/>
  <c r="Z138" i="1"/>
  <c r="AA138" i="1" s="1"/>
  <c r="AI202" i="1"/>
  <c r="AJ202" i="1" s="1"/>
  <c r="AB202" i="1"/>
  <c r="AF202" i="1" s="1"/>
  <c r="AH202" i="1"/>
  <c r="BF218" i="1"/>
  <c r="BH218" i="1"/>
  <c r="W304" i="1"/>
  <c r="U304" i="1" s="1"/>
  <c r="X304" i="1" s="1"/>
  <c r="R304" i="1" s="1"/>
  <c r="S304" i="1" s="1"/>
  <c r="AI286" i="1"/>
  <c r="AB286" i="1"/>
  <c r="AF286" i="1" s="1"/>
  <c r="AH286" i="1"/>
  <c r="AB85" i="1"/>
  <c r="AF85" i="1" s="1"/>
  <c r="AI85" i="1"/>
  <c r="AH85" i="1"/>
  <c r="AB180" i="1"/>
  <c r="AF180" i="1" s="1"/>
  <c r="AI180" i="1"/>
  <c r="AJ180" i="1" s="1"/>
  <c r="AH180" i="1"/>
  <c r="W162" i="1"/>
  <c r="U162" i="1" s="1"/>
  <c r="X162" i="1" s="1"/>
  <c r="R162" i="1" s="1"/>
  <c r="S162" i="1" s="1"/>
  <c r="AJ257" i="1"/>
  <c r="W180" i="1"/>
  <c r="U180" i="1" s="1"/>
  <c r="X180" i="1" s="1"/>
  <c r="R180" i="1" s="1"/>
  <c r="S180" i="1" s="1"/>
  <c r="AI317" i="1"/>
  <c r="AB317" i="1"/>
  <c r="AF317" i="1" s="1"/>
  <c r="AH317" i="1"/>
  <c r="AH61" i="1"/>
  <c r="AB61" i="1"/>
  <c r="AF61" i="1" s="1"/>
  <c r="AI61" i="1"/>
  <c r="AI229" i="1"/>
  <c r="AJ229" i="1" s="1"/>
  <c r="AB229" i="1"/>
  <c r="AF229" i="1" s="1"/>
  <c r="AH229" i="1"/>
  <c r="AJ222" i="1"/>
  <c r="AI291" i="1"/>
  <c r="AJ291" i="1" s="1"/>
  <c r="AB291" i="1"/>
  <c r="AF291" i="1" s="1"/>
  <c r="AH291" i="1"/>
  <c r="W68" i="1"/>
  <c r="U68" i="1" s="1"/>
  <c r="X68" i="1" s="1"/>
  <c r="R68" i="1" s="1"/>
  <c r="S68" i="1" s="1"/>
  <c r="AJ53" i="1"/>
  <c r="AB143" i="1"/>
  <c r="AF143" i="1" s="1"/>
  <c r="AI143" i="1"/>
  <c r="AH143" i="1"/>
  <c r="AI191" i="1"/>
  <c r="AJ191" i="1" s="1"/>
  <c r="AB191" i="1"/>
  <c r="AF191" i="1" s="1"/>
  <c r="AH191" i="1"/>
  <c r="AI215" i="1"/>
  <c r="AB215" i="1"/>
  <c r="AF215" i="1" s="1"/>
  <c r="AH215" i="1"/>
  <c r="AB187" i="1"/>
  <c r="AF187" i="1" s="1"/>
  <c r="AI187" i="1"/>
  <c r="AJ187" i="1" s="1"/>
  <c r="AH187" i="1"/>
  <c r="AB28" i="1"/>
  <c r="AF28" i="1" s="1"/>
  <c r="AI28" i="1"/>
  <c r="AH28" i="1"/>
  <c r="AI40" i="1"/>
  <c r="AH40" i="1"/>
  <c r="AB40" i="1"/>
  <c r="AF40" i="1" s="1"/>
  <c r="AI217" i="1"/>
  <c r="AJ217" i="1" s="1"/>
  <c r="AB217" i="1"/>
  <c r="AF217" i="1" s="1"/>
  <c r="W217" i="1"/>
  <c r="U217" i="1" s="1"/>
  <c r="X217" i="1" s="1"/>
  <c r="R217" i="1" s="1"/>
  <c r="S217" i="1" s="1"/>
  <c r="AH217" i="1"/>
  <c r="AB174" i="1"/>
  <c r="AF174" i="1" s="1"/>
  <c r="AI174" i="1"/>
  <c r="AH174" i="1"/>
  <c r="W174" i="1"/>
  <c r="U174" i="1" s="1"/>
  <c r="X174" i="1" s="1"/>
  <c r="R174" i="1" s="1"/>
  <c r="S174" i="1" s="1"/>
  <c r="Z295" i="1"/>
  <c r="AA295" i="1" s="1"/>
  <c r="AI80" i="1"/>
  <c r="AJ80" i="1" s="1"/>
  <c r="AH80" i="1"/>
  <c r="AB80" i="1"/>
  <c r="AF80" i="1" s="1"/>
  <c r="Z94" i="1"/>
  <c r="AA94" i="1" s="1"/>
  <c r="Z157" i="1"/>
  <c r="AA157" i="1" s="1"/>
  <c r="W192" i="1"/>
  <c r="U192" i="1" s="1"/>
  <c r="X192" i="1" s="1"/>
  <c r="R192" i="1" s="1"/>
  <c r="S192" i="1" s="1"/>
  <c r="AB273" i="1"/>
  <c r="AF273" i="1" s="1"/>
  <c r="AH273" i="1"/>
  <c r="AI273" i="1"/>
  <c r="AJ273" i="1" s="1"/>
  <c r="AI319" i="1"/>
  <c r="AH319" i="1"/>
  <c r="AB319" i="1"/>
  <c r="AF319" i="1" s="1"/>
  <c r="W319" i="1"/>
  <c r="U319" i="1" s="1"/>
  <c r="X319" i="1" s="1"/>
  <c r="R319" i="1" s="1"/>
  <c r="S319" i="1" s="1"/>
  <c r="W428" i="1"/>
  <c r="U428" i="1" s="1"/>
  <c r="X428" i="1" s="1"/>
  <c r="R428" i="1" s="1"/>
  <c r="S428" i="1" s="1"/>
  <c r="AB323" i="1"/>
  <c r="AF323" i="1" s="1"/>
  <c r="AI323" i="1"/>
  <c r="AH323" i="1"/>
  <c r="AB434" i="1"/>
  <c r="AF434" i="1" s="1"/>
  <c r="AI434" i="1"/>
  <c r="AJ434" i="1" s="1"/>
  <c r="AH434" i="1"/>
  <c r="AJ340" i="1"/>
  <c r="AI300" i="1"/>
  <c r="AH300" i="1"/>
  <c r="AB300" i="1"/>
  <c r="AF300" i="1" s="1"/>
  <c r="W377" i="1"/>
  <c r="U377" i="1" s="1"/>
  <c r="X377" i="1" s="1"/>
  <c r="R377" i="1" s="1"/>
  <c r="S377" i="1" s="1"/>
  <c r="W305" i="1"/>
  <c r="U305" i="1" s="1"/>
  <c r="X305" i="1" s="1"/>
  <c r="R305" i="1" s="1"/>
  <c r="S305" i="1" s="1"/>
  <c r="AI366" i="1"/>
  <c r="AB366" i="1"/>
  <c r="AF366" i="1" s="1"/>
  <c r="AH366" i="1"/>
  <c r="BF413" i="1"/>
  <c r="BH413" i="1"/>
  <c r="W405" i="1"/>
  <c r="U405" i="1" s="1"/>
  <c r="X405" i="1" s="1"/>
  <c r="R405" i="1" s="1"/>
  <c r="S405" i="1" s="1"/>
  <c r="AB449" i="1"/>
  <c r="AF449" i="1" s="1"/>
  <c r="AI449" i="1"/>
  <c r="AH449" i="1"/>
  <c r="Z311" i="1"/>
  <c r="AA311" i="1" s="1"/>
  <c r="Z321" i="1"/>
  <c r="AA321" i="1" s="1"/>
  <c r="Z345" i="1"/>
  <c r="AA345" i="1" s="1"/>
  <c r="AI393" i="1"/>
  <c r="AH393" i="1"/>
  <c r="AB393" i="1"/>
  <c r="AF393" i="1" s="1"/>
  <c r="W361" i="1"/>
  <c r="U361" i="1" s="1"/>
  <c r="X361" i="1" s="1"/>
  <c r="R361" i="1" s="1"/>
  <c r="S361" i="1" s="1"/>
  <c r="AJ430" i="1"/>
  <c r="W436" i="1"/>
  <c r="U436" i="1" s="1"/>
  <c r="X436" i="1" s="1"/>
  <c r="R436" i="1" s="1"/>
  <c r="S436" i="1" s="1"/>
  <c r="AJ57" i="1"/>
  <c r="AB417" i="1"/>
  <c r="AF417" i="1" s="1"/>
  <c r="AI417" i="1"/>
  <c r="AH417" i="1"/>
  <c r="AJ344" i="1"/>
  <c r="AB72" i="1"/>
  <c r="AF72" i="1" s="1"/>
  <c r="AI72" i="1"/>
  <c r="AH72" i="1"/>
  <c r="AI18" i="1"/>
  <c r="AB18" i="1"/>
  <c r="AF18" i="1" s="1"/>
  <c r="AH18" i="1"/>
  <c r="AI277" i="1"/>
  <c r="AB277" i="1"/>
  <c r="AF277" i="1" s="1"/>
  <c r="AH277" i="1"/>
  <c r="AI126" i="1"/>
  <c r="AJ126" i="1" s="1"/>
  <c r="AB126" i="1"/>
  <c r="AF126" i="1" s="1"/>
  <c r="AH126" i="1"/>
  <c r="AH154" i="1"/>
  <c r="AI154" i="1"/>
  <c r="AB154" i="1"/>
  <c r="AF154" i="1" s="1"/>
  <c r="AI199" i="1"/>
  <c r="AB199" i="1"/>
  <c r="AF199" i="1" s="1"/>
  <c r="AH199" i="1"/>
  <c r="AI404" i="1"/>
  <c r="AJ404" i="1" s="1"/>
  <c r="AB404" i="1"/>
  <c r="AF404" i="1" s="1"/>
  <c r="AH404" i="1"/>
  <c r="AB59" i="1"/>
  <c r="AF59" i="1" s="1"/>
  <c r="AI59" i="1"/>
  <c r="AJ59" i="1" s="1"/>
  <c r="AH59" i="1"/>
  <c r="W72" i="1"/>
  <c r="U72" i="1" s="1"/>
  <c r="X72" i="1" s="1"/>
  <c r="R72" i="1" s="1"/>
  <c r="S72" i="1" s="1"/>
  <c r="BF130" i="1"/>
  <c r="BH130" i="1"/>
  <c r="BH75" i="1"/>
  <c r="BF75" i="1"/>
  <c r="AI142" i="1"/>
  <c r="AJ142" i="1" s="1"/>
  <c r="AB142" i="1"/>
  <c r="AF142" i="1" s="1"/>
  <c r="AH142" i="1"/>
  <c r="AI269" i="1"/>
  <c r="AB269" i="1"/>
  <c r="AF269" i="1" s="1"/>
  <c r="AH269" i="1"/>
  <c r="W32" i="1"/>
  <c r="U32" i="1" s="1"/>
  <c r="X32" i="1" s="1"/>
  <c r="R32" i="1" s="1"/>
  <c r="S32" i="1" s="1"/>
  <c r="W196" i="1"/>
  <c r="U196" i="1" s="1"/>
  <c r="X196" i="1" s="1"/>
  <c r="R196" i="1" s="1"/>
  <c r="S196" i="1" s="1"/>
  <c r="AI24" i="1"/>
  <c r="AJ24" i="1" s="1"/>
  <c r="AB24" i="1"/>
  <c r="AF24" i="1" s="1"/>
  <c r="AH24" i="1"/>
  <c r="Z271" i="1"/>
  <c r="AA271" i="1" s="1"/>
  <c r="AI177" i="1"/>
  <c r="AJ177" i="1" s="1"/>
  <c r="AB177" i="1"/>
  <c r="AF177" i="1" s="1"/>
  <c r="AH177" i="1"/>
  <c r="W177" i="1"/>
  <c r="U177" i="1" s="1"/>
  <c r="X177" i="1" s="1"/>
  <c r="R177" i="1" s="1"/>
  <c r="S177" i="1" s="1"/>
  <c r="AB188" i="1"/>
  <c r="AF188" i="1" s="1"/>
  <c r="AI188" i="1"/>
  <c r="AH188" i="1"/>
  <c r="AJ41" i="1"/>
  <c r="AB114" i="1"/>
  <c r="AF114" i="1" s="1"/>
  <c r="AI114" i="1"/>
  <c r="AH114" i="1"/>
  <c r="Z171" i="1"/>
  <c r="AA171" i="1" s="1"/>
  <c r="AI248" i="1"/>
  <c r="AB248" i="1"/>
  <c r="AF248" i="1" s="1"/>
  <c r="AH248" i="1"/>
  <c r="AB219" i="1"/>
  <c r="AF219" i="1" s="1"/>
  <c r="AH219" i="1"/>
  <c r="AI219" i="1"/>
  <c r="AJ219" i="1" s="1"/>
  <c r="AJ284" i="1"/>
  <c r="AB309" i="1"/>
  <c r="AF309" i="1" s="1"/>
  <c r="AI309" i="1"/>
  <c r="AH309" i="1"/>
  <c r="W309" i="1"/>
  <c r="U309" i="1" s="1"/>
  <c r="X309" i="1" s="1"/>
  <c r="R309" i="1" s="1"/>
  <c r="S309" i="1" s="1"/>
  <c r="AB31" i="1"/>
  <c r="AF31" i="1" s="1"/>
  <c r="AI31" i="1"/>
  <c r="AH31" i="1"/>
  <c r="W79" i="1"/>
  <c r="U79" i="1" s="1"/>
  <c r="X79" i="1" s="1"/>
  <c r="R79" i="1" s="1"/>
  <c r="S79" i="1" s="1"/>
  <c r="AI56" i="1"/>
  <c r="AJ56" i="1" s="1"/>
  <c r="AH56" i="1"/>
  <c r="AB56" i="1"/>
  <c r="AF56" i="1" s="1"/>
  <c r="AB91" i="1"/>
  <c r="AF91" i="1" s="1"/>
  <c r="AI91" i="1"/>
  <c r="AJ91" i="1" s="1"/>
  <c r="AH91" i="1"/>
  <c r="AI134" i="1"/>
  <c r="AJ134" i="1" s="1"/>
  <c r="AB134" i="1"/>
  <c r="AF134" i="1" s="1"/>
  <c r="AH134" i="1"/>
  <c r="AB216" i="1"/>
  <c r="AF216" i="1" s="1"/>
  <c r="AI216" i="1"/>
  <c r="AJ216" i="1" s="1"/>
  <c r="AH216" i="1"/>
  <c r="BH163" i="1"/>
  <c r="BF163" i="1"/>
  <c r="AI58" i="1"/>
  <c r="AJ58" i="1" s="1"/>
  <c r="AB58" i="1"/>
  <c r="AF58" i="1" s="1"/>
  <c r="AH58" i="1"/>
  <c r="AI185" i="1"/>
  <c r="AB185" i="1"/>
  <c r="AF185" i="1" s="1"/>
  <c r="W185" i="1"/>
  <c r="U185" i="1" s="1"/>
  <c r="X185" i="1" s="1"/>
  <c r="R185" i="1" s="1"/>
  <c r="S185" i="1" s="1"/>
  <c r="AH185" i="1"/>
  <c r="AI159" i="1"/>
  <c r="AB159" i="1"/>
  <c r="AF159" i="1" s="1"/>
  <c r="AH159" i="1"/>
  <c r="AI102" i="1"/>
  <c r="AB102" i="1"/>
  <c r="AF102" i="1" s="1"/>
  <c r="AH102" i="1"/>
  <c r="W102" i="1"/>
  <c r="U102" i="1" s="1"/>
  <c r="X102" i="1" s="1"/>
  <c r="R102" i="1" s="1"/>
  <c r="S102" i="1" s="1"/>
  <c r="AB306" i="1"/>
  <c r="AF306" i="1" s="1"/>
  <c r="AI306" i="1"/>
  <c r="AH306" i="1"/>
  <c r="W306" i="1"/>
  <c r="U306" i="1" s="1"/>
  <c r="X306" i="1" s="1"/>
  <c r="R306" i="1" s="1"/>
  <c r="S306" i="1" s="1"/>
  <c r="AB195" i="1"/>
  <c r="AF195" i="1" s="1"/>
  <c r="AI195" i="1"/>
  <c r="AH195" i="1"/>
  <c r="AJ176" i="1"/>
  <c r="W153" i="1"/>
  <c r="U153" i="1" s="1"/>
  <c r="X153" i="1" s="1"/>
  <c r="R153" i="1" s="1"/>
  <c r="S153" i="1" s="1"/>
  <c r="AJ205" i="1"/>
  <c r="AB111" i="1"/>
  <c r="AF111" i="1" s="1"/>
  <c r="AI111" i="1"/>
  <c r="AJ111" i="1" s="1"/>
  <c r="AH111" i="1"/>
  <c r="W229" i="1"/>
  <c r="U229" i="1" s="1"/>
  <c r="X229" i="1" s="1"/>
  <c r="R229" i="1" s="1"/>
  <c r="S229" i="1" s="1"/>
  <c r="W248" i="1"/>
  <c r="U248" i="1" s="1"/>
  <c r="X248" i="1" s="1"/>
  <c r="R248" i="1" s="1"/>
  <c r="S248" i="1" s="1"/>
  <c r="W259" i="1"/>
  <c r="U259" i="1" s="1"/>
  <c r="X259" i="1" s="1"/>
  <c r="R259" i="1" s="1"/>
  <c r="S259" i="1" s="1"/>
  <c r="AB303" i="1"/>
  <c r="AF303" i="1" s="1"/>
  <c r="AH303" i="1"/>
  <c r="AI303" i="1"/>
  <c r="AJ303" i="1" s="1"/>
  <c r="W131" i="1"/>
  <c r="U131" i="1" s="1"/>
  <c r="X131" i="1" s="1"/>
  <c r="R131" i="1" s="1"/>
  <c r="S131" i="1" s="1"/>
  <c r="W67" i="1"/>
  <c r="U67" i="1" s="1"/>
  <c r="X67" i="1" s="1"/>
  <c r="R67" i="1" s="1"/>
  <c r="S67" i="1" s="1"/>
  <c r="AB274" i="1"/>
  <c r="AF274" i="1" s="1"/>
  <c r="AI274" i="1"/>
  <c r="AJ274" i="1" s="1"/>
  <c r="AH274" i="1"/>
  <c r="AJ247" i="1"/>
  <c r="AJ324" i="1"/>
  <c r="AJ65" i="1"/>
  <c r="AB123" i="1"/>
  <c r="AF123" i="1" s="1"/>
  <c r="AI123" i="1"/>
  <c r="AJ123" i="1" s="1"/>
  <c r="AH123" i="1"/>
  <c r="W114" i="1"/>
  <c r="U114" i="1" s="1"/>
  <c r="X114" i="1" s="1"/>
  <c r="R114" i="1" s="1"/>
  <c r="S114" i="1" s="1"/>
  <c r="AI209" i="1"/>
  <c r="AJ209" i="1" s="1"/>
  <c r="AB209" i="1"/>
  <c r="AF209" i="1" s="1"/>
  <c r="AH209" i="1"/>
  <c r="AB312" i="1"/>
  <c r="AF312" i="1" s="1"/>
  <c r="AI312" i="1"/>
  <c r="AJ312" i="1" s="1"/>
  <c r="AH312" i="1"/>
  <c r="BH138" i="1"/>
  <c r="AI120" i="1"/>
  <c r="AB120" i="1"/>
  <c r="AF120" i="1" s="1"/>
  <c r="AH120" i="1"/>
  <c r="W120" i="1"/>
  <c r="U120" i="1" s="1"/>
  <c r="X120" i="1" s="1"/>
  <c r="R120" i="1" s="1"/>
  <c r="S120" i="1" s="1"/>
  <c r="BH156" i="1"/>
  <c r="AJ145" i="1"/>
  <c r="AB228" i="1"/>
  <c r="AF228" i="1" s="1"/>
  <c r="AI228" i="1"/>
  <c r="AH228" i="1"/>
  <c r="Z246" i="1"/>
  <c r="AA246" i="1" s="1"/>
  <c r="AI315" i="1"/>
  <c r="AB315" i="1"/>
  <c r="AF315" i="1" s="1"/>
  <c r="AH315" i="1"/>
  <c r="BF295" i="1"/>
  <c r="BH295" i="1"/>
  <c r="W56" i="1"/>
  <c r="U56" i="1" s="1"/>
  <c r="X56" i="1" s="1"/>
  <c r="R56" i="1" s="1"/>
  <c r="S56" i="1" s="1"/>
  <c r="BH20" i="1"/>
  <c r="AB100" i="1"/>
  <c r="AF100" i="1" s="1"/>
  <c r="AI100" i="1"/>
  <c r="AH100" i="1"/>
  <c r="AI201" i="1"/>
  <c r="AB201" i="1"/>
  <c r="AF201" i="1" s="1"/>
  <c r="W201" i="1"/>
  <c r="U201" i="1" s="1"/>
  <c r="X201" i="1" s="1"/>
  <c r="R201" i="1" s="1"/>
  <c r="S201" i="1" s="1"/>
  <c r="AH201" i="1"/>
  <c r="W195" i="1"/>
  <c r="U195" i="1" s="1"/>
  <c r="X195" i="1" s="1"/>
  <c r="R195" i="1" s="1"/>
  <c r="S195" i="1" s="1"/>
  <c r="AI293" i="1"/>
  <c r="AJ293" i="1" s="1"/>
  <c r="AB293" i="1"/>
  <c r="AF293" i="1" s="1"/>
  <c r="W293" i="1"/>
  <c r="U293" i="1" s="1"/>
  <c r="X293" i="1" s="1"/>
  <c r="R293" i="1" s="1"/>
  <c r="S293" i="1" s="1"/>
  <c r="AH293" i="1"/>
  <c r="W227" i="1"/>
  <c r="U227" i="1" s="1"/>
  <c r="X227" i="1" s="1"/>
  <c r="R227" i="1" s="1"/>
  <c r="S227" i="1" s="1"/>
  <c r="W282" i="1"/>
  <c r="U282" i="1" s="1"/>
  <c r="X282" i="1" s="1"/>
  <c r="R282" i="1" s="1"/>
  <c r="S282" i="1" s="1"/>
  <c r="AB422" i="1"/>
  <c r="AF422" i="1" s="1"/>
  <c r="AI422" i="1"/>
  <c r="AH422" i="1"/>
  <c r="AB450" i="1"/>
  <c r="AF450" i="1" s="1"/>
  <c r="AI450" i="1"/>
  <c r="AH450" i="1"/>
  <c r="AI364" i="1"/>
  <c r="AB364" i="1"/>
  <c r="AF364" i="1" s="1"/>
  <c r="AH364" i="1"/>
  <c r="AB406" i="1"/>
  <c r="AF406" i="1" s="1"/>
  <c r="AI406" i="1"/>
  <c r="AJ406" i="1" s="1"/>
  <c r="AH406" i="1"/>
  <c r="AJ211" i="1"/>
  <c r="AI396" i="1"/>
  <c r="AJ396" i="1" s="1"/>
  <c r="AB396" i="1"/>
  <c r="AF396" i="1" s="1"/>
  <c r="AH396" i="1"/>
  <c r="W396" i="1"/>
  <c r="U396" i="1" s="1"/>
  <c r="X396" i="1" s="1"/>
  <c r="R396" i="1" s="1"/>
  <c r="S396" i="1" s="1"/>
  <c r="W422" i="1"/>
  <c r="U422" i="1" s="1"/>
  <c r="X422" i="1" s="1"/>
  <c r="R422" i="1" s="1"/>
  <c r="S422" i="1" s="1"/>
  <c r="AJ51" i="1"/>
  <c r="W339" i="1"/>
  <c r="U339" i="1" s="1"/>
  <c r="X339" i="1" s="1"/>
  <c r="R339" i="1" s="1"/>
  <c r="S339" i="1" s="1"/>
  <c r="AB398" i="1"/>
  <c r="AF398" i="1" s="1"/>
  <c r="AI398" i="1"/>
  <c r="AH398" i="1"/>
  <c r="Z386" i="1"/>
  <c r="AA386" i="1" s="1"/>
  <c r="BH345" i="1"/>
  <c r="BF345" i="1"/>
  <c r="W429" i="1"/>
  <c r="U429" i="1" s="1"/>
  <c r="X429" i="1" s="1"/>
  <c r="R429" i="1" s="1"/>
  <c r="S429" i="1" s="1"/>
  <c r="AJ78" i="1"/>
  <c r="AJ292" i="1"/>
  <c r="AJ310" i="1"/>
  <c r="AB178" i="1"/>
  <c r="AF178" i="1" s="1"/>
  <c r="AI178" i="1"/>
  <c r="AJ178" i="1" s="1"/>
  <c r="AH178" i="1"/>
  <c r="AB133" i="1"/>
  <c r="AF133" i="1" s="1"/>
  <c r="AI133" i="1"/>
  <c r="W133" i="1"/>
  <c r="U133" i="1" s="1"/>
  <c r="X133" i="1" s="1"/>
  <c r="R133" i="1" s="1"/>
  <c r="S133" i="1" s="1"/>
  <c r="AH133" i="1"/>
  <c r="BH171" i="1"/>
  <c r="BF171" i="1"/>
  <c r="AB182" i="1"/>
  <c r="AF182" i="1" s="1"/>
  <c r="AI182" i="1"/>
  <c r="AH182" i="1"/>
  <c r="AB49" i="1"/>
  <c r="AF49" i="1" s="1"/>
  <c r="AI49" i="1"/>
  <c r="AJ49" i="1" s="1"/>
  <c r="AH49" i="1"/>
  <c r="AB109" i="1"/>
  <c r="AF109" i="1" s="1"/>
  <c r="AI109" i="1"/>
  <c r="AH109" i="1"/>
  <c r="W109" i="1"/>
  <c r="U109" i="1" s="1"/>
  <c r="X109" i="1" s="1"/>
  <c r="R109" i="1" s="1"/>
  <c r="S109" i="1" s="1"/>
  <c r="AI231" i="1"/>
  <c r="AJ231" i="1" s="1"/>
  <c r="AB231" i="1"/>
  <c r="AF231" i="1" s="1"/>
  <c r="AH231" i="1"/>
  <c r="Z163" i="1"/>
  <c r="AA163" i="1" s="1"/>
  <c r="AB316" i="1"/>
  <c r="AF316" i="1" s="1"/>
  <c r="AH316" i="1"/>
  <c r="AI316" i="1"/>
  <c r="AI82" i="1"/>
  <c r="AJ82" i="1" s="1"/>
  <c r="AB82" i="1"/>
  <c r="AF82" i="1" s="1"/>
  <c r="AH82" i="1"/>
  <c r="AB92" i="1"/>
  <c r="AF92" i="1" s="1"/>
  <c r="AI92" i="1"/>
  <c r="AJ92" i="1" s="1"/>
  <c r="AH92" i="1"/>
  <c r="W154" i="1"/>
  <c r="U154" i="1" s="1"/>
  <c r="X154" i="1" s="1"/>
  <c r="R154" i="1" s="1"/>
  <c r="S154" i="1" s="1"/>
  <c r="AI285" i="1"/>
  <c r="AJ285" i="1" s="1"/>
  <c r="AB285" i="1"/>
  <c r="AF285" i="1" s="1"/>
  <c r="AH285" i="1"/>
  <c r="W285" i="1"/>
  <c r="U285" i="1" s="1"/>
  <c r="X285" i="1" s="1"/>
  <c r="R285" i="1" s="1"/>
  <c r="S285" i="1" s="1"/>
  <c r="Z20" i="1"/>
  <c r="AA20" i="1" s="1"/>
  <c r="AI237" i="1"/>
  <c r="AB237" i="1"/>
  <c r="AF237" i="1" s="1"/>
  <c r="AH237" i="1"/>
  <c r="AB251" i="1"/>
  <c r="AF251" i="1" s="1"/>
  <c r="AI251" i="1"/>
  <c r="AH251" i="1"/>
  <c r="AB37" i="1"/>
  <c r="AF37" i="1" s="1"/>
  <c r="AI37" i="1"/>
  <c r="AJ37" i="1" s="1"/>
  <c r="AH37" i="1"/>
  <c r="AB39" i="1"/>
  <c r="AF39" i="1" s="1"/>
  <c r="AI39" i="1"/>
  <c r="AH39" i="1"/>
  <c r="AB93" i="1"/>
  <c r="AF93" i="1" s="1"/>
  <c r="AI93" i="1"/>
  <c r="AJ93" i="1" s="1"/>
  <c r="AH93" i="1"/>
  <c r="W93" i="1"/>
  <c r="U93" i="1" s="1"/>
  <c r="X93" i="1" s="1"/>
  <c r="R93" i="1" s="1"/>
  <c r="S93" i="1" s="1"/>
  <c r="AI167" i="1"/>
  <c r="AB167" i="1"/>
  <c r="AF167" i="1" s="1"/>
  <c r="AH167" i="1"/>
  <c r="AI275" i="1"/>
  <c r="AJ275" i="1" s="1"/>
  <c r="AB275" i="1"/>
  <c r="AF275" i="1" s="1"/>
  <c r="AH275" i="1"/>
  <c r="AB214" i="1"/>
  <c r="AF214" i="1" s="1"/>
  <c r="AI214" i="1"/>
  <c r="AJ214" i="1" s="1"/>
  <c r="AH214" i="1"/>
  <c r="W214" i="1"/>
  <c r="U214" i="1" s="1"/>
  <c r="X214" i="1" s="1"/>
  <c r="R214" i="1" s="1"/>
  <c r="S214" i="1" s="1"/>
  <c r="W215" i="1"/>
  <c r="U215" i="1" s="1"/>
  <c r="X215" i="1" s="1"/>
  <c r="R215" i="1" s="1"/>
  <c r="S215" i="1" s="1"/>
  <c r="AI313" i="1"/>
  <c r="AJ313" i="1" s="1"/>
  <c r="AH313" i="1"/>
  <c r="AB313" i="1"/>
  <c r="AF313" i="1" s="1"/>
  <c r="AB29" i="1"/>
  <c r="AF29" i="1" s="1"/>
  <c r="AI29" i="1"/>
  <c r="AJ29" i="1" s="1"/>
  <c r="AH29" i="1"/>
  <c r="AI66" i="1"/>
  <c r="AJ66" i="1" s="1"/>
  <c r="AB66" i="1"/>
  <c r="AF66" i="1" s="1"/>
  <c r="AH66" i="1"/>
  <c r="AB139" i="1"/>
  <c r="AF139" i="1" s="1"/>
  <c r="AI139" i="1"/>
  <c r="AJ139" i="1" s="1"/>
  <c r="AH139" i="1"/>
  <c r="AB198" i="1"/>
  <c r="AF198" i="1" s="1"/>
  <c r="AI198" i="1"/>
  <c r="AH198" i="1"/>
  <c r="W198" i="1"/>
  <c r="U198" i="1" s="1"/>
  <c r="X198" i="1" s="1"/>
  <c r="R198" i="1" s="1"/>
  <c r="S198" i="1" s="1"/>
  <c r="W43" i="1"/>
  <c r="U43" i="1" s="1"/>
  <c r="X43" i="1" s="1"/>
  <c r="R43" i="1" s="1"/>
  <c r="S43" i="1" s="1"/>
  <c r="AB210" i="1"/>
  <c r="AF210" i="1" s="1"/>
  <c r="AI210" i="1"/>
  <c r="AJ210" i="1" s="1"/>
  <c r="AH210" i="1"/>
  <c r="AI250" i="1"/>
  <c r="AB250" i="1"/>
  <c r="AF250" i="1" s="1"/>
  <c r="AH250" i="1"/>
  <c r="BF246" i="1"/>
  <c r="BH246" i="1"/>
  <c r="W299" i="1"/>
  <c r="U299" i="1" s="1"/>
  <c r="X299" i="1" s="1"/>
  <c r="R299" i="1" s="1"/>
  <c r="S299" i="1" s="1"/>
  <c r="AB318" i="1"/>
  <c r="AF318" i="1" s="1"/>
  <c r="AH318" i="1"/>
  <c r="AI318" i="1"/>
  <c r="AJ318" i="1" s="1"/>
  <c r="AB64" i="1"/>
  <c r="AF64" i="1" s="1"/>
  <c r="AI64" i="1"/>
  <c r="AJ64" i="1" s="1"/>
  <c r="AH64" i="1"/>
  <c r="AB106" i="1"/>
  <c r="AF106" i="1" s="1"/>
  <c r="AI106" i="1"/>
  <c r="AH106" i="1"/>
  <c r="W209" i="1"/>
  <c r="U209" i="1" s="1"/>
  <c r="X209" i="1" s="1"/>
  <c r="R209" i="1" s="1"/>
  <c r="S209" i="1" s="1"/>
  <c r="W121" i="1"/>
  <c r="U121" i="1" s="1"/>
  <c r="X121" i="1" s="1"/>
  <c r="R121" i="1" s="1"/>
  <c r="S121" i="1" s="1"/>
  <c r="AI223" i="1"/>
  <c r="AB223" i="1"/>
  <c r="AF223" i="1" s="1"/>
  <c r="W223" i="1"/>
  <c r="U223" i="1" s="1"/>
  <c r="X223" i="1" s="1"/>
  <c r="R223" i="1" s="1"/>
  <c r="S223" i="1" s="1"/>
  <c r="AH223" i="1"/>
  <c r="W200" i="1"/>
  <c r="U200" i="1" s="1"/>
  <c r="X200" i="1" s="1"/>
  <c r="R200" i="1" s="1"/>
  <c r="S200" i="1" s="1"/>
  <c r="AB184" i="1"/>
  <c r="AF184" i="1" s="1"/>
  <c r="AI184" i="1"/>
  <c r="AH184" i="1"/>
  <c r="Z233" i="1"/>
  <c r="AA233" i="1" s="1"/>
  <c r="AB225" i="1"/>
  <c r="AF225" i="1" s="1"/>
  <c r="AI225" i="1"/>
  <c r="AJ225" i="1" s="1"/>
  <c r="AH225" i="1"/>
  <c r="W273" i="1"/>
  <c r="U273" i="1" s="1"/>
  <c r="X273" i="1" s="1"/>
  <c r="R273" i="1" s="1"/>
  <c r="S273" i="1" s="1"/>
  <c r="AJ170" i="1"/>
  <c r="AJ124" i="1"/>
  <c r="AB399" i="1"/>
  <c r="AF399" i="1" s="1"/>
  <c r="AI399" i="1"/>
  <c r="AJ399" i="1" s="1"/>
  <c r="AH399" i="1"/>
  <c r="W367" i="1"/>
  <c r="U367" i="1" s="1"/>
  <c r="X367" i="1" s="1"/>
  <c r="R367" i="1" s="1"/>
  <c r="S367" i="1" s="1"/>
  <c r="W439" i="1"/>
  <c r="U439" i="1" s="1"/>
  <c r="X439" i="1" s="1"/>
  <c r="R439" i="1" s="1"/>
  <c r="S439" i="1" s="1"/>
  <c r="AJ350" i="1"/>
  <c r="W406" i="1"/>
  <c r="U406" i="1" s="1"/>
  <c r="X406" i="1" s="1"/>
  <c r="R406" i="1" s="1"/>
  <c r="S406" i="1" s="1"/>
  <c r="BF352" i="1"/>
  <c r="BH352" i="1"/>
  <c r="AB322" i="1"/>
  <c r="AF322" i="1" s="1"/>
  <c r="AI322" i="1"/>
  <c r="AJ322" i="1" s="1"/>
  <c r="W322" i="1"/>
  <c r="U322" i="1" s="1"/>
  <c r="X322" i="1" s="1"/>
  <c r="R322" i="1" s="1"/>
  <c r="S322" i="1" s="1"/>
  <c r="AH322" i="1"/>
  <c r="AB446" i="1"/>
  <c r="AF446" i="1" s="1"/>
  <c r="AI446" i="1"/>
  <c r="AH446" i="1"/>
  <c r="AH355" i="1"/>
  <c r="AB355" i="1"/>
  <c r="AF355" i="1" s="1"/>
  <c r="AI355" i="1"/>
  <c r="AJ355" i="1" s="1"/>
  <c r="AB388" i="1"/>
  <c r="AF388" i="1" s="1"/>
  <c r="AI388" i="1"/>
  <c r="AH388" i="1"/>
  <c r="W388" i="1"/>
  <c r="U388" i="1" s="1"/>
  <c r="X388" i="1" s="1"/>
  <c r="R388" i="1" s="1"/>
  <c r="S388" i="1" s="1"/>
  <c r="AI328" i="1"/>
  <c r="AB328" i="1"/>
  <c r="AF328" i="1" s="1"/>
  <c r="AH328" i="1"/>
  <c r="W368" i="1"/>
  <c r="U368" i="1" s="1"/>
  <c r="X368" i="1" s="1"/>
  <c r="R368" i="1" s="1"/>
  <c r="S368" i="1" s="1"/>
  <c r="AJ397" i="1"/>
  <c r="AB327" i="1"/>
  <c r="AF327" i="1" s="1"/>
  <c r="AI327" i="1"/>
  <c r="AH327" i="1"/>
  <c r="AI400" i="1"/>
  <c r="AB400" i="1"/>
  <c r="AF400" i="1" s="1"/>
  <c r="AH400" i="1"/>
  <c r="W400" i="1"/>
  <c r="U400" i="1" s="1"/>
  <c r="X400" i="1" s="1"/>
  <c r="R400" i="1" s="1"/>
  <c r="S400" i="1" s="1"/>
  <c r="W416" i="1"/>
  <c r="U416" i="1" s="1"/>
  <c r="X416" i="1" s="1"/>
  <c r="R416" i="1" s="1"/>
  <c r="S416" i="1" s="1"/>
  <c r="AJ419" i="1"/>
  <c r="AJ421" i="1"/>
  <c r="AB149" i="1"/>
  <c r="AF149" i="1" s="1"/>
  <c r="AI149" i="1"/>
  <c r="AJ149" i="1" s="1"/>
  <c r="AH149" i="1"/>
  <c r="AB23" i="1"/>
  <c r="AF23" i="1" s="1"/>
  <c r="AI23" i="1"/>
  <c r="AH23" i="1"/>
  <c r="AB47" i="1"/>
  <c r="AF47" i="1" s="1"/>
  <c r="AI47" i="1"/>
  <c r="W47" i="1"/>
  <c r="U47" i="1" s="1"/>
  <c r="X47" i="1" s="1"/>
  <c r="R47" i="1" s="1"/>
  <c r="S47" i="1" s="1"/>
  <c r="AH47" i="1"/>
  <c r="AB117" i="1"/>
  <c r="AF117" i="1" s="1"/>
  <c r="AI117" i="1"/>
  <c r="W117" i="1"/>
  <c r="U117" i="1" s="1"/>
  <c r="X117" i="1" s="1"/>
  <c r="R117" i="1" s="1"/>
  <c r="S117" i="1" s="1"/>
  <c r="AH117" i="1"/>
  <c r="W126" i="1"/>
  <c r="U126" i="1" s="1"/>
  <c r="X126" i="1" s="1"/>
  <c r="R126" i="1" s="1"/>
  <c r="S126" i="1" s="1"/>
  <c r="AI128" i="1"/>
  <c r="AB128" i="1"/>
  <c r="AF128" i="1" s="1"/>
  <c r="AH128" i="1"/>
  <c r="AH69" i="1"/>
  <c r="AB69" i="1"/>
  <c r="AF69" i="1" s="1"/>
  <c r="AI69" i="1"/>
  <c r="AJ69" i="1" s="1"/>
  <c r="W18" i="1"/>
  <c r="U18" i="1" s="1"/>
  <c r="X18" i="1" s="1"/>
  <c r="R18" i="1" s="1"/>
  <c r="S18" i="1" s="1"/>
  <c r="AB89" i="1"/>
  <c r="AF89" i="1" s="1"/>
  <c r="AI89" i="1"/>
  <c r="AH89" i="1"/>
  <c r="W89" i="1"/>
  <c r="U89" i="1" s="1"/>
  <c r="X89" i="1" s="1"/>
  <c r="R89" i="1" s="1"/>
  <c r="S89" i="1" s="1"/>
  <c r="AI283" i="1"/>
  <c r="AB283" i="1"/>
  <c r="AF283" i="1" s="1"/>
  <c r="AH283" i="1"/>
  <c r="AB179" i="1"/>
  <c r="AF179" i="1" s="1"/>
  <c r="AI179" i="1"/>
  <c r="AH179" i="1"/>
  <c r="AB235" i="1"/>
  <c r="AF235" i="1" s="1"/>
  <c r="AH235" i="1"/>
  <c r="AI235" i="1"/>
  <c r="AB116" i="1"/>
  <c r="AF116" i="1" s="1"/>
  <c r="AH116" i="1"/>
  <c r="AI116" i="1"/>
  <c r="AJ116" i="1" s="1"/>
  <c r="AB241" i="1"/>
  <c r="AF241" i="1" s="1"/>
  <c r="AI241" i="1"/>
  <c r="AH241" i="1"/>
  <c r="W199" i="1"/>
  <c r="U199" i="1" s="1"/>
  <c r="X199" i="1" s="1"/>
  <c r="R199" i="1" s="1"/>
  <c r="S199" i="1" s="1"/>
  <c r="W317" i="1"/>
  <c r="U317" i="1" s="1"/>
  <c r="X317" i="1" s="1"/>
  <c r="R317" i="1" s="1"/>
  <c r="S317" i="1" s="1"/>
  <c r="AI71" i="1"/>
  <c r="AB71" i="1"/>
  <c r="AF71" i="1" s="1"/>
  <c r="AH71" i="1"/>
  <c r="W71" i="1"/>
  <c r="U71" i="1" s="1"/>
  <c r="X71" i="1" s="1"/>
  <c r="R71" i="1" s="1"/>
  <c r="S71" i="1" s="1"/>
  <c r="AB288" i="1"/>
  <c r="AF288" i="1" s="1"/>
  <c r="AI288" i="1"/>
  <c r="AH288" i="1"/>
  <c r="AI207" i="1"/>
  <c r="AB207" i="1"/>
  <c r="AF207" i="1" s="1"/>
  <c r="AH207" i="1"/>
  <c r="Z263" i="1"/>
  <c r="AA263" i="1" s="1"/>
  <c r="Z287" i="1"/>
  <c r="AA287" i="1" s="1"/>
  <c r="Z36" i="1"/>
  <c r="AA36" i="1" s="1"/>
  <c r="AB99" i="1"/>
  <c r="AF99" i="1" s="1"/>
  <c r="AI99" i="1"/>
  <c r="AH99" i="1"/>
  <c r="AB172" i="1"/>
  <c r="AF172" i="1" s="1"/>
  <c r="AI172" i="1"/>
  <c r="AH172" i="1"/>
  <c r="AB203" i="1"/>
  <c r="AF203" i="1" s="1"/>
  <c r="AI203" i="1"/>
  <c r="AH203" i="1"/>
  <c r="W111" i="1"/>
  <c r="U111" i="1" s="1"/>
  <c r="X111" i="1" s="1"/>
  <c r="R111" i="1" s="1"/>
  <c r="S111" i="1" s="1"/>
  <c r="W237" i="1"/>
  <c r="U237" i="1" s="1"/>
  <c r="X237" i="1" s="1"/>
  <c r="R237" i="1" s="1"/>
  <c r="S237" i="1" s="1"/>
  <c r="W61" i="1"/>
  <c r="U61" i="1" s="1"/>
  <c r="X61" i="1" s="1"/>
  <c r="R61" i="1" s="1"/>
  <c r="S61" i="1" s="1"/>
  <c r="AB164" i="1"/>
  <c r="AF164" i="1" s="1"/>
  <c r="AI164" i="1"/>
  <c r="AH164" i="1"/>
  <c r="AJ105" i="1"/>
  <c r="AB204" i="1"/>
  <c r="AF204" i="1" s="1"/>
  <c r="AI204" i="1"/>
  <c r="AH204" i="1"/>
  <c r="W261" i="1"/>
  <c r="U261" i="1" s="1"/>
  <c r="X261" i="1" s="1"/>
  <c r="R261" i="1" s="1"/>
  <c r="S261" i="1" s="1"/>
  <c r="W40" i="1"/>
  <c r="U40" i="1" s="1"/>
  <c r="X40" i="1" s="1"/>
  <c r="R40" i="1" s="1"/>
  <c r="S40" i="1" s="1"/>
  <c r="W92" i="1"/>
  <c r="U92" i="1" s="1"/>
  <c r="X92" i="1" s="1"/>
  <c r="R92" i="1" s="1"/>
  <c r="S92" i="1" s="1"/>
  <c r="AB140" i="1"/>
  <c r="AF140" i="1" s="1"/>
  <c r="AI140" i="1"/>
  <c r="AH140" i="1"/>
  <c r="AJ264" i="1"/>
  <c r="AI297" i="1"/>
  <c r="AJ297" i="1" s="1"/>
  <c r="AH297" i="1"/>
  <c r="AB297" i="1"/>
  <c r="AF297" i="1" s="1"/>
  <c r="AB73" i="1"/>
  <c r="AF73" i="1" s="1"/>
  <c r="AI73" i="1"/>
  <c r="AJ73" i="1" s="1"/>
  <c r="AH73" i="1"/>
  <c r="W73" i="1"/>
  <c r="U73" i="1" s="1"/>
  <c r="X73" i="1" s="1"/>
  <c r="R73" i="1" s="1"/>
  <c r="S73" i="1" s="1"/>
  <c r="W91" i="1"/>
  <c r="U91" i="1" s="1"/>
  <c r="X91" i="1" s="1"/>
  <c r="R91" i="1" s="1"/>
  <c r="S91" i="1" s="1"/>
  <c r="AI152" i="1"/>
  <c r="AJ152" i="1" s="1"/>
  <c r="AB152" i="1"/>
  <c r="AF152" i="1" s="1"/>
  <c r="AH152" i="1"/>
  <c r="Z144" i="1"/>
  <c r="AA144" i="1" s="1"/>
  <c r="W207" i="1"/>
  <c r="U207" i="1" s="1"/>
  <c r="X207" i="1" s="1"/>
  <c r="R207" i="1" s="1"/>
  <c r="S207" i="1" s="1"/>
  <c r="AB190" i="1"/>
  <c r="AF190" i="1" s="1"/>
  <c r="AI190" i="1"/>
  <c r="AH190" i="1"/>
  <c r="W190" i="1"/>
  <c r="U190" i="1" s="1"/>
  <c r="X190" i="1" s="1"/>
  <c r="R190" i="1" s="1"/>
  <c r="S190" i="1" s="1"/>
  <c r="AJ278" i="1"/>
  <c r="W318" i="1"/>
  <c r="U318" i="1" s="1"/>
  <c r="X318" i="1" s="1"/>
  <c r="R318" i="1" s="1"/>
  <c r="S318" i="1" s="1"/>
  <c r="W60" i="1"/>
  <c r="U60" i="1" s="1"/>
  <c r="X60" i="1" s="1"/>
  <c r="R60" i="1" s="1"/>
  <c r="S60" i="1" s="1"/>
  <c r="AB38" i="1"/>
  <c r="AF38" i="1" s="1"/>
  <c r="AI38" i="1"/>
  <c r="AH38" i="1"/>
  <c r="W38" i="1"/>
  <c r="U38" i="1" s="1"/>
  <c r="X38" i="1" s="1"/>
  <c r="R38" i="1" s="1"/>
  <c r="S38" i="1" s="1"/>
  <c r="W107" i="1"/>
  <c r="U107" i="1" s="1"/>
  <c r="X107" i="1" s="1"/>
  <c r="R107" i="1" s="1"/>
  <c r="S107" i="1" s="1"/>
  <c r="W128" i="1"/>
  <c r="U128" i="1" s="1"/>
  <c r="X128" i="1" s="1"/>
  <c r="R128" i="1" s="1"/>
  <c r="S128" i="1" s="1"/>
  <c r="AI256" i="1"/>
  <c r="AJ256" i="1" s="1"/>
  <c r="AH256" i="1"/>
  <c r="AB256" i="1"/>
  <c r="AF256" i="1" s="1"/>
  <c r="BF233" i="1"/>
  <c r="BH233" i="1"/>
  <c r="AI267" i="1"/>
  <c r="AJ267" i="1" s="1"/>
  <c r="AB267" i="1"/>
  <c r="AF267" i="1" s="1"/>
  <c r="AH267" i="1"/>
  <c r="AJ426" i="1"/>
  <c r="AJ326" i="1"/>
  <c r="AJ423" i="1"/>
  <c r="AJ137" i="1"/>
  <c r="AJ407" i="1"/>
  <c r="AB342" i="1"/>
  <c r="AF342" i="1" s="1"/>
  <c r="AH342" i="1"/>
  <c r="W342" i="1"/>
  <c r="U342" i="1" s="1"/>
  <c r="X342" i="1" s="1"/>
  <c r="R342" i="1" s="1"/>
  <c r="S342" i="1" s="1"/>
  <c r="AI342" i="1"/>
  <c r="AB384" i="1"/>
  <c r="AF384" i="1" s="1"/>
  <c r="AI384" i="1"/>
  <c r="AH384" i="1"/>
  <c r="AI424" i="1"/>
  <c r="AJ424" i="1" s="1"/>
  <c r="AB424" i="1"/>
  <c r="AF424" i="1" s="1"/>
  <c r="AH424" i="1"/>
  <c r="AI374" i="1"/>
  <c r="AJ374" i="1" s="1"/>
  <c r="AB374" i="1"/>
  <c r="AF374" i="1" s="1"/>
  <c r="W374" i="1"/>
  <c r="U374" i="1" s="1"/>
  <c r="X374" i="1" s="1"/>
  <c r="R374" i="1" s="1"/>
  <c r="S374" i="1" s="1"/>
  <c r="AH374" i="1"/>
  <c r="AJ320" i="1"/>
  <c r="Z352" i="1"/>
  <c r="AA352" i="1" s="1"/>
  <c r="AH432" i="1"/>
  <c r="AB432" i="1"/>
  <c r="AF432" i="1" s="1"/>
  <c r="AI432" i="1"/>
  <c r="AB441" i="1"/>
  <c r="AF441" i="1" s="1"/>
  <c r="AI441" i="1"/>
  <c r="AH441" i="1"/>
  <c r="AH448" i="1"/>
  <c r="AI448" i="1"/>
  <c r="AJ448" i="1" s="1"/>
  <c r="AB448" i="1"/>
  <c r="AF448" i="1" s="1"/>
  <c r="AB435" i="1"/>
  <c r="AF435" i="1" s="1"/>
  <c r="AI435" i="1"/>
  <c r="AH435" i="1"/>
  <c r="AJ333" i="1"/>
  <c r="W343" i="1"/>
  <c r="U343" i="1" s="1"/>
  <c r="X343" i="1" s="1"/>
  <c r="R343" i="1" s="1"/>
  <c r="S343" i="1" s="1"/>
  <c r="AB385" i="1"/>
  <c r="AF385" i="1" s="1"/>
  <c r="AI385" i="1"/>
  <c r="AJ385" i="1" s="1"/>
  <c r="AH385" i="1"/>
  <c r="AH440" i="1"/>
  <c r="AB440" i="1"/>
  <c r="AF440" i="1" s="1"/>
  <c r="AI440" i="1"/>
  <c r="AJ440" i="1" s="1"/>
  <c r="AB444" i="1"/>
  <c r="AF444" i="1" s="1"/>
  <c r="AI444" i="1"/>
  <c r="W444" i="1"/>
  <c r="U444" i="1" s="1"/>
  <c r="X444" i="1" s="1"/>
  <c r="R444" i="1" s="1"/>
  <c r="S444" i="1" s="1"/>
  <c r="AH444" i="1"/>
  <c r="AJ370" i="1"/>
  <c r="Z362" i="1"/>
  <c r="AA362" i="1" s="1"/>
  <c r="W369" i="1"/>
  <c r="U369" i="1" s="1"/>
  <c r="X369" i="1" s="1"/>
  <c r="R369" i="1" s="1"/>
  <c r="S369" i="1" s="1"/>
  <c r="W398" i="1"/>
  <c r="U398" i="1" s="1"/>
  <c r="X398" i="1" s="1"/>
  <c r="R398" i="1" s="1"/>
  <c r="S398" i="1" s="1"/>
  <c r="AB365" i="1"/>
  <c r="AF365" i="1" s="1"/>
  <c r="AI365" i="1"/>
  <c r="AH365" i="1"/>
  <c r="W365" i="1"/>
  <c r="U365" i="1" s="1"/>
  <c r="X365" i="1" s="1"/>
  <c r="R365" i="1" s="1"/>
  <c r="S365" i="1" s="1"/>
  <c r="AJ240" i="1"/>
  <c r="AI360" i="1"/>
  <c r="AB360" i="1"/>
  <c r="AF360" i="1" s="1"/>
  <c r="W360" i="1"/>
  <c r="U360" i="1" s="1"/>
  <c r="X360" i="1" s="1"/>
  <c r="R360" i="1" s="1"/>
  <c r="S360" i="1" s="1"/>
  <c r="AH360" i="1"/>
  <c r="W387" i="1"/>
  <c r="U387" i="1" s="1"/>
  <c r="X387" i="1" s="1"/>
  <c r="R387" i="1" s="1"/>
  <c r="S387" i="1" s="1"/>
  <c r="W440" i="1"/>
  <c r="U440" i="1" s="1"/>
  <c r="X440" i="1" s="1"/>
  <c r="R440" i="1" s="1"/>
  <c r="S440" i="1" s="1"/>
  <c r="W385" i="1"/>
  <c r="U385" i="1" s="1"/>
  <c r="X385" i="1" s="1"/>
  <c r="R385" i="1" s="1"/>
  <c r="S385" i="1" s="1"/>
  <c r="W408" i="1"/>
  <c r="U408" i="1" s="1"/>
  <c r="X408" i="1" s="1"/>
  <c r="R408" i="1" s="1"/>
  <c r="S408" i="1" s="1"/>
  <c r="W425" i="1"/>
  <c r="U425" i="1" s="1"/>
  <c r="X425" i="1" s="1"/>
  <c r="R425" i="1" s="1"/>
  <c r="S425" i="1" s="1"/>
  <c r="AJ349" i="1"/>
  <c r="AJ331" i="1"/>
  <c r="AB279" i="1" l="1"/>
  <c r="AF279" i="1" s="1"/>
  <c r="AI279" i="1"/>
  <c r="AJ279" i="1" s="1"/>
  <c r="AH279" i="1"/>
  <c r="W279" i="1"/>
  <c r="U279" i="1" s="1"/>
  <c r="X279" i="1" s="1"/>
  <c r="R279" i="1" s="1"/>
  <c r="S279" i="1" s="1"/>
  <c r="AJ365" i="1"/>
  <c r="AI352" i="1"/>
  <c r="AB352" i="1"/>
  <c r="AF352" i="1" s="1"/>
  <c r="AH352" i="1"/>
  <c r="W352" i="1"/>
  <c r="U352" i="1" s="1"/>
  <c r="X352" i="1" s="1"/>
  <c r="R352" i="1" s="1"/>
  <c r="S352" i="1" s="1"/>
  <c r="AJ190" i="1"/>
  <c r="AJ204" i="1"/>
  <c r="AJ99" i="1"/>
  <c r="AJ23" i="1"/>
  <c r="AJ39" i="1"/>
  <c r="AJ316" i="1"/>
  <c r="AJ182" i="1"/>
  <c r="AJ422" i="1"/>
  <c r="AH246" i="1"/>
  <c r="AI246" i="1"/>
  <c r="AJ246" i="1" s="1"/>
  <c r="AB246" i="1"/>
  <c r="AF246" i="1" s="1"/>
  <c r="W246" i="1"/>
  <c r="U246" i="1" s="1"/>
  <c r="X246" i="1" s="1"/>
  <c r="R246" i="1" s="1"/>
  <c r="S246" i="1" s="1"/>
  <c r="AB271" i="1"/>
  <c r="AF271" i="1" s="1"/>
  <c r="AI271" i="1"/>
  <c r="AH271" i="1"/>
  <c r="W271" i="1"/>
  <c r="U271" i="1" s="1"/>
  <c r="X271" i="1" s="1"/>
  <c r="R271" i="1" s="1"/>
  <c r="S271" i="1" s="1"/>
  <c r="AJ72" i="1"/>
  <c r="AI321" i="1"/>
  <c r="AH321" i="1"/>
  <c r="AB321" i="1"/>
  <c r="AF321" i="1" s="1"/>
  <c r="W321" i="1"/>
  <c r="U321" i="1" s="1"/>
  <c r="X321" i="1" s="1"/>
  <c r="R321" i="1" s="1"/>
  <c r="S321" i="1" s="1"/>
  <c r="AJ300" i="1"/>
  <c r="AB295" i="1"/>
  <c r="AF295" i="1" s="1"/>
  <c r="AI295" i="1"/>
  <c r="AJ295" i="1" s="1"/>
  <c r="AH295" i="1"/>
  <c r="W295" i="1"/>
  <c r="U295" i="1" s="1"/>
  <c r="X295" i="1" s="1"/>
  <c r="R295" i="1" s="1"/>
  <c r="S295" i="1" s="1"/>
  <c r="AJ77" i="1"/>
  <c r="AH254" i="1"/>
  <c r="AB254" i="1"/>
  <c r="AF254" i="1" s="1"/>
  <c r="AI254" i="1"/>
  <c r="W254" i="1"/>
  <c r="U254" i="1" s="1"/>
  <c r="X254" i="1" s="1"/>
  <c r="R254" i="1" s="1"/>
  <c r="S254" i="1" s="1"/>
  <c r="AJ67" i="1"/>
  <c r="AJ162" i="1"/>
  <c r="AI98" i="1"/>
  <c r="AJ98" i="1" s="1"/>
  <c r="AB98" i="1"/>
  <c r="AF98" i="1" s="1"/>
  <c r="AH98" i="1"/>
  <c r="W98" i="1"/>
  <c r="U98" i="1" s="1"/>
  <c r="X98" i="1" s="1"/>
  <c r="R98" i="1" s="1"/>
  <c r="S98" i="1" s="1"/>
  <c r="AI356" i="1"/>
  <c r="AH356" i="1"/>
  <c r="AB356" i="1"/>
  <c r="AF356" i="1" s="1"/>
  <c r="W356" i="1"/>
  <c r="U356" i="1" s="1"/>
  <c r="X356" i="1" s="1"/>
  <c r="R356" i="1" s="1"/>
  <c r="S356" i="1" s="1"/>
  <c r="AJ90" i="1"/>
  <c r="AJ289" i="1"/>
  <c r="AJ361" i="1"/>
  <c r="AJ258" i="1"/>
  <c r="AJ444" i="1"/>
  <c r="AJ38" i="1"/>
  <c r="AJ71" i="1"/>
  <c r="AJ117" i="1"/>
  <c r="AB233" i="1"/>
  <c r="AF233" i="1" s="1"/>
  <c r="AI233" i="1"/>
  <c r="AJ233" i="1" s="1"/>
  <c r="AH233" i="1"/>
  <c r="W233" i="1"/>
  <c r="U233" i="1" s="1"/>
  <c r="X233" i="1" s="1"/>
  <c r="R233" i="1" s="1"/>
  <c r="S233" i="1" s="1"/>
  <c r="AJ120" i="1"/>
  <c r="AJ269" i="1"/>
  <c r="AB311" i="1"/>
  <c r="AF311" i="1" s="1"/>
  <c r="AI311" i="1"/>
  <c r="AH311" i="1"/>
  <c r="W311" i="1"/>
  <c r="U311" i="1" s="1"/>
  <c r="X311" i="1" s="1"/>
  <c r="R311" i="1" s="1"/>
  <c r="S311" i="1" s="1"/>
  <c r="AB157" i="1"/>
  <c r="AF157" i="1" s="1"/>
  <c r="AH157" i="1"/>
  <c r="AI157" i="1"/>
  <c r="W157" i="1"/>
  <c r="U157" i="1" s="1"/>
  <c r="X157" i="1" s="1"/>
  <c r="R157" i="1" s="1"/>
  <c r="S157" i="1" s="1"/>
  <c r="AB218" i="1"/>
  <c r="AF218" i="1" s="1"/>
  <c r="AI218" i="1"/>
  <c r="AH218" i="1"/>
  <c r="W218" i="1"/>
  <c r="U218" i="1" s="1"/>
  <c r="X218" i="1" s="1"/>
  <c r="R218" i="1" s="1"/>
  <c r="S218" i="1" s="1"/>
  <c r="AJ391" i="1"/>
  <c r="AB433" i="1"/>
  <c r="AF433" i="1" s="1"/>
  <c r="AI433" i="1"/>
  <c r="AH433" i="1"/>
  <c r="W433" i="1"/>
  <c r="U433" i="1" s="1"/>
  <c r="X433" i="1" s="1"/>
  <c r="R433" i="1" s="1"/>
  <c r="S433" i="1" s="1"/>
  <c r="AB156" i="1"/>
  <c r="AF156" i="1" s="1"/>
  <c r="AI156" i="1"/>
  <c r="AH156" i="1"/>
  <c r="W156" i="1"/>
  <c r="U156" i="1" s="1"/>
  <c r="X156" i="1" s="1"/>
  <c r="R156" i="1" s="1"/>
  <c r="S156" i="1" s="1"/>
  <c r="AJ200" i="1"/>
  <c r="AJ104" i="1"/>
  <c r="AJ63" i="1"/>
  <c r="AJ441" i="1"/>
  <c r="AJ384" i="1"/>
  <c r="AJ140" i="1"/>
  <c r="AJ203" i="1"/>
  <c r="AB36" i="1"/>
  <c r="AF36" i="1" s="1"/>
  <c r="AI36" i="1"/>
  <c r="AJ36" i="1" s="1"/>
  <c r="AH36" i="1"/>
  <c r="W36" i="1"/>
  <c r="U36" i="1" s="1"/>
  <c r="X36" i="1" s="1"/>
  <c r="R36" i="1" s="1"/>
  <c r="S36" i="1" s="1"/>
  <c r="AJ207" i="1"/>
  <c r="AJ235" i="1"/>
  <c r="AJ283" i="1"/>
  <c r="AJ223" i="1"/>
  <c r="AJ198" i="1"/>
  <c r="AJ167" i="1"/>
  <c r="AJ237" i="1"/>
  <c r="AJ109" i="1"/>
  <c r="AB386" i="1"/>
  <c r="AF386" i="1" s="1"/>
  <c r="AI386" i="1"/>
  <c r="AH386" i="1"/>
  <c r="W386" i="1"/>
  <c r="U386" i="1" s="1"/>
  <c r="X386" i="1" s="1"/>
  <c r="R386" i="1" s="1"/>
  <c r="S386" i="1" s="1"/>
  <c r="AJ228" i="1"/>
  <c r="AJ195" i="1"/>
  <c r="AJ185" i="1"/>
  <c r="AJ309" i="1"/>
  <c r="AJ248" i="1"/>
  <c r="AJ188" i="1"/>
  <c r="AJ199" i="1"/>
  <c r="AJ143" i="1"/>
  <c r="AJ317" i="1"/>
  <c r="AJ85" i="1"/>
  <c r="AJ158" i="1"/>
  <c r="AJ206" i="1"/>
  <c r="AJ243" i="1"/>
  <c r="AJ22" i="1"/>
  <c r="AJ445" i="1"/>
  <c r="AJ245" i="1"/>
  <c r="AJ148" i="1"/>
  <c r="AJ272" i="1"/>
  <c r="AJ363" i="1"/>
  <c r="AJ147" i="1"/>
  <c r="AJ196" i="1"/>
  <c r="AJ43" i="1"/>
  <c r="AJ87" i="1"/>
  <c r="AJ415" i="1"/>
  <c r="AJ325" i="1"/>
  <c r="AJ431" i="1"/>
  <c r="AJ30" i="1"/>
  <c r="AJ220" i="1"/>
  <c r="AJ62" i="1"/>
  <c r="AB130" i="1"/>
  <c r="AF130" i="1" s="1"/>
  <c r="AI130" i="1"/>
  <c r="AH130" i="1"/>
  <c r="W130" i="1"/>
  <c r="U130" i="1" s="1"/>
  <c r="X130" i="1" s="1"/>
  <c r="R130" i="1" s="1"/>
  <c r="S130" i="1" s="1"/>
  <c r="AJ400" i="1"/>
  <c r="AJ328" i="1"/>
  <c r="AJ250" i="1"/>
  <c r="AB20" i="1"/>
  <c r="AF20" i="1" s="1"/>
  <c r="AI20" i="1"/>
  <c r="AJ20" i="1" s="1"/>
  <c r="AH20" i="1"/>
  <c r="W20" i="1"/>
  <c r="U20" i="1" s="1"/>
  <c r="X20" i="1" s="1"/>
  <c r="R20" i="1" s="1"/>
  <c r="S20" i="1" s="1"/>
  <c r="AB163" i="1"/>
  <c r="AF163" i="1" s="1"/>
  <c r="AI163" i="1"/>
  <c r="AJ163" i="1" s="1"/>
  <c r="AH163" i="1"/>
  <c r="W163" i="1"/>
  <c r="U163" i="1" s="1"/>
  <c r="X163" i="1" s="1"/>
  <c r="R163" i="1" s="1"/>
  <c r="S163" i="1" s="1"/>
  <c r="AJ364" i="1"/>
  <c r="AJ102" i="1"/>
  <c r="AB171" i="1"/>
  <c r="AF171" i="1" s="1"/>
  <c r="AI171" i="1"/>
  <c r="AJ171" i="1" s="1"/>
  <c r="AH171" i="1"/>
  <c r="W171" i="1"/>
  <c r="U171" i="1" s="1"/>
  <c r="X171" i="1" s="1"/>
  <c r="R171" i="1" s="1"/>
  <c r="S171" i="1" s="1"/>
  <c r="AJ277" i="1"/>
  <c r="AJ366" i="1"/>
  <c r="AI94" i="1"/>
  <c r="AJ94" i="1" s="1"/>
  <c r="AB94" i="1"/>
  <c r="AF94" i="1" s="1"/>
  <c r="AH94" i="1"/>
  <c r="W94" i="1"/>
  <c r="U94" i="1" s="1"/>
  <c r="X94" i="1" s="1"/>
  <c r="R94" i="1" s="1"/>
  <c r="S94" i="1" s="1"/>
  <c r="AB146" i="1"/>
  <c r="AF146" i="1" s="1"/>
  <c r="AI146" i="1"/>
  <c r="AJ146" i="1" s="1"/>
  <c r="AH146" i="1"/>
  <c r="W146" i="1"/>
  <c r="U146" i="1" s="1"/>
  <c r="X146" i="1" s="1"/>
  <c r="R146" i="1" s="1"/>
  <c r="S146" i="1" s="1"/>
  <c r="AJ118" i="1"/>
  <c r="AJ253" i="1"/>
  <c r="AJ227" i="1"/>
  <c r="AJ438" i="1"/>
  <c r="AJ428" i="1"/>
  <c r="AJ360" i="1"/>
  <c r="AB362" i="1"/>
  <c r="AF362" i="1" s="1"/>
  <c r="AI362" i="1"/>
  <c r="AJ362" i="1" s="1"/>
  <c r="AH362" i="1"/>
  <c r="W362" i="1"/>
  <c r="U362" i="1" s="1"/>
  <c r="X362" i="1" s="1"/>
  <c r="R362" i="1" s="1"/>
  <c r="S362" i="1" s="1"/>
  <c r="AJ435" i="1"/>
  <c r="AJ432" i="1"/>
  <c r="AJ342" i="1"/>
  <c r="AI144" i="1"/>
  <c r="AB144" i="1"/>
  <c r="AF144" i="1" s="1"/>
  <c r="AH144" i="1"/>
  <c r="W144" i="1"/>
  <c r="U144" i="1" s="1"/>
  <c r="X144" i="1" s="1"/>
  <c r="R144" i="1" s="1"/>
  <c r="S144" i="1" s="1"/>
  <c r="AJ164" i="1"/>
  <c r="AB287" i="1"/>
  <c r="AF287" i="1" s="1"/>
  <c r="AI287" i="1"/>
  <c r="AJ287" i="1" s="1"/>
  <c r="AH287" i="1"/>
  <c r="W287" i="1"/>
  <c r="U287" i="1" s="1"/>
  <c r="X287" i="1" s="1"/>
  <c r="R287" i="1" s="1"/>
  <c r="S287" i="1" s="1"/>
  <c r="AJ288" i="1"/>
  <c r="AJ446" i="1"/>
  <c r="AJ184" i="1"/>
  <c r="AJ398" i="1"/>
  <c r="AJ201" i="1"/>
  <c r="AJ154" i="1"/>
  <c r="AJ417" i="1"/>
  <c r="AJ393" i="1"/>
  <c r="AJ449" i="1"/>
  <c r="AJ319" i="1"/>
  <c r="AJ174" i="1"/>
  <c r="AJ40" i="1"/>
  <c r="AJ54" i="1"/>
  <c r="AB122" i="1"/>
  <c r="AF122" i="1" s="1"/>
  <c r="AI122" i="1"/>
  <c r="AH122" i="1"/>
  <c r="W122" i="1"/>
  <c r="U122" i="1" s="1"/>
  <c r="X122" i="1" s="1"/>
  <c r="R122" i="1" s="1"/>
  <c r="S122" i="1" s="1"/>
  <c r="AJ103" i="1"/>
  <c r="AJ305" i="1"/>
  <c r="AJ330" i="1"/>
  <c r="AB155" i="1"/>
  <c r="AF155" i="1" s="1"/>
  <c r="AI155" i="1"/>
  <c r="AJ155" i="1" s="1"/>
  <c r="AH155" i="1"/>
  <c r="W155" i="1"/>
  <c r="U155" i="1" s="1"/>
  <c r="X155" i="1" s="1"/>
  <c r="R155" i="1" s="1"/>
  <c r="S155" i="1" s="1"/>
  <c r="AJ282" i="1"/>
  <c r="AJ338" i="1"/>
  <c r="AB371" i="1"/>
  <c r="AF371" i="1" s="1"/>
  <c r="AI371" i="1"/>
  <c r="AJ371" i="1" s="1"/>
  <c r="AH371" i="1"/>
  <c r="W371" i="1"/>
  <c r="U371" i="1" s="1"/>
  <c r="X371" i="1" s="1"/>
  <c r="R371" i="1" s="1"/>
  <c r="S371" i="1" s="1"/>
  <c r="AH281" i="1"/>
  <c r="AI281" i="1"/>
  <c r="AJ281" i="1" s="1"/>
  <c r="AB281" i="1"/>
  <c r="AF281" i="1" s="1"/>
  <c r="W281" i="1"/>
  <c r="U281" i="1" s="1"/>
  <c r="X281" i="1" s="1"/>
  <c r="R281" i="1" s="1"/>
  <c r="S281" i="1" s="1"/>
  <c r="AJ172" i="1"/>
  <c r="AJ241" i="1"/>
  <c r="AJ89" i="1"/>
  <c r="AJ128" i="1"/>
  <c r="AJ47" i="1"/>
  <c r="AJ327" i="1"/>
  <c r="AJ450" i="1"/>
  <c r="AB345" i="1"/>
  <c r="AF345" i="1" s="1"/>
  <c r="AI345" i="1"/>
  <c r="AJ345" i="1" s="1"/>
  <c r="AH345" i="1"/>
  <c r="W345" i="1"/>
  <c r="U345" i="1" s="1"/>
  <c r="X345" i="1" s="1"/>
  <c r="R345" i="1" s="1"/>
  <c r="S345" i="1" s="1"/>
  <c r="AJ215" i="1"/>
  <c r="AJ61" i="1"/>
  <c r="AB138" i="1"/>
  <c r="AF138" i="1" s="1"/>
  <c r="AI138" i="1"/>
  <c r="AH138" i="1"/>
  <c r="W138" i="1"/>
  <c r="U138" i="1" s="1"/>
  <c r="X138" i="1" s="1"/>
  <c r="R138" i="1" s="1"/>
  <c r="S138" i="1" s="1"/>
  <c r="AJ107" i="1"/>
  <c r="AB413" i="1"/>
  <c r="AF413" i="1" s="1"/>
  <c r="AI413" i="1"/>
  <c r="AJ413" i="1" s="1"/>
  <c r="AH413" i="1"/>
  <c r="W413" i="1"/>
  <c r="U413" i="1" s="1"/>
  <c r="X413" i="1" s="1"/>
  <c r="R413" i="1" s="1"/>
  <c r="S413" i="1" s="1"/>
  <c r="AJ230" i="1"/>
  <c r="AJ307" i="1"/>
  <c r="AH262" i="1"/>
  <c r="AI262" i="1"/>
  <c r="AB262" i="1"/>
  <c r="AF262" i="1" s="1"/>
  <c r="W262" i="1"/>
  <c r="U262" i="1" s="1"/>
  <c r="X262" i="1" s="1"/>
  <c r="R262" i="1" s="1"/>
  <c r="S262" i="1" s="1"/>
  <c r="AJ55" i="1"/>
  <c r="AJ439" i="1"/>
  <c r="AB263" i="1"/>
  <c r="AF263" i="1" s="1"/>
  <c r="AI263" i="1"/>
  <c r="AJ263" i="1" s="1"/>
  <c r="AH263" i="1"/>
  <c r="W263" i="1"/>
  <c r="U263" i="1" s="1"/>
  <c r="X263" i="1" s="1"/>
  <c r="R263" i="1" s="1"/>
  <c r="S263" i="1" s="1"/>
  <c r="AJ179" i="1"/>
  <c r="AJ388" i="1"/>
  <c r="AJ106" i="1"/>
  <c r="AJ251" i="1"/>
  <c r="AJ133" i="1"/>
  <c r="AJ100" i="1"/>
  <c r="AJ315" i="1"/>
  <c r="AJ306" i="1"/>
  <c r="AJ159" i="1"/>
  <c r="AJ31" i="1"/>
  <c r="AJ114" i="1"/>
  <c r="AJ18" i="1"/>
  <c r="AJ323" i="1"/>
  <c r="AJ28" i="1"/>
  <c r="AJ286" i="1"/>
  <c r="AJ68" i="1"/>
  <c r="AJ150" i="1"/>
  <c r="AJ401" i="1"/>
  <c r="AJ60" i="1"/>
  <c r="AJ298" i="1"/>
  <c r="AJ175" i="1"/>
  <c r="AJ112" i="1"/>
  <c r="AJ192" i="1"/>
  <c r="AB379" i="1"/>
  <c r="AF379" i="1" s="1"/>
  <c r="AI379" i="1"/>
  <c r="AH379" i="1"/>
  <c r="W379" i="1"/>
  <c r="U379" i="1" s="1"/>
  <c r="X379" i="1" s="1"/>
  <c r="R379" i="1" s="1"/>
  <c r="S379" i="1" s="1"/>
  <c r="AJ26" i="1"/>
  <c r="AB75" i="1"/>
  <c r="AF75" i="1" s="1"/>
  <c r="AI75" i="1"/>
  <c r="AJ75" i="1" s="1"/>
  <c r="W75" i="1"/>
  <c r="U75" i="1" s="1"/>
  <c r="X75" i="1" s="1"/>
  <c r="R75" i="1" s="1"/>
  <c r="S75" i="1" s="1"/>
  <c r="AH75" i="1"/>
  <c r="AJ249" i="1"/>
  <c r="AJ151" i="1"/>
  <c r="AJ368" i="1"/>
  <c r="AJ372" i="1"/>
  <c r="AJ234" i="1"/>
  <c r="AJ138" i="1" l="1"/>
  <c r="AJ433" i="1"/>
  <c r="AJ157" i="1"/>
  <c r="AJ356" i="1"/>
  <c r="AJ254" i="1"/>
  <c r="AJ271" i="1"/>
  <c r="AJ144" i="1"/>
  <c r="AJ352" i="1"/>
  <c r="AJ122" i="1"/>
  <c r="AJ379" i="1"/>
  <c r="AJ130" i="1"/>
  <c r="AJ156" i="1"/>
  <c r="AJ321" i="1"/>
  <c r="AJ262" i="1"/>
  <c r="AJ386" i="1"/>
  <c r="AJ218" i="1"/>
  <c r="AJ311" i="1"/>
</calcChain>
</file>

<file path=xl/sharedStrings.xml><?xml version="1.0" encoding="utf-8"?>
<sst xmlns="http://schemas.openxmlformats.org/spreadsheetml/2006/main" count="5650" uniqueCount="1110">
  <si>
    <t>File opened</t>
  </si>
  <si>
    <t>2020-02-12 14:47:01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</si>
  <si>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</si>
  <si>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</si>
  <si>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</si>
  <si>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</si>
  <si>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</si>
  <si>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</si>
  <si>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</si>
  <si>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</si>
  <si>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</si>
  <si>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</si>
  <si>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</si>
  <si>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{"co2aspan2a": "0.295951", "co2azero": "0.926417", "h2oaspanconc2": "0", "flowbzero": "0.31642", "h2obspan2": "0", "co2aspanconc1": "2488", "co2bspan2a": "0.296716", "h2oaspan2a": "0.0719734", "co2bspan1": "1.00109", "h2obspanconc1": "12.18", "co2bspanconc2": "301.4", "co2bspan2b": "0.294103", "ssb_ref": "36084.5", "chamberpressurezero": "2.647", "h2obspan2b": "0.0727663", "co2aspan2b": "0.293384", "h2oaspan1": "1.00539", "co2bspanconc1": "2488", "h2oaspan2": "0", "co2bspan2": "-0.0333406", "h2oazero": "1.04577", "ssa_ref": "34010.6", "co2bzero": "0.928899", "tbzero": "-0.0746956", "h2obspanconc2": "0", "h2obzero": "1.05718", "flowmeterzero": "0.997559", "oxygen": "21", "h2oaspanconc1": "12.18", "h2obspan1": "1.00315", "co2aspan2": "-0.0336155", "tazero": "-0.144751", "co2aspan1": "1.00127", "co2aspanconc2": "301.4", "h2obspan2a": "0.0725379", "h2oaspan2b": "0.0723615", "flowazero": "0.28786"}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</si>
  <si>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</si>
  <si>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</si>
  <si>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</si>
  <si>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</si>
  <si>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</si>
  <si>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</si>
  <si>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</si>
  <si>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</si>
  <si>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</si>
  <si>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14:47:01</t>
  </si>
  <si>
    <t>Stability Definition:	Tleaf (Meas): Per=20	CO2_r (Meas): Std&lt;0.75 Per=20	Qamb_in (Meas): Per=20	A (GasEx): Std&lt;0.2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</si>
  <si>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</si>
  <si>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</si>
  <si>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</si>
  <si>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</si>
  <si>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</si>
  <si>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</si>
  <si>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</si>
  <si>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</si>
  <si>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</si>
  <si>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</si>
  <si>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</si>
  <si>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</si>
  <si>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</si>
  <si>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</si>
  <si>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</si>
  <si>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</si>
  <si>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</si>
  <si>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</si>
  <si>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</si>
  <si>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</si>
  <si>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</si>
  <si>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</si>
  <si>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</si>
  <si>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</si>
  <si>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</si>
  <si>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</si>
  <si>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</si>
  <si>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</si>
  <si>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</si>
  <si>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</si>
  <si>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</si>
  <si>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</si>
  <si>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</si>
  <si>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</si>
  <si>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</si>
  <si>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</si>
  <si>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</si>
  <si>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</si>
  <si>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</si>
  <si>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</si>
  <si>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</si>
  <si>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</si>
  <si>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</si>
  <si>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</si>
  <si>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</si>
  <si>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5.16322 84.4367 399.43 650.953 885.784 1104.34 1299.74 1384.71</t>
  </si>
  <si>
    <t>Fs_true</t>
  </si>
  <si>
    <t>-0.045957 100.255 401.887 601.179 799.788 999.93 1200.28 1401.39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</si>
  <si>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</si>
  <si>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</si>
  <si>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</si>
  <si>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</si>
  <si>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</si>
  <si>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</si>
  <si>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</si>
  <si>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</si>
  <si>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</si>
  <si>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</si>
  <si>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</si>
  <si>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</si>
  <si>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</si>
  <si>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</si>
  <si>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</si>
  <si>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</si>
  <si>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</si>
  <si>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</si>
  <si>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</si>
  <si>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</si>
  <si>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</si>
  <si>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</si>
  <si>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</si>
  <si>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</si>
  <si>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</si>
  <si>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</si>
  <si>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</si>
  <si>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</si>
  <si>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</si>
  <si>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</si>
  <si>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</si>
  <si>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</si>
  <si>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</si>
  <si>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</si>
  <si>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</si>
  <si>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</si>
  <si>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</si>
  <si>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</si>
  <si>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</si>
  <si>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</si>
  <si>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</si>
  <si>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</si>
  <si>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</si>
  <si>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</si>
  <si>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</si>
  <si>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</si>
  <si>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</si>
  <si>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</si>
  <si>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</si>
  <si>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</si>
  <si>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</si>
  <si>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</si>
  <si>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</si>
  <si>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</si>
  <si>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</si>
  <si>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</si>
  <si>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</si>
  <si>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</si>
  <si>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</si>
  <si>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</si>
  <si>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</si>
  <si>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</si>
  <si>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</si>
  <si>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</si>
  <si>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</si>
  <si>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</si>
  <si>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</si>
  <si>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</si>
  <si>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</si>
  <si>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</si>
  <si>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</si>
  <si>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</si>
  <si>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</si>
  <si>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</si>
  <si>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</si>
  <si>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</si>
  <si>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</si>
  <si>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</si>
  <si>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</si>
  <si>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</si>
  <si>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</si>
  <si>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</si>
  <si>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</si>
  <si>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</si>
  <si>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</si>
  <si>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</si>
  <si>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</si>
  <si>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</si>
  <si>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</si>
  <si>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</si>
  <si>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</si>
  <si>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</si>
  <si>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</si>
  <si>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</si>
  <si>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</si>
  <si>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</si>
  <si>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</si>
  <si>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</si>
  <si>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</si>
  <si>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</si>
  <si>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</si>
  <si>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</si>
  <si>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</si>
  <si>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</si>
  <si>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</si>
  <si>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</si>
  <si>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</si>
  <si>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</si>
  <si>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</si>
  <si>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</si>
  <si>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</si>
  <si>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</si>
  <si>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</si>
  <si>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</si>
  <si>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</si>
  <si>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</si>
  <si>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</si>
  <si>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</si>
  <si>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</si>
  <si>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</si>
  <si>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</si>
  <si>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</si>
  <si>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</si>
  <si>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</si>
  <si>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</si>
  <si>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</si>
  <si>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</si>
  <si>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</si>
  <si>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</si>
  <si>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</si>
  <si>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</si>
  <si>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</si>
  <si>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</si>
  <si>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</si>
  <si>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</si>
  <si>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</si>
  <si>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</si>
  <si>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</si>
  <si>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</si>
  <si>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</si>
  <si>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</si>
  <si>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</si>
  <si>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</si>
  <si>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</si>
  <si>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</si>
  <si>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</si>
  <si>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</si>
  <si>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</si>
  <si>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</si>
  <si>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</si>
  <si>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</si>
  <si>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</si>
  <si>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</si>
  <si>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</si>
  <si>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</si>
  <si>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</si>
  <si>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</si>
  <si>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</si>
  <si>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</si>
  <si>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20200212 14:47:42</t>
  </si>
  <si>
    <t>14:47:42</t>
  </si>
  <si>
    <t>Lindsey</t>
  </si>
  <si>
    <t>Young</t>
  </si>
  <si>
    <t>Sun</t>
  </si>
  <si>
    <t>-</t>
  </si>
  <si>
    <t>0: Broadleaf</t>
  </si>
  <si>
    <t>20200212 14:47:47</t>
  </si>
  <si>
    <t>14:47:47</t>
  </si>
  <si>
    <t>20200212 14:47:52</t>
  </si>
  <si>
    <t>14:47:52</t>
  </si>
  <si>
    <t>20200212 14:47:57</t>
  </si>
  <si>
    <t>14:47:57</t>
  </si>
  <si>
    <t>20200212 14:48:02</t>
  </si>
  <si>
    <t>14:48:02</t>
  </si>
  <si>
    <t>20200212 14:48:07</t>
  </si>
  <si>
    <t>14:48:07</t>
  </si>
  <si>
    <t>20200212 14:48:12</t>
  </si>
  <si>
    <t>14:48:12</t>
  </si>
  <si>
    <t>20200212 14:48:17</t>
  </si>
  <si>
    <t>14:48:17</t>
  </si>
  <si>
    <t>20200212 14:48:22</t>
  </si>
  <si>
    <t>14:48:22</t>
  </si>
  <si>
    <t>20200212 14:48:27</t>
  </si>
  <si>
    <t>14:48:27</t>
  </si>
  <si>
    <t>20200212 14:48:32</t>
  </si>
  <si>
    <t>14:48:32</t>
  </si>
  <si>
    <t>20200212 14:48:37</t>
  </si>
  <si>
    <t>14:48:37</t>
  </si>
  <si>
    <t>20200212 14:48:42</t>
  </si>
  <si>
    <t>14:48:42</t>
  </si>
  <si>
    <t>20200212 14:48:47</t>
  </si>
  <si>
    <t>14:48:47</t>
  </si>
  <si>
    <t>20200212 14:48:52</t>
  </si>
  <si>
    <t>14:48:52</t>
  </si>
  <si>
    <t>20200212 14:48:57</t>
  </si>
  <si>
    <t>14:48:57</t>
  </si>
  <si>
    <t>20200212 14:49:02</t>
  </si>
  <si>
    <t>14:49:02</t>
  </si>
  <si>
    <t>20200212 14:49:07</t>
  </si>
  <si>
    <t>14:49:07</t>
  </si>
  <si>
    <t>20200212 14:49:12</t>
  </si>
  <si>
    <t>14:49:12</t>
  </si>
  <si>
    <t>20200212 14:49:17</t>
  </si>
  <si>
    <t>14:49:17</t>
  </si>
  <si>
    <t>20200212 14:49:22</t>
  </si>
  <si>
    <t>14:49:22</t>
  </si>
  <si>
    <t>20200212 14:49:27</t>
  </si>
  <si>
    <t>14:49:27</t>
  </si>
  <si>
    <t>20200212 14:49:32</t>
  </si>
  <si>
    <t>14:49:32</t>
  </si>
  <si>
    <t>20200212 14:49:37</t>
  </si>
  <si>
    <t>14:49:37</t>
  </si>
  <si>
    <t>20200212 14:49:42</t>
  </si>
  <si>
    <t>14:49:42</t>
  </si>
  <si>
    <t>20200212 14:49:47</t>
  </si>
  <si>
    <t>14:49:47</t>
  </si>
  <si>
    <t>20200212 14:49:52</t>
  </si>
  <si>
    <t>14:49:52</t>
  </si>
  <si>
    <t>20200212 14:49:57</t>
  </si>
  <si>
    <t>14:49:57</t>
  </si>
  <si>
    <t>20200212 14:50:02</t>
  </si>
  <si>
    <t>14:50:02</t>
  </si>
  <si>
    <t>20200212 14:50:07</t>
  </si>
  <si>
    <t>14:50:07</t>
  </si>
  <si>
    <t>20200212 14:50:12</t>
  </si>
  <si>
    <t>14:50:12</t>
  </si>
  <si>
    <t>20200212 14:50:17</t>
  </si>
  <si>
    <t>14:50:17</t>
  </si>
  <si>
    <t>20200212 14:50:22</t>
  </si>
  <si>
    <t>14:50:22</t>
  </si>
  <si>
    <t>20200212 14:50:27</t>
  </si>
  <si>
    <t>14:50:27</t>
  </si>
  <si>
    <t>20200212 14:50:32</t>
  </si>
  <si>
    <t>14:50:32</t>
  </si>
  <si>
    <t>20200212 14:50:37</t>
  </si>
  <si>
    <t>14:50:37</t>
  </si>
  <si>
    <t>20200212 14:50:42</t>
  </si>
  <si>
    <t>14:50:42</t>
  </si>
  <si>
    <t>20200212 14:50:47</t>
  </si>
  <si>
    <t>14:50:47</t>
  </si>
  <si>
    <t>20200212 14:50:52</t>
  </si>
  <si>
    <t>14:50:52</t>
  </si>
  <si>
    <t>20200212 14:50:57</t>
  </si>
  <si>
    <t>14:50:57</t>
  </si>
  <si>
    <t>20200212 14:51:02</t>
  </si>
  <si>
    <t>14:51:02</t>
  </si>
  <si>
    <t>20200212 14:51:07</t>
  </si>
  <si>
    <t>14:51:07</t>
  </si>
  <si>
    <t>20200212 14:51:12</t>
  </si>
  <si>
    <t>14:51:12</t>
  </si>
  <si>
    <t>20200212 14:51:17</t>
  </si>
  <si>
    <t>14:51:17</t>
  </si>
  <si>
    <t>20200212 14:51:22</t>
  </si>
  <si>
    <t>14:51:22</t>
  </si>
  <si>
    <t>20200212 14:51:27</t>
  </si>
  <si>
    <t>14:51:27</t>
  </si>
  <si>
    <t>20200212 14:51:32</t>
  </si>
  <si>
    <t>14:51:32</t>
  </si>
  <si>
    <t>20200212 14:51:37</t>
  </si>
  <si>
    <t>14:51:37</t>
  </si>
  <si>
    <t>20200212 14:51:42</t>
  </si>
  <si>
    <t>14:51:42</t>
  </si>
  <si>
    <t>20200212 14:51:47</t>
  </si>
  <si>
    <t>14:51:47</t>
  </si>
  <si>
    <t>20200212 14:51:52</t>
  </si>
  <si>
    <t>14:51:52</t>
  </si>
  <si>
    <t>20200212 14:51:57</t>
  </si>
  <si>
    <t>14:51:57</t>
  </si>
  <si>
    <t>20200212 14:52:02</t>
  </si>
  <si>
    <t>14:52:02</t>
  </si>
  <si>
    <t>20200212 14:52:07</t>
  </si>
  <si>
    <t>14:52:07</t>
  </si>
  <si>
    <t>20200212 14:52:12</t>
  </si>
  <si>
    <t>14:52:12</t>
  </si>
  <si>
    <t>20200212 14:52:17</t>
  </si>
  <si>
    <t>14:52:17</t>
  </si>
  <si>
    <t>20200212 14:52:22</t>
  </si>
  <si>
    <t>14:52:22</t>
  </si>
  <si>
    <t>20200212 14:52:27</t>
  </si>
  <si>
    <t>14:52:27</t>
  </si>
  <si>
    <t>20200212 14:52:32</t>
  </si>
  <si>
    <t>14:52:32</t>
  </si>
  <si>
    <t>20200212 14:52:37</t>
  </si>
  <si>
    <t>14:52:37</t>
  </si>
  <si>
    <t>20200212 14:52:42</t>
  </si>
  <si>
    <t>14:52:42</t>
  </si>
  <si>
    <t>20200212 14:52:47</t>
  </si>
  <si>
    <t>14:52:47</t>
  </si>
  <si>
    <t>20200212 14:52:52</t>
  </si>
  <si>
    <t>14:52:52</t>
  </si>
  <si>
    <t>20200212 14:52:57</t>
  </si>
  <si>
    <t>14:52:57</t>
  </si>
  <si>
    <t>20200212 14:53:02</t>
  </si>
  <si>
    <t>14:53:02</t>
  </si>
  <si>
    <t>20200212 14:53:07</t>
  </si>
  <si>
    <t>14:53:07</t>
  </si>
  <si>
    <t>20200212 14:53:12</t>
  </si>
  <si>
    <t>14:53:12</t>
  </si>
  <si>
    <t>20200212 14:53:17</t>
  </si>
  <si>
    <t>14:53:17</t>
  </si>
  <si>
    <t>20200212 14:53:22</t>
  </si>
  <si>
    <t>14:53:22</t>
  </si>
  <si>
    <t>20200212 14:53:27</t>
  </si>
  <si>
    <t>14:53:27</t>
  </si>
  <si>
    <t>20200212 14:53:32</t>
  </si>
  <si>
    <t>14:53:32</t>
  </si>
  <si>
    <t>20200212 14:53:37</t>
  </si>
  <si>
    <t>14:53:37</t>
  </si>
  <si>
    <t>20200212 14:53:42</t>
  </si>
  <si>
    <t>14:53:42</t>
  </si>
  <si>
    <t>20200212 14:53:47</t>
  </si>
  <si>
    <t>14:53:47</t>
  </si>
  <si>
    <t>20200212 14:53:52</t>
  </si>
  <si>
    <t>14:53:52</t>
  </si>
  <si>
    <t>20200212 14:53:57</t>
  </si>
  <si>
    <t>14:53:57</t>
  </si>
  <si>
    <t>20200212 14:54:02</t>
  </si>
  <si>
    <t>14:54:02</t>
  </si>
  <si>
    <t>20200212 14:54:07</t>
  </si>
  <si>
    <t>14:54:07</t>
  </si>
  <si>
    <t>20200212 14:54:12</t>
  </si>
  <si>
    <t>14:54:12</t>
  </si>
  <si>
    <t>20200212 14:54:17</t>
  </si>
  <si>
    <t>14:54:17</t>
  </si>
  <si>
    <t>20200212 14:54:22</t>
  </si>
  <si>
    <t>14:54:22</t>
  </si>
  <si>
    <t>20200212 14:54:27</t>
  </si>
  <si>
    <t>14:54:27</t>
  </si>
  <si>
    <t>20200212 14:54:32</t>
  </si>
  <si>
    <t>14:54:32</t>
  </si>
  <si>
    <t>20200212 14:54:37</t>
  </si>
  <si>
    <t>14:54:37</t>
  </si>
  <si>
    <t>20200212 14:54:42</t>
  </si>
  <si>
    <t>14:54:42</t>
  </si>
  <si>
    <t>20200212 14:54:47</t>
  </si>
  <si>
    <t>14:54:47</t>
  </si>
  <si>
    <t>20200212 14:54:52</t>
  </si>
  <si>
    <t>14:54:52</t>
  </si>
  <si>
    <t>20200212 14:54:57</t>
  </si>
  <si>
    <t>14:54:57</t>
  </si>
  <si>
    <t>20200212 14:55:02</t>
  </si>
  <si>
    <t>14:55:02</t>
  </si>
  <si>
    <t>20200212 14:55:07</t>
  </si>
  <si>
    <t>14:55:07</t>
  </si>
  <si>
    <t>20200212 14:55:12</t>
  </si>
  <si>
    <t>14:55:12</t>
  </si>
  <si>
    <t>20200212 14:55:17</t>
  </si>
  <si>
    <t>14:55:17</t>
  </si>
  <si>
    <t>20200212 14:55:22</t>
  </si>
  <si>
    <t>14:55:22</t>
  </si>
  <si>
    <t>20200212 14:55:27</t>
  </si>
  <si>
    <t>14:55:27</t>
  </si>
  <si>
    <t>20200212 14:55:32</t>
  </si>
  <si>
    <t>14:55:32</t>
  </si>
  <si>
    <t>20200212 14:55:37</t>
  </si>
  <si>
    <t>14:55:37</t>
  </si>
  <si>
    <t>20200212 14:55:42</t>
  </si>
  <si>
    <t>14:55:42</t>
  </si>
  <si>
    <t>20200212 14:55:47</t>
  </si>
  <si>
    <t>14:55:47</t>
  </si>
  <si>
    <t>20200212 14:55:52</t>
  </si>
  <si>
    <t>14:55:52</t>
  </si>
  <si>
    <t>20200212 14:55:57</t>
  </si>
  <si>
    <t>14:55:57</t>
  </si>
  <si>
    <t>20200212 14:56:02</t>
  </si>
  <si>
    <t>14:56:02</t>
  </si>
  <si>
    <t>20200212 14:56:07</t>
  </si>
  <si>
    <t>14:56:07</t>
  </si>
  <si>
    <t>20200212 14:56:12</t>
  </si>
  <si>
    <t>14:56:12</t>
  </si>
  <si>
    <t>20200212 14:56:17</t>
  </si>
  <si>
    <t>14:56:17</t>
  </si>
  <si>
    <t>20200212 14:56:22</t>
  </si>
  <si>
    <t>14:56:22</t>
  </si>
  <si>
    <t>20200212 14:56:27</t>
  </si>
  <si>
    <t>14:56:27</t>
  </si>
  <si>
    <t>20200212 14:56:32</t>
  </si>
  <si>
    <t>14:56:32</t>
  </si>
  <si>
    <t>20200212 14:56:37</t>
  </si>
  <si>
    <t>14:56:37</t>
  </si>
  <si>
    <t>20200212 14:56:42</t>
  </si>
  <si>
    <t>14:56:42</t>
  </si>
  <si>
    <t>20200212 14:56:47</t>
  </si>
  <si>
    <t>14:56:47</t>
  </si>
  <si>
    <t>20200212 14:56:52</t>
  </si>
  <si>
    <t>14:56:52</t>
  </si>
  <si>
    <t>20200212 14:56:57</t>
  </si>
  <si>
    <t>14:56:57</t>
  </si>
  <si>
    <t>20200212 14:57:02</t>
  </si>
  <si>
    <t>14:57:02</t>
  </si>
  <si>
    <t>20200212 14:57:07</t>
  </si>
  <si>
    <t>14:57:07</t>
  </si>
  <si>
    <t>20200212 14:57:12</t>
  </si>
  <si>
    <t>14:57:12</t>
  </si>
  <si>
    <t>20200212 14:57:17</t>
  </si>
  <si>
    <t>14:57:17</t>
  </si>
  <si>
    <t>20200212 14:57:22</t>
  </si>
  <si>
    <t>14:57:22</t>
  </si>
  <si>
    <t>20200212 14:57:27</t>
  </si>
  <si>
    <t>14:57:27</t>
  </si>
  <si>
    <t>20200212 14:57:32</t>
  </si>
  <si>
    <t>14:57:32</t>
  </si>
  <si>
    <t>20200212 14:57:37</t>
  </si>
  <si>
    <t>14:57:37</t>
  </si>
  <si>
    <t>20200212 14:57:42</t>
  </si>
  <si>
    <t>14:57:42</t>
  </si>
  <si>
    <t>20200212 14:57:47</t>
  </si>
  <si>
    <t>14:57:47</t>
  </si>
  <si>
    <t>20200212 14:57:52</t>
  </si>
  <si>
    <t>14:57:52</t>
  </si>
  <si>
    <t>20200212 14:57:57</t>
  </si>
  <si>
    <t>14:57:57</t>
  </si>
  <si>
    <t>20200212 14:58:02</t>
  </si>
  <si>
    <t>14:58:02</t>
  </si>
  <si>
    <t>20200212 14:58:07</t>
  </si>
  <si>
    <t>14:58:07</t>
  </si>
  <si>
    <t>20200212 14:58:12</t>
  </si>
  <si>
    <t>14:58:12</t>
  </si>
  <si>
    <t>20200212 14:58:17</t>
  </si>
  <si>
    <t>14:58:17</t>
  </si>
  <si>
    <t>20200212 14:58:22</t>
  </si>
  <si>
    <t>14:58:22</t>
  </si>
  <si>
    <t>20200212 14:58:27</t>
  </si>
  <si>
    <t>14:58:27</t>
  </si>
  <si>
    <t>20200212 14:58:32</t>
  </si>
  <si>
    <t>14:58:32</t>
  </si>
  <si>
    <t>20200212 14:58:37</t>
  </si>
  <si>
    <t>14:58:37</t>
  </si>
  <si>
    <t>20200212 14:58:42</t>
  </si>
  <si>
    <t>14:58:42</t>
  </si>
  <si>
    <t>20200212 14:58:47</t>
  </si>
  <si>
    <t>14:58:47</t>
  </si>
  <si>
    <t>20200212 14:58:52</t>
  </si>
  <si>
    <t>14:58:52</t>
  </si>
  <si>
    <t>20200212 14:58:57</t>
  </si>
  <si>
    <t>14:58:57</t>
  </si>
  <si>
    <t>20200212 14:59:02</t>
  </si>
  <si>
    <t>14:59:02</t>
  </si>
  <si>
    <t>20200212 14:59:07</t>
  </si>
  <si>
    <t>14:59:07</t>
  </si>
  <si>
    <t>20200212 14:59:12</t>
  </si>
  <si>
    <t>14:59:12</t>
  </si>
  <si>
    <t>20200212 14:59:17</t>
  </si>
  <si>
    <t>14:59:17</t>
  </si>
  <si>
    <t>20200212 14:59:22</t>
  </si>
  <si>
    <t>14:59:22</t>
  </si>
  <si>
    <t>20200212 14:59:27</t>
  </si>
  <si>
    <t>14:59:27</t>
  </si>
  <si>
    <t>20200212 14:59:32</t>
  </si>
  <si>
    <t>14:59:32</t>
  </si>
  <si>
    <t>20200212 14:59:37</t>
  </si>
  <si>
    <t>14:59:37</t>
  </si>
  <si>
    <t>20200212 14:59:42</t>
  </si>
  <si>
    <t>14:59:42</t>
  </si>
  <si>
    <t>20200212 14:59:47</t>
  </si>
  <si>
    <t>14:59:47</t>
  </si>
  <si>
    <t>20200212 14:59:52</t>
  </si>
  <si>
    <t>14:59:52</t>
  </si>
  <si>
    <t>20200212 14:59:57</t>
  </si>
  <si>
    <t>14:59:57</t>
  </si>
  <si>
    <t>20200212 15:00:02</t>
  </si>
  <si>
    <t>15:00:02</t>
  </si>
  <si>
    <t>20200212 15:00:07</t>
  </si>
  <si>
    <t>15:00:07</t>
  </si>
  <si>
    <t>20200212 15:00:12</t>
  </si>
  <si>
    <t>15:00:12</t>
  </si>
  <si>
    <t>20200212 15:00:17</t>
  </si>
  <si>
    <t>15:00:17</t>
  </si>
  <si>
    <t>20200212 15:00:22</t>
  </si>
  <si>
    <t>15:00:22</t>
  </si>
  <si>
    <t>20200212 15:00:27</t>
  </si>
  <si>
    <t>15:00:27</t>
  </si>
  <si>
    <t>20200212 15:00:32</t>
  </si>
  <si>
    <t>15:00:32</t>
  </si>
  <si>
    <t>20200212 15:00:37</t>
  </si>
  <si>
    <t>15:00:37</t>
  </si>
  <si>
    <t>20200212 15:00:42</t>
  </si>
  <si>
    <t>15:00:42</t>
  </si>
  <si>
    <t>20200212 15:00:47</t>
  </si>
  <si>
    <t>15:00:47</t>
  </si>
  <si>
    <t>20200212 15:00:52</t>
  </si>
  <si>
    <t>15:00:52</t>
  </si>
  <si>
    <t>20200212 15:00:57</t>
  </si>
  <si>
    <t>15:00:57</t>
  </si>
  <si>
    <t>20200212 15:01:02</t>
  </si>
  <si>
    <t>15:01:02</t>
  </si>
  <si>
    <t>20200212 15:01:07</t>
  </si>
  <si>
    <t>15:01:07</t>
  </si>
  <si>
    <t>20200212 15:01:12</t>
  </si>
  <si>
    <t>15:01:12</t>
  </si>
  <si>
    <t>20200212 15:01:17</t>
  </si>
  <si>
    <t>15:01:17</t>
  </si>
  <si>
    <t>20200212 15:01:22</t>
  </si>
  <si>
    <t>15:01:22</t>
  </si>
  <si>
    <t>20200212 15:01:27</t>
  </si>
  <si>
    <t>15:01:27</t>
  </si>
  <si>
    <t>20200212 15:01:32</t>
  </si>
  <si>
    <t>15:01:32</t>
  </si>
  <si>
    <t>20200212 15:01:37</t>
  </si>
  <si>
    <t>15:01:37</t>
  </si>
  <si>
    <t>20200212 15:01:42</t>
  </si>
  <si>
    <t>15:01:42</t>
  </si>
  <si>
    <t>20200212 15:01:47</t>
  </si>
  <si>
    <t>15:01:47</t>
  </si>
  <si>
    <t>20200212 15:01:52</t>
  </si>
  <si>
    <t>15:01:52</t>
  </si>
  <si>
    <t>20200212 15:01:57</t>
  </si>
  <si>
    <t>15:01:57</t>
  </si>
  <si>
    <t>20200212 15:02:02</t>
  </si>
  <si>
    <t>15:02:02</t>
  </si>
  <si>
    <t>20200212 15:02:07</t>
  </si>
  <si>
    <t>15:02:07</t>
  </si>
  <si>
    <t>20200212 15:02:12</t>
  </si>
  <si>
    <t>15:02:12</t>
  </si>
  <si>
    <t>20200212 15:02:17</t>
  </si>
  <si>
    <t>15:02:17</t>
  </si>
  <si>
    <t>20200212 15:02:22</t>
  </si>
  <si>
    <t>15:02:22</t>
  </si>
  <si>
    <t>20200212 15:02:27</t>
  </si>
  <si>
    <t>15:02:27</t>
  </si>
  <si>
    <t>20200212 15:02:32</t>
  </si>
  <si>
    <t>15:02:32</t>
  </si>
  <si>
    <t>20200212 15:02:37</t>
  </si>
  <si>
    <t>15:02:37</t>
  </si>
  <si>
    <t>20200212 15:02:42</t>
  </si>
  <si>
    <t>15:02:42</t>
  </si>
  <si>
    <t>20200212 15:02:47</t>
  </si>
  <si>
    <t>15:02:47</t>
  </si>
  <si>
    <t>20200212 15:02:52</t>
  </si>
  <si>
    <t>15:02:52</t>
  </si>
  <si>
    <t>20200212 15:02:57</t>
  </si>
  <si>
    <t>15:02:57</t>
  </si>
  <si>
    <t>20200212 15:03:02</t>
  </si>
  <si>
    <t>15:03:02</t>
  </si>
  <si>
    <t>20200212 15:03:07</t>
  </si>
  <si>
    <t>15:03:07</t>
  </si>
  <si>
    <t>20200212 15:03:12</t>
  </si>
  <si>
    <t>15:03:12</t>
  </si>
  <si>
    <t>20200212 15:03:17</t>
  </si>
  <si>
    <t>15:03:17</t>
  </si>
  <si>
    <t>20200212 15:03:22</t>
  </si>
  <si>
    <t>15:03:22</t>
  </si>
  <si>
    <t>20200212 15:03:27</t>
  </si>
  <si>
    <t>15:03:27</t>
  </si>
  <si>
    <t>20200212 15:03:32</t>
  </si>
  <si>
    <t>15:03:32</t>
  </si>
  <si>
    <t>20200212 15:03:37</t>
  </si>
  <si>
    <t>15:03:37</t>
  </si>
  <si>
    <t>20200212 15:03:42</t>
  </si>
  <si>
    <t>15:03:42</t>
  </si>
  <si>
    <t>20200212 15:03:47</t>
  </si>
  <si>
    <t>15:03:47</t>
  </si>
  <si>
    <t>20200212 15:03:52</t>
  </si>
  <si>
    <t>15:03:52</t>
  </si>
  <si>
    <t>20200212 15:03:57</t>
  </si>
  <si>
    <t>15:03:57</t>
  </si>
  <si>
    <t>20200212 15:04:02</t>
  </si>
  <si>
    <t>15:04:02</t>
  </si>
  <si>
    <t>20200212 15:04:07</t>
  </si>
  <si>
    <t>15:04:07</t>
  </si>
  <si>
    <t>20200212 15:04:12</t>
  </si>
  <si>
    <t>15:04:12</t>
  </si>
  <si>
    <t>20200212 15:04:17</t>
  </si>
  <si>
    <t>15:04:17</t>
  </si>
  <si>
    <t>20200212 15:04:22</t>
  </si>
  <si>
    <t>15:04:22</t>
  </si>
  <si>
    <t>20200212 15:04:27</t>
  </si>
  <si>
    <t>15:04:27</t>
  </si>
  <si>
    <t>20200212 15:04:32</t>
  </si>
  <si>
    <t>15:04:32</t>
  </si>
  <si>
    <t>20200212 15:04:37</t>
  </si>
  <si>
    <t>15:04:37</t>
  </si>
  <si>
    <t>20200212 15:04:42</t>
  </si>
  <si>
    <t>15:04:42</t>
  </si>
  <si>
    <t>20200212 15:04:47</t>
  </si>
  <si>
    <t>15:04:47</t>
  </si>
  <si>
    <t>20200212 15:04:52</t>
  </si>
  <si>
    <t>15:04:52</t>
  </si>
  <si>
    <t>20200212 15:04:57</t>
  </si>
  <si>
    <t>15:04:57</t>
  </si>
  <si>
    <t>20200212 15:05:02</t>
  </si>
  <si>
    <t>15:05:02</t>
  </si>
  <si>
    <t>20200212 15:05:07</t>
  </si>
  <si>
    <t>15:05:07</t>
  </si>
  <si>
    <t>20200212 15:05:12</t>
  </si>
  <si>
    <t>15:05:12</t>
  </si>
  <si>
    <t>20200212 15:05:17</t>
  </si>
  <si>
    <t>15:05:17</t>
  </si>
  <si>
    <t>20200212 15:05:22</t>
  </si>
  <si>
    <t>15:05:22</t>
  </si>
  <si>
    <t>20200212 15:05:27</t>
  </si>
  <si>
    <t>15:05:27</t>
  </si>
  <si>
    <t>20200212 15:05:32</t>
  </si>
  <si>
    <t>15:05:32</t>
  </si>
  <si>
    <t>20200212 15:05:37</t>
  </si>
  <si>
    <t>15:05:37</t>
  </si>
  <si>
    <t>20200212 15:05:42</t>
  </si>
  <si>
    <t>15:05:42</t>
  </si>
  <si>
    <t>20200212 15:05:47</t>
  </si>
  <si>
    <t>15:05:47</t>
  </si>
  <si>
    <t>20200212 15:05:52</t>
  </si>
  <si>
    <t>15:05:52</t>
  </si>
  <si>
    <t>20200212 15:05:57</t>
  </si>
  <si>
    <t>15:05:57</t>
  </si>
  <si>
    <t>20200212 15:06:02</t>
  </si>
  <si>
    <t>15:06:02</t>
  </si>
  <si>
    <t>20200212 15:06:07</t>
  </si>
  <si>
    <t>15:06:07</t>
  </si>
  <si>
    <t>20200212 15:06:12</t>
  </si>
  <si>
    <t>15:06:12</t>
  </si>
  <si>
    <t>20200212 15:06:17</t>
  </si>
  <si>
    <t>15:06:17</t>
  </si>
  <si>
    <t>20200212 15:06:22</t>
  </si>
  <si>
    <t>15:06:22</t>
  </si>
  <si>
    <t>20200212 15:06:27</t>
  </si>
  <si>
    <t>15:06:27</t>
  </si>
  <si>
    <t>20200212 15:06:32</t>
  </si>
  <si>
    <t>15:06:32</t>
  </si>
  <si>
    <t>20200212 15:06:37</t>
  </si>
  <si>
    <t>15:06:37</t>
  </si>
  <si>
    <t>20200212 15:06:42</t>
  </si>
  <si>
    <t>15:06:42</t>
  </si>
  <si>
    <t>20200212 15:06:47</t>
  </si>
  <si>
    <t>15:06:47</t>
  </si>
  <si>
    <t>20200212 15:06:52</t>
  </si>
  <si>
    <t>15:06:52</t>
  </si>
  <si>
    <t>20200212 15:06:57</t>
  </si>
  <si>
    <t>15:06:57</t>
  </si>
  <si>
    <t>20200212 15:07:02</t>
  </si>
  <si>
    <t>15:07:02</t>
  </si>
  <si>
    <t>20200212 15:07:07</t>
  </si>
  <si>
    <t>15:07:07</t>
  </si>
  <si>
    <t>20200212 15:07:12</t>
  </si>
  <si>
    <t>15:07:12</t>
  </si>
  <si>
    <t>20200212 15:07:17</t>
  </si>
  <si>
    <t>15:07:17</t>
  </si>
  <si>
    <t>20200212 15:07:22</t>
  </si>
  <si>
    <t>15:07:22</t>
  </si>
  <si>
    <t>20200212 15:07:27</t>
  </si>
  <si>
    <t>15:07:27</t>
  </si>
  <si>
    <t>20200212 15:07:32</t>
  </si>
  <si>
    <t>15:07:32</t>
  </si>
  <si>
    <t>20200212 15:07:37</t>
  </si>
  <si>
    <t>15:07:37</t>
  </si>
  <si>
    <t>20200212 15:07:42</t>
  </si>
  <si>
    <t>15:07:42</t>
  </si>
  <si>
    <t>20200212 15:07:47</t>
  </si>
  <si>
    <t>15:07:47</t>
  </si>
  <si>
    <t>20200212 15:07:52</t>
  </si>
  <si>
    <t>15:07:52</t>
  </si>
  <si>
    <t>20200212 15:07:57</t>
  </si>
  <si>
    <t>15:07:57</t>
  </si>
  <si>
    <t>20200212 15:08:02</t>
  </si>
  <si>
    <t>15:08:02</t>
  </si>
  <si>
    <t>20200212 15:08:07</t>
  </si>
  <si>
    <t>15:08:07</t>
  </si>
  <si>
    <t>20200212 15:08:12</t>
  </si>
  <si>
    <t>15:08:12</t>
  </si>
  <si>
    <t>20200212 15:08:17</t>
  </si>
  <si>
    <t>15:08:17</t>
  </si>
  <si>
    <t>20200212 15:08:22</t>
  </si>
  <si>
    <t>15:08:22</t>
  </si>
  <si>
    <t>20200212 15:08:27</t>
  </si>
  <si>
    <t>15:08:27</t>
  </si>
  <si>
    <t>20200212 15:08:32</t>
  </si>
  <si>
    <t>15:08:32</t>
  </si>
  <si>
    <t>20200212 15:08:37</t>
  </si>
  <si>
    <t>15:08:37</t>
  </si>
  <si>
    <t>20200212 15:08:42</t>
  </si>
  <si>
    <t>15:08:42</t>
  </si>
  <si>
    <t>20200212 15:08:47</t>
  </si>
  <si>
    <t>15:08:47</t>
  </si>
  <si>
    <t>20200212 15:08:52</t>
  </si>
  <si>
    <t>15:08:52</t>
  </si>
  <si>
    <t>20200212 15:08:57</t>
  </si>
  <si>
    <t>15:08:57</t>
  </si>
  <si>
    <t>20200212 15:09:02</t>
  </si>
  <si>
    <t>15:09:02</t>
  </si>
  <si>
    <t>20200212 15:09:07</t>
  </si>
  <si>
    <t>15:09:07</t>
  </si>
  <si>
    <t>20200212 15:09:12</t>
  </si>
  <si>
    <t>15:09:12</t>
  </si>
  <si>
    <t>20200212 15:09:17</t>
  </si>
  <si>
    <t>15:09:17</t>
  </si>
  <si>
    <t>20200212 15:09:22</t>
  </si>
  <si>
    <t>15:09:22</t>
  </si>
  <si>
    <t>20200212 15:09:27</t>
  </si>
  <si>
    <t>15:09:27</t>
  </si>
  <si>
    <t>20200212 15:09:32</t>
  </si>
  <si>
    <t>15:09:32</t>
  </si>
  <si>
    <t>20200212 15:09:37</t>
  </si>
  <si>
    <t>15:09:37</t>
  </si>
  <si>
    <t>20200212 15:09:42</t>
  </si>
  <si>
    <t>15:09:42</t>
  </si>
  <si>
    <t>20200212 15:09:47</t>
  </si>
  <si>
    <t>15:09:47</t>
  </si>
  <si>
    <t>20200212 15:09:52</t>
  </si>
  <si>
    <t>15:09:52</t>
  </si>
  <si>
    <t>20200212 15:09:57</t>
  </si>
  <si>
    <t>15:09:57</t>
  </si>
  <si>
    <t>20200212 15:10:02</t>
  </si>
  <si>
    <t>15:10:02</t>
  </si>
  <si>
    <t>20200212 15:10:07</t>
  </si>
  <si>
    <t>15:10:07</t>
  </si>
  <si>
    <t>20200212 15:10:12</t>
  </si>
  <si>
    <t>15:10:12</t>
  </si>
  <si>
    <t>20200212 15:10:17</t>
  </si>
  <si>
    <t>15:10:17</t>
  </si>
  <si>
    <t>20200212 15:10:22</t>
  </si>
  <si>
    <t>15:10:22</t>
  </si>
  <si>
    <t>20200212 15:10:27</t>
  </si>
  <si>
    <t>15:10:27</t>
  </si>
  <si>
    <t>20200212 15:10:32</t>
  </si>
  <si>
    <t>15:10:32</t>
  </si>
  <si>
    <t>20200212 15:10:37</t>
  </si>
  <si>
    <t>15:10:37</t>
  </si>
  <si>
    <t>20200212 15:10:42</t>
  </si>
  <si>
    <t>15:10:42</t>
  </si>
  <si>
    <t>20200212 15:10:47</t>
  </si>
  <si>
    <t>15:10:47</t>
  </si>
  <si>
    <t>20200212 15:10:52</t>
  </si>
  <si>
    <t>15:10:52</t>
  </si>
  <si>
    <t>20200212 15:10:57</t>
  </si>
  <si>
    <t>15:10:57</t>
  </si>
  <si>
    <t>20200212 15:11:02</t>
  </si>
  <si>
    <t>15:11:02</t>
  </si>
  <si>
    <t>20200212 15:11:07</t>
  </si>
  <si>
    <t>15:11:07</t>
  </si>
  <si>
    <t>20200212 15:11:12</t>
  </si>
  <si>
    <t>15:11:12</t>
  </si>
  <si>
    <t>20200212 15:11:17</t>
  </si>
  <si>
    <t>15:11:17</t>
  </si>
  <si>
    <t>20200212 15:11:22</t>
  </si>
  <si>
    <t>15:11:22</t>
  </si>
  <si>
    <t>20200212 15:11:27</t>
  </si>
  <si>
    <t>15:11:27</t>
  </si>
  <si>
    <t>20200212 15:11:32</t>
  </si>
  <si>
    <t>15:11:32</t>
  </si>
  <si>
    <t>20200212 15:11:37</t>
  </si>
  <si>
    <t>15:11:37</t>
  </si>
  <si>
    <t>20200212 15:11:42</t>
  </si>
  <si>
    <t>15:11:42</t>
  </si>
  <si>
    <t>20200212 15:11:47</t>
  </si>
  <si>
    <t>15:11:47</t>
  </si>
  <si>
    <t>20200212 15:11:52</t>
  </si>
  <si>
    <t>15:11:52</t>
  </si>
  <si>
    <t>20200212 15:11:57</t>
  </si>
  <si>
    <t>15:11:57</t>
  </si>
  <si>
    <t>20200212 15:12:02</t>
  </si>
  <si>
    <t>15:12:02</t>
  </si>
  <si>
    <t>20200212 15:12:07</t>
  </si>
  <si>
    <t>15:12:07</t>
  </si>
  <si>
    <t>20200212 15:12:12</t>
  </si>
  <si>
    <t>15:12:12</t>
  </si>
  <si>
    <t>20200212 15:12:17</t>
  </si>
  <si>
    <t>15:12:17</t>
  </si>
  <si>
    <t>20200212 15:12:22</t>
  </si>
  <si>
    <t>15:12:22</t>
  </si>
  <si>
    <t>20200212 15:12:27</t>
  </si>
  <si>
    <t>15:12:27</t>
  </si>
  <si>
    <t>20200212 15:12:32</t>
  </si>
  <si>
    <t>15:12:32</t>
  </si>
  <si>
    <t>20200212 15:12:37</t>
  </si>
  <si>
    <t>15:12:37</t>
  </si>
  <si>
    <t>20200212 15:12:42</t>
  </si>
  <si>
    <t>15:12:42</t>
  </si>
  <si>
    <t>20200212 15:12:47</t>
  </si>
  <si>
    <t>15:12:47</t>
  </si>
  <si>
    <t>20200212 15:12:52</t>
  </si>
  <si>
    <t>15:12:52</t>
  </si>
  <si>
    <t>20200212 15:12:57</t>
  </si>
  <si>
    <t>15:12:57</t>
  </si>
  <si>
    <t>20200212 15:13:02</t>
  </si>
  <si>
    <t>15:13:02</t>
  </si>
  <si>
    <t>20200212 15:13:07</t>
  </si>
  <si>
    <t>15:13:07</t>
  </si>
  <si>
    <t>20200212 15:13:12</t>
  </si>
  <si>
    <t>15:13:12</t>
  </si>
  <si>
    <t>20200212 15:13:17</t>
  </si>
  <si>
    <t>15:13:17</t>
  </si>
  <si>
    <t>20200212 15:13:22</t>
  </si>
  <si>
    <t>15:13:22</t>
  </si>
  <si>
    <t>20200212 15:13:27</t>
  </si>
  <si>
    <t>15:13:27</t>
  </si>
  <si>
    <t>20200212 15:13:32</t>
  </si>
  <si>
    <t>15:13:32</t>
  </si>
  <si>
    <t>20200212 15:13:37</t>
  </si>
  <si>
    <t>15:13:37</t>
  </si>
  <si>
    <t>20200212 15:13:42</t>
  </si>
  <si>
    <t>15:13:42</t>
  </si>
  <si>
    <t>20200212 15:13:47</t>
  </si>
  <si>
    <t>15:13:47</t>
  </si>
  <si>
    <t>20200212 15:13:52</t>
  </si>
  <si>
    <t>15:13:52</t>
  </si>
  <si>
    <t>20200212 15:13:57</t>
  </si>
  <si>
    <t>15:13:57</t>
  </si>
  <si>
    <t>20200212 15:14:02</t>
  </si>
  <si>
    <t>15:14:02</t>
  </si>
  <si>
    <t>20200212 15:14:07</t>
  </si>
  <si>
    <t>15:14:07</t>
  </si>
  <si>
    <t>20200212 15:14:12</t>
  </si>
  <si>
    <t>15:14:12</t>
  </si>
  <si>
    <t>20200212 15:14:17</t>
  </si>
  <si>
    <t>15:14:17</t>
  </si>
  <si>
    <t>20200212 15:14:22</t>
  </si>
  <si>
    <t>15:14:22</t>
  </si>
  <si>
    <t>20200212 15:14:27</t>
  </si>
  <si>
    <t>15:14:27</t>
  </si>
  <si>
    <t>20200212 15:14:32</t>
  </si>
  <si>
    <t>15:14:32</t>
  </si>
  <si>
    <t>20200212 15:14:37</t>
  </si>
  <si>
    <t>15:14:37</t>
  </si>
  <si>
    <t>20200212 15:14:42</t>
  </si>
  <si>
    <t>15:14:42</t>
  </si>
  <si>
    <t>20200212 15:14:47</t>
  </si>
  <si>
    <t>15:14:47</t>
  </si>
  <si>
    <t>20200212 15:14:52</t>
  </si>
  <si>
    <t>15:14:52</t>
  </si>
  <si>
    <t>20200212 15:14:57</t>
  </si>
  <si>
    <t>15:14:57</t>
  </si>
  <si>
    <t>20200212 15:15:02</t>
  </si>
  <si>
    <t>15:15:02</t>
  </si>
  <si>
    <t>20200212 15:15:07</t>
  </si>
  <si>
    <t>15:15:07</t>
  </si>
  <si>
    <t>20200212 15:15:12</t>
  </si>
  <si>
    <t>15:15:12</t>
  </si>
  <si>
    <t>20200212 15:15:17</t>
  </si>
  <si>
    <t>15:15:17</t>
  </si>
  <si>
    <t>20200212 15:15:22</t>
  </si>
  <si>
    <t>15:15:22</t>
  </si>
  <si>
    <t>20200212 15:15:27</t>
  </si>
  <si>
    <t>15:15:27</t>
  </si>
  <si>
    <t>20200212 15:15:32</t>
  </si>
  <si>
    <t>15:15:32</t>
  </si>
  <si>
    <t>20200212 15:15:37</t>
  </si>
  <si>
    <t>15:15:37</t>
  </si>
  <si>
    <t>20200212 15:15:42</t>
  </si>
  <si>
    <t>15:15:42</t>
  </si>
  <si>
    <t>20200212 15:15:47</t>
  </si>
  <si>
    <t>15:15:47</t>
  </si>
  <si>
    <t>20200212 15:15:52</t>
  </si>
  <si>
    <t>15:15:52</t>
  </si>
  <si>
    <t>20200212 15:15:57</t>
  </si>
  <si>
    <t>15:15:57</t>
  </si>
  <si>
    <t>20200212 15:16:02</t>
  </si>
  <si>
    <t>15:16:02</t>
  </si>
  <si>
    <t>20200212 15:16:07</t>
  </si>
  <si>
    <t>15:16:07</t>
  </si>
  <si>
    <t>20200212 15:16:12</t>
  </si>
  <si>
    <t>15:16:12</t>
  </si>
  <si>
    <t>20200212 15:16:17</t>
  </si>
  <si>
    <t>15:16:17</t>
  </si>
  <si>
    <t>20200212 15:16:22</t>
  </si>
  <si>
    <t>15:16:22</t>
  </si>
  <si>
    <t>20200212 15:16:27</t>
  </si>
  <si>
    <t>15:16:27</t>
  </si>
  <si>
    <t>20200212 15:16:32</t>
  </si>
  <si>
    <t>15:16:32</t>
  </si>
  <si>
    <t>20200212 15:16:37</t>
  </si>
  <si>
    <t>15:16:37</t>
  </si>
  <si>
    <t>20200212 15:16:42</t>
  </si>
  <si>
    <t>15:16:42</t>
  </si>
  <si>
    <t>20200212 15:16:47</t>
  </si>
  <si>
    <t>15:16:47</t>
  </si>
  <si>
    <t>20200212 15:16:52</t>
  </si>
  <si>
    <t>15:16:52</t>
  </si>
  <si>
    <t>20200212 15:16:57</t>
  </si>
  <si>
    <t>15:16:57</t>
  </si>
  <si>
    <t>20200212 15:17:02</t>
  </si>
  <si>
    <t>15:17:02</t>
  </si>
  <si>
    <t>20200212 15:17:07</t>
  </si>
  <si>
    <t>15:17:07</t>
  </si>
  <si>
    <t>20200212 15:17:12</t>
  </si>
  <si>
    <t>15:17:12</t>
  </si>
  <si>
    <t>20200212 15:17:17</t>
  </si>
  <si>
    <t>15:17:17</t>
  </si>
  <si>
    <t>20200212 15:17:22</t>
  </si>
  <si>
    <t>15:17:22</t>
  </si>
  <si>
    <t>20200212 15:17:27</t>
  </si>
  <si>
    <t>15:17:27</t>
  </si>
  <si>
    <t>20200212 15:17:45</t>
  </si>
  <si>
    <t>15:17:45</t>
  </si>
  <si>
    <t>20200212 15:17:50</t>
  </si>
  <si>
    <t>15:17:50</t>
  </si>
  <si>
    <t>20200212 15:17:55</t>
  </si>
  <si>
    <t>15:17:55</t>
  </si>
  <si>
    <t>20200212 15:18:00</t>
  </si>
  <si>
    <t>15:18:00</t>
  </si>
  <si>
    <t>20200212 15:18:05</t>
  </si>
  <si>
    <t>15:18:05</t>
  </si>
  <si>
    <t>20200212 15:18:10</t>
  </si>
  <si>
    <t>15:18:10</t>
  </si>
  <si>
    <t>20200212 15:18:15</t>
  </si>
  <si>
    <t>15:18:15</t>
  </si>
  <si>
    <t>20200212 15:18:20</t>
  </si>
  <si>
    <t>15:18:20</t>
  </si>
  <si>
    <t>20200212 15:18:25</t>
  </si>
  <si>
    <t>15:18:25</t>
  </si>
  <si>
    <t>20200212 15:18:30</t>
  </si>
  <si>
    <t>15:18:30</t>
  </si>
  <si>
    <t>20200212 15:18:35</t>
  </si>
  <si>
    <t>15:18:35</t>
  </si>
  <si>
    <t>20200212 15:18:40</t>
  </si>
  <si>
    <t>15:18:40</t>
  </si>
  <si>
    <t>20200212 15:18:45</t>
  </si>
  <si>
    <t>15:18:45</t>
  </si>
  <si>
    <t>20200212 15:18:50</t>
  </si>
  <si>
    <t>15:18:50</t>
  </si>
  <si>
    <t>20200212 15:18:55</t>
  </si>
  <si>
    <t>15:18:55</t>
  </si>
  <si>
    <t>20200212 15:19:00</t>
  </si>
  <si>
    <t>15:19:00</t>
  </si>
  <si>
    <t>20200212 15:19:05</t>
  </si>
  <si>
    <t>15:19:05</t>
  </si>
  <si>
    <t>20200212 15:19:10</t>
  </si>
  <si>
    <t>15:19:10</t>
  </si>
  <si>
    <t>20200212 15:19:15</t>
  </si>
  <si>
    <t>15:19:15</t>
  </si>
  <si>
    <t>20200212 15:19:20</t>
  </si>
  <si>
    <t>15:19:20</t>
  </si>
  <si>
    <t>20200212 15:19:25</t>
  </si>
  <si>
    <t>15:19:25</t>
  </si>
  <si>
    <t>20200212 15:19:30</t>
  </si>
  <si>
    <t>15:19:30</t>
  </si>
  <si>
    <t>20200212 15:19:35</t>
  </si>
  <si>
    <t>15:19:35</t>
  </si>
  <si>
    <t>20200212 15:19:40</t>
  </si>
  <si>
    <t>15:19:40</t>
  </si>
  <si>
    <t>20200212 15:19:45</t>
  </si>
  <si>
    <t>15:19:45</t>
  </si>
  <si>
    <t>20200212 15:19:50</t>
  </si>
  <si>
    <t>15:19:50</t>
  </si>
  <si>
    <t>20200212 15:19:55</t>
  </si>
  <si>
    <t>15:19:55</t>
  </si>
  <si>
    <t>20200212 15:20:00</t>
  </si>
  <si>
    <t>15:20:00</t>
  </si>
  <si>
    <t>20200212 15:20:05</t>
  </si>
  <si>
    <t>15:20:05</t>
  </si>
  <si>
    <t>20200212 15:20:10</t>
  </si>
  <si>
    <t>15:20:10</t>
  </si>
  <si>
    <t>20200212 15:20:15</t>
  </si>
  <si>
    <t>15:20:15</t>
  </si>
  <si>
    <t>20200212 15:20:20</t>
  </si>
  <si>
    <t>15:20:20</t>
  </si>
  <si>
    <t>20200212 15:20:25</t>
  </si>
  <si>
    <t>15:20:25</t>
  </si>
  <si>
    <t>20200212 15:20:30</t>
  </si>
  <si>
    <t>15:20:30</t>
  </si>
  <si>
    <t>20200212 15:20:35</t>
  </si>
  <si>
    <t>15:20:35</t>
  </si>
  <si>
    <t>20200212 15:20:40</t>
  </si>
  <si>
    <t>15:20:40</t>
  </si>
  <si>
    <t>20200212 15:20:45</t>
  </si>
  <si>
    <t>15:20:45</t>
  </si>
  <si>
    <t>20200212 15:20:50</t>
  </si>
  <si>
    <t>15:20:50</t>
  </si>
  <si>
    <t>20200212 15:20:55</t>
  </si>
  <si>
    <t>15:20:55</t>
  </si>
  <si>
    <t>20200212 15:21:00</t>
  </si>
  <si>
    <t>15:21:00</t>
  </si>
  <si>
    <t>20200212 15:21:05</t>
  </si>
  <si>
    <t>15:21:05</t>
  </si>
  <si>
    <t>20200212 15:21:10</t>
  </si>
  <si>
    <t>15:21:10</t>
  </si>
  <si>
    <t>20200212 15:21:15</t>
  </si>
  <si>
    <t>15:21:15</t>
  </si>
  <si>
    <t>20200212 15:21:20</t>
  </si>
  <si>
    <t>15:21:20</t>
  </si>
  <si>
    <t>20200212 15:21:25</t>
  </si>
  <si>
    <t>15:21:25</t>
  </si>
  <si>
    <t>20200212 15:21:30</t>
  </si>
  <si>
    <t>15:21:30</t>
  </si>
  <si>
    <t>20200212 15:21:35</t>
  </si>
  <si>
    <t>15:21:35</t>
  </si>
  <si>
    <t>20200212 15:21:40</t>
  </si>
  <si>
    <t>15:21:40</t>
  </si>
  <si>
    <t>20200212 15:21:45</t>
  </si>
  <si>
    <t>15:21:45</t>
  </si>
  <si>
    <t>20200212 15:21:50</t>
  </si>
  <si>
    <t>15:21:50</t>
  </si>
  <si>
    <t>20200212 15:21:55</t>
  </si>
  <si>
    <t>15:21:55</t>
  </si>
  <si>
    <t>20200212 15:22:00</t>
  </si>
  <si>
    <t>15:22:00</t>
  </si>
  <si>
    <t>20200212 15:22:05</t>
  </si>
  <si>
    <t>15:22:05</t>
  </si>
  <si>
    <t>20200212 15:22:10</t>
  </si>
  <si>
    <t>15:22:10</t>
  </si>
  <si>
    <t>20200212 15:22:15</t>
  </si>
  <si>
    <t>15:22:15</t>
  </si>
  <si>
    <t>20200212 15:22:20</t>
  </si>
  <si>
    <t>15:22:20</t>
  </si>
  <si>
    <t>20200212 15:22:25</t>
  </si>
  <si>
    <t>15:22:25</t>
  </si>
  <si>
    <t>20200212 15:22:30</t>
  </si>
  <si>
    <t>15:22:30</t>
  </si>
  <si>
    <t>20200212 15:22:35</t>
  </si>
  <si>
    <t>15:22:35</t>
  </si>
  <si>
    <t>20200212 15:22:40</t>
  </si>
  <si>
    <t>15:22:40</t>
  </si>
  <si>
    <t>20200212 15:22:45</t>
  </si>
  <si>
    <t>15:22:45</t>
  </si>
  <si>
    <t>20200212 15:22:50</t>
  </si>
  <si>
    <t>15:22:50</t>
  </si>
  <si>
    <t>20200212 15:22:55</t>
  </si>
  <si>
    <t>15:22:55</t>
  </si>
  <si>
    <t>20200212 15:23:00</t>
  </si>
  <si>
    <t>15:23:00</t>
  </si>
  <si>
    <t>20200212 15:23:05</t>
  </si>
  <si>
    <t>15:23:05</t>
  </si>
  <si>
    <t>20200212 15:23:10</t>
  </si>
  <si>
    <t>15:23:10</t>
  </si>
  <si>
    <t>20200212 15:23:15</t>
  </si>
  <si>
    <t>15:23:15</t>
  </si>
  <si>
    <t>20200212 15:23:20</t>
  </si>
  <si>
    <t>15:23:20</t>
  </si>
  <si>
    <t>20200212 15:23:25</t>
  </si>
  <si>
    <t>15:23:25</t>
  </si>
  <si>
    <t>20200212 15:23:30</t>
  </si>
  <si>
    <t>15:23:30</t>
  </si>
  <si>
    <t>20200212 15:23:35</t>
  </si>
  <si>
    <t>15:23:35</t>
  </si>
  <si>
    <t>20200212 15:23:40</t>
  </si>
  <si>
    <t>15:23:40</t>
  </si>
  <si>
    <t>20200212 15:23:45</t>
  </si>
  <si>
    <t>15:23:45</t>
  </si>
  <si>
    <t>20200212 15:23:50</t>
  </si>
  <si>
    <t>15:23:50</t>
  </si>
  <si>
    <t>20200212 15:23:55</t>
  </si>
  <si>
    <t>15:23:55</t>
  </si>
  <si>
    <t>20200212 15:24:00</t>
  </si>
  <si>
    <t>15:24:00</t>
  </si>
  <si>
    <t>20200212 15:24:05</t>
  </si>
  <si>
    <t>15:24:05</t>
  </si>
  <si>
    <t>MICOBO</t>
  </si>
  <si>
    <t>BNL17540</t>
  </si>
  <si>
    <t>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</si>
</sst>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451"/>
  <sheetViews>
    <sheetView tabSelected="1" workbookViewId="0">
      <selection activeCell="M10" sqref="M10"/>
    </sheetView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28</v>
      </c>
      <c r="D2" t="s">
        <v>30</v>
      </c>
    </row>
    <row r="3" spans="1:133" x14ac:dyDescent="0.35">
      <c r="B3" t="s">
        <v>27</v>
      </c>
      <c r="C3" t="s">
        <v>29</v>
      </c>
      <c r="D3" t="s">
        <v>31</v>
      </c>
    </row>
    <row r="4" spans="1:133" x14ac:dyDescent="0.35">
      <c r="A4" t="s">
        <v>32</v>
      </c>
      <c r="B4" t="s">
        <v>33</v>
      </c>
    </row>
    <row r="5" spans="1:133" x14ac:dyDescent="0.35">
      <c r="B5">
        <v>2</v>
      </c>
    </row>
    <row r="6" spans="1:133" x14ac:dyDescent="0.3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33" x14ac:dyDescent="0.3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33" x14ac:dyDescent="0.35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76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79</v>
      </c>
      <c r="BR14" t="s">
        <v>79</v>
      </c>
      <c r="BS14" t="s">
        <v>79</v>
      </c>
      <c r="BT14" t="s">
        <v>79</v>
      </c>
      <c r="BU14" t="s">
        <v>32</v>
      </c>
      <c r="BV14" t="s">
        <v>32</v>
      </c>
      <c r="BW14" t="s">
        <v>32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</row>
    <row r="15" spans="1:133" x14ac:dyDescent="0.3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77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128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97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165</v>
      </c>
      <c r="CG15" t="s">
        <v>166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</row>
    <row r="16" spans="1:133" x14ac:dyDescent="0.35">
      <c r="B16" t="s">
        <v>215</v>
      </c>
      <c r="C16" t="s">
        <v>215</v>
      </c>
      <c r="N16" t="s">
        <v>215</v>
      </c>
      <c r="O16" t="s">
        <v>216</v>
      </c>
      <c r="P16" t="s">
        <v>217</v>
      </c>
      <c r="Q16" t="s">
        <v>218</v>
      </c>
      <c r="R16" t="s">
        <v>218</v>
      </c>
      <c r="S16" t="s">
        <v>163</v>
      </c>
      <c r="T16" t="s">
        <v>163</v>
      </c>
      <c r="U16" t="s">
        <v>216</v>
      </c>
      <c r="V16" t="s">
        <v>216</v>
      </c>
      <c r="W16" t="s">
        <v>216</v>
      </c>
      <c r="X16" t="s">
        <v>216</v>
      </c>
      <c r="Y16" t="s">
        <v>219</v>
      </c>
      <c r="Z16" t="s">
        <v>220</v>
      </c>
      <c r="AA16" t="s">
        <v>220</v>
      </c>
      <c r="AB16" t="s">
        <v>221</v>
      </c>
      <c r="AC16" t="s">
        <v>222</v>
      </c>
      <c r="AD16" t="s">
        <v>221</v>
      </c>
      <c r="AE16" t="s">
        <v>221</v>
      </c>
      <c r="AF16" t="s">
        <v>221</v>
      </c>
      <c r="AG16" t="s">
        <v>219</v>
      </c>
      <c r="AH16" t="s">
        <v>219</v>
      </c>
      <c r="AI16" t="s">
        <v>219</v>
      </c>
      <c r="AJ16" t="s">
        <v>219</v>
      </c>
      <c r="AN16" t="s">
        <v>223</v>
      </c>
      <c r="AO16" t="s">
        <v>222</v>
      </c>
      <c r="AQ16" t="s">
        <v>222</v>
      </c>
      <c r="AR16" t="s">
        <v>223</v>
      </c>
      <c r="AX16" t="s">
        <v>217</v>
      </c>
      <c r="BD16" t="s">
        <v>217</v>
      </c>
      <c r="BE16" t="s">
        <v>217</v>
      </c>
      <c r="BF16" t="s">
        <v>217</v>
      </c>
      <c r="BH16" t="s">
        <v>224</v>
      </c>
      <c r="BQ16" t="s">
        <v>217</v>
      </c>
      <c r="BR16" t="s">
        <v>217</v>
      </c>
      <c r="BT16" t="s">
        <v>225</v>
      </c>
      <c r="BU16" t="s">
        <v>226</v>
      </c>
      <c r="BX16" t="s">
        <v>215</v>
      </c>
      <c r="BY16" t="s">
        <v>218</v>
      </c>
      <c r="BZ16" t="s">
        <v>218</v>
      </c>
      <c r="CA16" t="s">
        <v>227</v>
      </c>
      <c r="CB16" t="s">
        <v>227</v>
      </c>
      <c r="CC16" t="s">
        <v>223</v>
      </c>
      <c r="CD16" t="s">
        <v>221</v>
      </c>
      <c r="CE16" t="s">
        <v>221</v>
      </c>
      <c r="CF16" t="s">
        <v>220</v>
      </c>
      <c r="CG16" t="s">
        <v>220</v>
      </c>
      <c r="CH16" t="s">
        <v>220</v>
      </c>
      <c r="CI16" t="s">
        <v>220</v>
      </c>
      <c r="CJ16" t="s">
        <v>220</v>
      </c>
      <c r="CK16" t="s">
        <v>228</v>
      </c>
      <c r="CL16" t="s">
        <v>217</v>
      </c>
      <c r="CM16" t="s">
        <v>217</v>
      </c>
      <c r="CN16" t="s">
        <v>217</v>
      </c>
      <c r="CS16" t="s">
        <v>217</v>
      </c>
      <c r="CV16" t="s">
        <v>220</v>
      </c>
      <c r="CW16" t="s">
        <v>220</v>
      </c>
      <c r="CX16" t="s">
        <v>220</v>
      </c>
      <c r="CY16" t="s">
        <v>220</v>
      </c>
      <c r="CZ16" t="s">
        <v>220</v>
      </c>
      <c r="DA16" t="s">
        <v>217</v>
      </c>
      <c r="DB16" t="s">
        <v>217</v>
      </c>
      <c r="DC16" t="s">
        <v>217</v>
      </c>
      <c r="DD16" t="s">
        <v>215</v>
      </c>
      <c r="DF16" t="s">
        <v>229</v>
      </c>
      <c r="DG16" t="s">
        <v>229</v>
      </c>
      <c r="DI16" t="s">
        <v>215</v>
      </c>
      <c r="DJ16" t="s">
        <v>222</v>
      </c>
      <c r="DK16" t="s">
        <v>222</v>
      </c>
      <c r="DL16" t="s">
        <v>230</v>
      </c>
      <c r="DM16" t="s">
        <v>231</v>
      </c>
      <c r="DO16" t="s">
        <v>223</v>
      </c>
      <c r="DP16" t="s">
        <v>223</v>
      </c>
      <c r="DQ16" t="s">
        <v>220</v>
      </c>
      <c r="DR16" t="s">
        <v>220</v>
      </c>
      <c r="DS16" t="s">
        <v>220</v>
      </c>
      <c r="DT16" t="s">
        <v>220</v>
      </c>
      <c r="DU16" t="s">
        <v>220</v>
      </c>
      <c r="DV16" t="s">
        <v>222</v>
      </c>
      <c r="DW16" t="s">
        <v>222</v>
      </c>
      <c r="DX16" t="s">
        <v>222</v>
      </c>
      <c r="DY16" t="s">
        <v>220</v>
      </c>
      <c r="DZ16" t="s">
        <v>218</v>
      </c>
      <c r="EA16" t="s">
        <v>227</v>
      </c>
      <c r="EB16" t="s">
        <v>222</v>
      </c>
      <c r="EC16" t="s">
        <v>222</v>
      </c>
    </row>
    <row r="17" spans="1:133" x14ac:dyDescent="0.35">
      <c r="A17">
        <v>1</v>
      </c>
      <c r="B17">
        <v>1581536862.5</v>
      </c>
      <c r="C17">
        <v>0</v>
      </c>
      <c r="D17" t="s">
        <v>232</v>
      </c>
      <c r="E17" t="s">
        <v>233</v>
      </c>
      <c r="F17" t="s">
        <v>234</v>
      </c>
      <c r="G17">
        <v>20200212</v>
      </c>
      <c r="I17" t="s">
        <v>1107</v>
      </c>
      <c r="J17" t="s">
        <v>1108</v>
      </c>
      <c r="K17" t="s">
        <v>235</v>
      </c>
      <c r="L17" t="s">
        <v>1109</v>
      </c>
      <c r="M17" t="s">
        <v>236</v>
      </c>
      <c r="N17">
        <v>1581536859</v>
      </c>
      <c r="O17">
        <f t="shared" ref="O17:O80" si="0">CC17*AP17*(CA17-CB17)/(100*BU17*(1000-AP17*CA17))</f>
        <v>-6.8648213766260983E-5</v>
      </c>
      <c r="P17">
        <f t="shared" ref="P17:P80" si="1">CC17*AP17*(BZ17-BY17*(1000-AP17*CB17)/(1000-AP17*CA17))/(100*BU17)</f>
        <v>-1.4419168412390055</v>
      </c>
      <c r="Q17">
        <f t="shared" ref="Q17:Q80" si="2">BY17 - IF(AP17&gt;1, P17*BU17*100/(AR17*CK17), 0)</f>
        <v>402.50030769230801</v>
      </c>
      <c r="R17">
        <f t="shared" ref="R17:R80" si="3">((X17-O17/2)*Q17-P17)/(X17+O17/2)</f>
        <v>14.578135337769652</v>
      </c>
      <c r="S17">
        <f t="shared" ref="S17:S80" si="4">R17*(CD17+CE17)/1000</f>
        <v>1.4494300854882747</v>
      </c>
      <c r="T17">
        <f t="shared" ref="T17:T80" si="5">(BY17 - IF(AP17&gt;1, P17*BU17*100/(AR17*CK17), 0))*(CD17+CE17)/1000</f>
        <v>40.018564917286206</v>
      </c>
      <c r="U17">
        <f t="shared" ref="U17:U80" si="6">2/((1/W17-1/V17)+SIGN(W17)*SQRT((1/W17-1/V17)*(1/W17-1/V17) + 4*BV17/((BV17+1)*(BV17+1))*(2*1/W17*1/V17-1/V17*1/V17)))</f>
        <v>-5.9986768453116259E-3</v>
      </c>
      <c r="V17">
        <f t="shared" ref="V17:V80" si="7">AM17+AL17*BU17+AK17*BU17*BU17</f>
        <v>2.2520697910376013</v>
      </c>
      <c r="W17">
        <f t="shared" ref="W17:W80" si="8">O17*(1000-(1000*0.61365*EXP(17.502*AA17/(240.97+AA17))/(CD17+CE17)+CA17)/2)/(1000*0.61365*EXP(17.502*AA17/(240.97+AA17))/(CD17+CE17)-CA17)</f>
        <v>-6.0075678588759635E-3</v>
      </c>
      <c r="X17">
        <f t="shared" ref="X17:X80" si="9">1/((BV17+1)/(U17/1.6)+1/(V17/1.37)) + BV17/((BV17+1)/(U17/1.6) + BV17/(V17/1.37))</f>
        <v>-3.7539300150271054E-3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30.810770249288101</v>
      </c>
      <c r="AA17">
        <f t="shared" ref="AA17:AA80" si="12">($C$7*CG17+$D$7*CH17+$E$7*Z17)</f>
        <v>30.482476923076899</v>
      </c>
      <c r="AB17">
        <f t="shared" ref="AB17:AB80" si="13">0.61365*EXP(17.502*AA17/(240.97+AA17))</f>
        <v>4.3799554678224286</v>
      </c>
      <c r="AC17">
        <f t="shared" ref="AC17:AC80" si="14">(AD17/AE17*100)</f>
        <v>73.760936133526428</v>
      </c>
      <c r="AD17">
        <f t="shared" ref="AD17:AD80" si="15">CA17*(CD17+CE17)/1000</f>
        <v>3.2876398014950743</v>
      </c>
      <c r="AE17">
        <f t="shared" ref="AE17:AE80" si="16">0.61365*EXP(17.502*CF17/(240.97+CF17))</f>
        <v>4.4571557437172347</v>
      </c>
      <c r="AF17">
        <f t="shared" ref="AF17:AF80" si="17">(AB17-CA17*(CD17+CE17)/1000)</f>
        <v>1.0923156663273543</v>
      </c>
      <c r="AG17">
        <f t="shared" ref="AG17:AG80" si="18">(-O17*44100)</f>
        <v>3.0273862270921095</v>
      </c>
      <c r="AH17">
        <f t="shared" ref="AH17:AH80" si="19">2*29.3*V17*0.92*(CF17-AA17)</f>
        <v>37.10585995847633</v>
      </c>
      <c r="AI17">
        <f t="shared" ref="AI17:AI80" si="20">2*0.95*0.0000000567*(((CF17+$B$7)+273)^4-(AA17+273)^4)</f>
        <v>3.6866226658554764</v>
      </c>
      <c r="AJ17">
        <f t="shared" ref="AJ17:AJ80" si="21">Y17+AI17+AG17+AH17</f>
        <v>43.819868851423919</v>
      </c>
      <c r="AK17">
        <v>-4.1239492275594099E-2</v>
      </c>
      <c r="AL17">
        <v>4.6294942857301499E-2</v>
      </c>
      <c r="AM17">
        <v>3.4589218558151802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51926.298437943646</v>
      </c>
      <c r="AS17" t="s">
        <v>237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237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-1.4419168412390055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237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238</v>
      </c>
      <c r="BX17">
        <v>1581536859</v>
      </c>
      <c r="BY17">
        <v>402.50030769230801</v>
      </c>
      <c r="BZ17">
        <v>399.98123076923099</v>
      </c>
      <c r="CA17">
        <v>33.066553846153802</v>
      </c>
      <c r="CB17">
        <v>33.180338461538497</v>
      </c>
      <c r="CC17">
        <v>350.02053846153802</v>
      </c>
      <c r="CD17">
        <v>99.224846153846201</v>
      </c>
      <c r="CE17">
        <v>0.200083846153846</v>
      </c>
      <c r="CF17">
        <v>30.788092307692299</v>
      </c>
      <c r="CG17">
        <v>30.482476923076899</v>
      </c>
      <c r="CH17">
        <v>999.9</v>
      </c>
      <c r="CI17">
        <v>0</v>
      </c>
      <c r="CJ17">
        <v>0</v>
      </c>
      <c r="CK17">
        <v>10022.7961538462</v>
      </c>
      <c r="CL17">
        <v>0</v>
      </c>
      <c r="CM17">
        <v>3.0984453846153901</v>
      </c>
      <c r="CN17">
        <v>0</v>
      </c>
      <c r="CO17">
        <v>0</v>
      </c>
      <c r="CP17">
        <v>0</v>
      </c>
      <c r="CQ17">
        <v>0</v>
      </c>
      <c r="CR17">
        <v>2.3076923076923102</v>
      </c>
      <c r="CS17">
        <v>0</v>
      </c>
      <c r="CT17">
        <v>286.50769230769203</v>
      </c>
      <c r="CU17">
        <v>-0.17692307692307699</v>
      </c>
      <c r="CV17">
        <v>40.625</v>
      </c>
      <c r="CW17">
        <v>45.811999999999998</v>
      </c>
      <c r="CX17">
        <v>43.375</v>
      </c>
      <c r="CY17">
        <v>44.379769230769199</v>
      </c>
      <c r="CZ17">
        <v>41.561999999999998</v>
      </c>
      <c r="DA17">
        <v>0</v>
      </c>
      <c r="DB17">
        <v>0</v>
      </c>
      <c r="DC17">
        <v>0</v>
      </c>
      <c r="DD17">
        <v>1581536862.5</v>
      </c>
      <c r="DE17">
        <v>0.57692307692307698</v>
      </c>
      <c r="DF17">
        <v>10.420512882948501</v>
      </c>
      <c r="DG17">
        <v>-177.138461291922</v>
      </c>
      <c r="DH17">
        <v>311.18846153846198</v>
      </c>
      <c r="DI17">
        <v>15</v>
      </c>
      <c r="DJ17">
        <v>100</v>
      </c>
      <c r="DK17">
        <v>100</v>
      </c>
      <c r="DL17">
        <v>2.6539999999999999</v>
      </c>
      <c r="DM17">
        <v>0.45600000000000002</v>
      </c>
      <c r="DN17">
        <v>2</v>
      </c>
      <c r="DO17">
        <v>353.69099999999997</v>
      </c>
      <c r="DP17">
        <v>645.10799999999995</v>
      </c>
      <c r="DQ17">
        <v>28.248699999999999</v>
      </c>
      <c r="DR17">
        <v>33.798200000000001</v>
      </c>
      <c r="DS17">
        <v>29.991700000000002</v>
      </c>
      <c r="DT17">
        <v>33.475999999999999</v>
      </c>
      <c r="DU17">
        <v>33.420699999999997</v>
      </c>
      <c r="DV17">
        <v>21.222300000000001</v>
      </c>
      <c r="DW17">
        <v>0</v>
      </c>
      <c r="DX17">
        <v>15.8964</v>
      </c>
      <c r="DY17">
        <v>28.749099999999999</v>
      </c>
      <c r="DZ17">
        <v>400</v>
      </c>
      <c r="EA17">
        <v>35.307400000000001</v>
      </c>
      <c r="EB17">
        <v>99.757999999999996</v>
      </c>
      <c r="EC17">
        <v>100.145</v>
      </c>
    </row>
    <row r="18" spans="1:133" x14ac:dyDescent="0.35">
      <c r="A18">
        <v>2</v>
      </c>
      <c r="B18">
        <v>1581536867.5</v>
      </c>
      <c r="C18">
        <v>5</v>
      </c>
      <c r="D18" t="s">
        <v>239</v>
      </c>
      <c r="E18" t="s">
        <v>240</v>
      </c>
      <c r="F18" t="s">
        <v>234</v>
      </c>
      <c r="G18">
        <v>20200212</v>
      </c>
      <c r="I18" t="s">
        <v>1107</v>
      </c>
      <c r="J18" t="s">
        <v>1108</v>
      </c>
      <c r="K18" t="s">
        <v>235</v>
      </c>
      <c r="L18" t="s">
        <v>1109</v>
      </c>
      <c r="M18" t="s">
        <v>236</v>
      </c>
      <c r="N18">
        <v>1581536863.8461499</v>
      </c>
      <c r="O18">
        <f t="shared" si="0"/>
        <v>4.9864471371748453E-5</v>
      </c>
      <c r="P18">
        <f t="shared" si="1"/>
        <v>-1.4515389286330136</v>
      </c>
      <c r="Q18">
        <f t="shared" si="2"/>
        <v>402.458153846154</v>
      </c>
      <c r="R18">
        <f t="shared" si="3"/>
        <v>904.58882704724601</v>
      </c>
      <c r="S18">
        <f t="shared" si="4"/>
        <v>89.939134146124431</v>
      </c>
      <c r="T18">
        <f t="shared" si="5"/>
        <v>40.014575467534812</v>
      </c>
      <c r="U18">
        <f t="shared" si="6"/>
        <v>4.5257034806900744E-3</v>
      </c>
      <c r="V18">
        <f t="shared" si="7"/>
        <v>2.2497052770684336</v>
      </c>
      <c r="W18">
        <f t="shared" si="8"/>
        <v>4.5206516334649963E-3</v>
      </c>
      <c r="X18">
        <f t="shared" si="9"/>
        <v>2.8258606792670705E-3</v>
      </c>
      <c r="Y18">
        <f t="shared" si="10"/>
        <v>0</v>
      </c>
      <c r="Z18">
        <f t="shared" si="11"/>
        <v>30.726695476881289</v>
      </c>
      <c r="AA18">
        <f t="shared" si="12"/>
        <v>30.440507692307701</v>
      </c>
      <c r="AB18">
        <f t="shared" si="13"/>
        <v>4.3694453083416587</v>
      </c>
      <c r="AC18">
        <f t="shared" si="14"/>
        <v>74.568667728495612</v>
      </c>
      <c r="AD18">
        <f t="shared" si="15"/>
        <v>3.31512761955352</v>
      </c>
      <c r="AE18">
        <f t="shared" si="16"/>
        <v>4.4457380298437057</v>
      </c>
      <c r="AF18">
        <f t="shared" si="17"/>
        <v>1.0543176887881387</v>
      </c>
      <c r="AG18">
        <f t="shared" si="18"/>
        <v>-2.1990231874941069</v>
      </c>
      <c r="AH18">
        <f t="shared" si="19"/>
        <v>36.710506858362301</v>
      </c>
      <c r="AI18">
        <f t="shared" si="20"/>
        <v>3.6496093360613138</v>
      </c>
      <c r="AJ18">
        <f t="shared" si="21"/>
        <v>38.161093006929505</v>
      </c>
      <c r="AK18">
        <v>-4.1175813426680599E-2</v>
      </c>
      <c r="AL18">
        <v>4.6223457770822499E-2</v>
      </c>
      <c r="AM18">
        <v>3.454693813804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51857.099821213298</v>
      </c>
      <c r="AS18" t="s">
        <v>237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237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-1.4515389286330136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237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238</v>
      </c>
      <c r="BX18">
        <v>1581536863.8461499</v>
      </c>
      <c r="BY18">
        <v>402.458153846154</v>
      </c>
      <c r="BZ18">
        <v>400.00446153846201</v>
      </c>
      <c r="CA18">
        <v>33.342853846153801</v>
      </c>
      <c r="CB18">
        <v>33.260230769230802</v>
      </c>
      <c r="CC18">
        <v>350.03669230769202</v>
      </c>
      <c r="CD18">
        <v>99.225423076923093</v>
      </c>
      <c r="CE18">
        <v>0.20000807692307701</v>
      </c>
      <c r="CF18">
        <v>30.7431846153846</v>
      </c>
      <c r="CG18">
        <v>30.440507692307701</v>
      </c>
      <c r="CH18">
        <v>999.9</v>
      </c>
      <c r="CI18">
        <v>0</v>
      </c>
      <c r="CJ18">
        <v>0</v>
      </c>
      <c r="CK18">
        <v>10007.2615384615</v>
      </c>
      <c r="CL18">
        <v>0</v>
      </c>
      <c r="CM18">
        <v>2.8633892307692301</v>
      </c>
      <c r="CN18">
        <v>0</v>
      </c>
      <c r="CO18">
        <v>0</v>
      </c>
      <c r="CP18">
        <v>0</v>
      </c>
      <c r="CQ18">
        <v>0</v>
      </c>
      <c r="CR18">
        <v>4.2615384615384597</v>
      </c>
      <c r="CS18">
        <v>0</v>
      </c>
      <c r="CT18">
        <v>293.96923076923099</v>
      </c>
      <c r="CU18">
        <v>-0.46153846153846201</v>
      </c>
      <c r="CV18">
        <v>40.625</v>
      </c>
      <c r="CW18">
        <v>45.8459230769231</v>
      </c>
      <c r="CX18">
        <v>43.375</v>
      </c>
      <c r="CY18">
        <v>44.408384615384598</v>
      </c>
      <c r="CZ18">
        <v>41.561999999999998</v>
      </c>
      <c r="DA18">
        <v>0</v>
      </c>
      <c r="DB18">
        <v>0</v>
      </c>
      <c r="DC18">
        <v>0</v>
      </c>
      <c r="DD18">
        <v>1581536867.3</v>
      </c>
      <c r="DE18">
        <v>1.58076923076923</v>
      </c>
      <c r="DF18">
        <v>20.495726518031901</v>
      </c>
      <c r="DG18">
        <v>-177.36068450348401</v>
      </c>
      <c r="DH18">
        <v>306.446153846154</v>
      </c>
      <c r="DI18">
        <v>15</v>
      </c>
      <c r="DJ18">
        <v>100</v>
      </c>
      <c r="DK18">
        <v>100</v>
      </c>
      <c r="DL18">
        <v>2.6539999999999999</v>
      </c>
      <c r="DM18">
        <v>0.45600000000000002</v>
      </c>
      <c r="DN18">
        <v>2</v>
      </c>
      <c r="DO18">
        <v>353.66300000000001</v>
      </c>
      <c r="DP18">
        <v>645.548</v>
      </c>
      <c r="DQ18">
        <v>28.802800000000001</v>
      </c>
      <c r="DR18">
        <v>33.813400000000001</v>
      </c>
      <c r="DS18">
        <v>29.996400000000001</v>
      </c>
      <c r="DT18">
        <v>33.485100000000003</v>
      </c>
      <c r="DU18">
        <v>33.428199999999997</v>
      </c>
      <c r="DV18">
        <v>21.222200000000001</v>
      </c>
      <c r="DW18">
        <v>0</v>
      </c>
      <c r="DX18">
        <v>16.670500000000001</v>
      </c>
      <c r="DY18">
        <v>29.136199999999999</v>
      </c>
      <c r="DZ18">
        <v>400</v>
      </c>
      <c r="EA18">
        <v>35.052599999999998</v>
      </c>
      <c r="EB18">
        <v>99.757800000000003</v>
      </c>
      <c r="EC18">
        <v>100.145</v>
      </c>
    </row>
    <row r="19" spans="1:133" x14ac:dyDescent="0.35">
      <c r="A19">
        <v>3</v>
      </c>
      <c r="B19">
        <v>1581536872.5</v>
      </c>
      <c r="C19">
        <v>10</v>
      </c>
      <c r="D19" t="s">
        <v>241</v>
      </c>
      <c r="E19" t="s">
        <v>242</v>
      </c>
      <c r="F19" t="s">
        <v>234</v>
      </c>
      <c r="G19">
        <v>20200212</v>
      </c>
      <c r="I19" t="s">
        <v>1107</v>
      </c>
      <c r="J19" t="s">
        <v>1108</v>
      </c>
      <c r="K19" t="s">
        <v>235</v>
      </c>
      <c r="L19" t="s">
        <v>1109</v>
      </c>
      <c r="M19" t="s">
        <v>236</v>
      </c>
      <c r="N19">
        <v>1581536868.8461499</v>
      </c>
      <c r="O19">
        <f t="shared" si="0"/>
        <v>1.3417656676247773E-4</v>
      </c>
      <c r="P19">
        <f t="shared" si="1"/>
        <v>-1.4776435701649575</v>
      </c>
      <c r="Q19">
        <f t="shared" si="2"/>
        <v>402.42792307692298</v>
      </c>
      <c r="R19">
        <f t="shared" si="3"/>
        <v>583.72157654558725</v>
      </c>
      <c r="S19">
        <f t="shared" si="4"/>
        <v>58.037220324314859</v>
      </c>
      <c r="T19">
        <f t="shared" si="5"/>
        <v>40.011880620362469</v>
      </c>
      <c r="U19">
        <f t="shared" si="6"/>
        <v>1.2489890067845672E-2</v>
      </c>
      <c r="V19">
        <f t="shared" si="7"/>
        <v>2.2498554061906022</v>
      </c>
      <c r="W19">
        <f t="shared" si="8"/>
        <v>1.2451497585880199E-2</v>
      </c>
      <c r="X19">
        <f t="shared" si="9"/>
        <v>7.7856255090693726E-3</v>
      </c>
      <c r="Y19">
        <f t="shared" si="10"/>
        <v>0</v>
      </c>
      <c r="Z19">
        <f t="shared" si="11"/>
        <v>30.676017017134363</v>
      </c>
      <c r="AA19">
        <f t="shared" si="12"/>
        <v>30.4276384615385</v>
      </c>
      <c r="AB19">
        <f t="shared" si="13"/>
        <v>4.3662269319057554</v>
      </c>
      <c r="AC19">
        <f t="shared" si="14"/>
        <v>75.143114166567841</v>
      </c>
      <c r="AD19">
        <f t="shared" si="15"/>
        <v>3.3363173902906635</v>
      </c>
      <c r="AE19">
        <f t="shared" si="16"/>
        <v>4.4399509220434128</v>
      </c>
      <c r="AF19">
        <f t="shared" si="17"/>
        <v>1.0299095416150919</v>
      </c>
      <c r="AG19">
        <f t="shared" si="18"/>
        <v>-5.9171865942252682</v>
      </c>
      <c r="AH19">
        <f t="shared" si="19"/>
        <v>35.508411897611509</v>
      </c>
      <c r="AI19">
        <f t="shared" si="20"/>
        <v>3.5292442747450892</v>
      </c>
      <c r="AJ19">
        <f t="shared" si="21"/>
        <v>33.120469578131328</v>
      </c>
      <c r="AK19">
        <v>-4.1179854762392699E-2</v>
      </c>
      <c r="AL19">
        <v>4.62279945241999E-2</v>
      </c>
      <c r="AM19">
        <v>3.4549622104915398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51865.890096073876</v>
      </c>
      <c r="AS19" t="s">
        <v>237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237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-1.4776435701649575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237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238</v>
      </c>
      <c r="BX19">
        <v>1581536868.8461499</v>
      </c>
      <c r="BY19">
        <v>402.42792307692298</v>
      </c>
      <c r="BZ19">
        <v>399.98753846153801</v>
      </c>
      <c r="CA19">
        <v>33.555715384615397</v>
      </c>
      <c r="CB19">
        <v>33.333430769230802</v>
      </c>
      <c r="CC19">
        <v>350.02199999999999</v>
      </c>
      <c r="CD19">
        <v>99.226184615384597</v>
      </c>
      <c r="CE19">
        <v>0.200019</v>
      </c>
      <c r="CF19">
        <v>30.720384615384599</v>
      </c>
      <c r="CG19">
        <v>30.4276384615385</v>
      </c>
      <c r="CH19">
        <v>999.9</v>
      </c>
      <c r="CI19">
        <v>0</v>
      </c>
      <c r="CJ19">
        <v>0</v>
      </c>
      <c r="CK19">
        <v>10008.1669230769</v>
      </c>
      <c r="CL19">
        <v>0</v>
      </c>
      <c r="CM19">
        <v>3.0587592307692302</v>
      </c>
      <c r="CN19">
        <v>0</v>
      </c>
      <c r="CO19">
        <v>0</v>
      </c>
      <c r="CP19">
        <v>0</v>
      </c>
      <c r="CQ19">
        <v>0</v>
      </c>
      <c r="CR19">
        <v>4.5692307692307699</v>
      </c>
      <c r="CS19">
        <v>0</v>
      </c>
      <c r="CT19">
        <v>280.823076923077</v>
      </c>
      <c r="CU19">
        <v>-0.107692307692308</v>
      </c>
      <c r="CV19">
        <v>40.625</v>
      </c>
      <c r="CW19">
        <v>45.850769230769203</v>
      </c>
      <c r="CX19">
        <v>43.375</v>
      </c>
      <c r="CY19">
        <v>44.413153846153797</v>
      </c>
      <c r="CZ19">
        <v>41.561999999999998</v>
      </c>
      <c r="DA19">
        <v>0</v>
      </c>
      <c r="DB19">
        <v>0</v>
      </c>
      <c r="DC19">
        <v>0</v>
      </c>
      <c r="DD19">
        <v>1581536872.0999999</v>
      </c>
      <c r="DE19">
        <v>2.37307692307692</v>
      </c>
      <c r="DF19">
        <v>22.410256509950599</v>
      </c>
      <c r="DG19">
        <v>-109.709401666556</v>
      </c>
      <c r="DH19">
        <v>283.99230769230797</v>
      </c>
      <c r="DI19">
        <v>15</v>
      </c>
      <c r="DJ19">
        <v>100</v>
      </c>
      <c r="DK19">
        <v>100</v>
      </c>
      <c r="DL19">
        <v>2.6539999999999999</v>
      </c>
      <c r="DM19">
        <v>0.45600000000000002</v>
      </c>
      <c r="DN19">
        <v>2</v>
      </c>
      <c r="DO19">
        <v>353.90699999999998</v>
      </c>
      <c r="DP19">
        <v>645.51599999999996</v>
      </c>
      <c r="DQ19">
        <v>29.2606</v>
      </c>
      <c r="DR19">
        <v>33.8262</v>
      </c>
      <c r="DS19">
        <v>29.999099999999999</v>
      </c>
      <c r="DT19">
        <v>33.494199999999999</v>
      </c>
      <c r="DU19">
        <v>33.435699999999997</v>
      </c>
      <c r="DV19">
        <v>21.222200000000001</v>
      </c>
      <c r="DW19">
        <v>0</v>
      </c>
      <c r="DX19">
        <v>17.134399999999999</v>
      </c>
      <c r="DY19">
        <v>29.5382</v>
      </c>
      <c r="DZ19">
        <v>400</v>
      </c>
      <c r="EA19">
        <v>34.799300000000002</v>
      </c>
      <c r="EB19">
        <v>99.757800000000003</v>
      </c>
      <c r="EC19">
        <v>100.14100000000001</v>
      </c>
    </row>
    <row r="20" spans="1:133" x14ac:dyDescent="0.35">
      <c r="A20">
        <v>4</v>
      </c>
      <c r="B20">
        <v>1581536877.5</v>
      </c>
      <c r="C20">
        <v>15</v>
      </c>
      <c r="D20" t="s">
        <v>243</v>
      </c>
      <c r="E20" t="s">
        <v>244</v>
      </c>
      <c r="F20" t="s">
        <v>234</v>
      </c>
      <c r="G20">
        <v>20200212</v>
      </c>
      <c r="I20" t="s">
        <v>1107</v>
      </c>
      <c r="J20" t="s">
        <v>1108</v>
      </c>
      <c r="K20" t="s">
        <v>235</v>
      </c>
      <c r="L20" t="s">
        <v>1109</v>
      </c>
      <c r="M20" t="s">
        <v>236</v>
      </c>
      <c r="N20">
        <v>1581536873.8461499</v>
      </c>
      <c r="O20">
        <f t="shared" si="0"/>
        <v>1.8344146160071363E-4</v>
      </c>
      <c r="P20">
        <f t="shared" si="1"/>
        <v>-1.4898687845443408</v>
      </c>
      <c r="Q20">
        <f t="shared" si="2"/>
        <v>402.43476923076901</v>
      </c>
      <c r="R20">
        <f t="shared" si="3"/>
        <v>532.62358393509987</v>
      </c>
      <c r="S20">
        <f t="shared" si="4"/>
        <v>52.95625519494962</v>
      </c>
      <c r="T20">
        <f t="shared" si="5"/>
        <v>40.012194317895727</v>
      </c>
      <c r="U20">
        <f t="shared" si="6"/>
        <v>1.7319433973795411E-2</v>
      </c>
      <c r="V20">
        <f t="shared" si="7"/>
        <v>2.2484915284071301</v>
      </c>
      <c r="W20">
        <f t="shared" si="8"/>
        <v>1.724566027382584E-2</v>
      </c>
      <c r="X20">
        <f t="shared" si="9"/>
        <v>1.0785139662265325E-2</v>
      </c>
      <c r="Y20">
        <f t="shared" si="10"/>
        <v>0</v>
      </c>
      <c r="Z20">
        <f t="shared" si="11"/>
        <v>30.648523504438327</v>
      </c>
      <c r="AA20">
        <f t="shared" si="12"/>
        <v>30.434330769230801</v>
      </c>
      <c r="AB20">
        <f t="shared" si="13"/>
        <v>4.3679003067392479</v>
      </c>
      <c r="AC20">
        <f t="shared" si="14"/>
        <v>75.530370075876746</v>
      </c>
      <c r="AD20">
        <f t="shared" si="15"/>
        <v>3.3513719012389762</v>
      </c>
      <c r="AE20">
        <f t="shared" si="16"/>
        <v>4.437118337792116</v>
      </c>
      <c r="AF20">
        <f t="shared" si="17"/>
        <v>1.0165284055002717</v>
      </c>
      <c r="AG20">
        <f t="shared" si="18"/>
        <v>-8.0897684565914716</v>
      </c>
      <c r="AH20">
        <f t="shared" si="19"/>
        <v>33.321698700862818</v>
      </c>
      <c r="AI20">
        <f t="shared" si="20"/>
        <v>3.3138384752916514</v>
      </c>
      <c r="AJ20">
        <f t="shared" si="21"/>
        <v>28.545768719563</v>
      </c>
      <c r="AK20">
        <v>-4.1143149394391697E-2</v>
      </c>
      <c r="AL20">
        <v>4.6186789533051803E-2</v>
      </c>
      <c r="AM20">
        <v>3.45252416940692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51823.438939322812</v>
      </c>
      <c r="AS20" t="s">
        <v>237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237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-1.4898687845443408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237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238</v>
      </c>
      <c r="BX20">
        <v>1581536873.8461499</v>
      </c>
      <c r="BY20">
        <v>402.43476923076901</v>
      </c>
      <c r="BZ20">
        <v>400.007461538462</v>
      </c>
      <c r="CA20">
        <v>33.707438461538501</v>
      </c>
      <c r="CB20">
        <v>33.4035923076923</v>
      </c>
      <c r="CC20">
        <v>350.02869230769198</v>
      </c>
      <c r="CD20">
        <v>99.2252692307692</v>
      </c>
      <c r="CE20">
        <v>0.20002246153846201</v>
      </c>
      <c r="CF20">
        <v>30.709215384615401</v>
      </c>
      <c r="CG20">
        <v>30.434330769230801</v>
      </c>
      <c r="CH20">
        <v>999.9</v>
      </c>
      <c r="CI20">
        <v>0</v>
      </c>
      <c r="CJ20">
        <v>0</v>
      </c>
      <c r="CK20">
        <v>9999.3384615384603</v>
      </c>
      <c r="CL20">
        <v>0</v>
      </c>
      <c r="CM20">
        <v>2.72347692307692</v>
      </c>
      <c r="CN20">
        <v>0</v>
      </c>
      <c r="CO20">
        <v>0</v>
      </c>
      <c r="CP20">
        <v>0</v>
      </c>
      <c r="CQ20">
        <v>0</v>
      </c>
      <c r="CR20">
        <v>5.0615384615384604</v>
      </c>
      <c r="CS20">
        <v>0</v>
      </c>
      <c r="CT20">
        <v>280.56923076923101</v>
      </c>
      <c r="CU20">
        <v>7.6923076923076598E-3</v>
      </c>
      <c r="CV20">
        <v>40.625</v>
      </c>
      <c r="CW20">
        <v>45.841076923076898</v>
      </c>
      <c r="CX20">
        <v>43.375</v>
      </c>
      <c r="CY20">
        <v>44.436999999999998</v>
      </c>
      <c r="CZ20">
        <v>41.561999999999998</v>
      </c>
      <c r="DA20">
        <v>0</v>
      </c>
      <c r="DB20">
        <v>0</v>
      </c>
      <c r="DC20">
        <v>0</v>
      </c>
      <c r="DD20">
        <v>1581536877.5</v>
      </c>
      <c r="DE20">
        <v>4.4730769230769196</v>
      </c>
      <c r="DF20">
        <v>22.123076789064999</v>
      </c>
      <c r="DG20">
        <v>157.79145306864001</v>
      </c>
      <c r="DH20">
        <v>298.36153846153798</v>
      </c>
      <c r="DI20">
        <v>15</v>
      </c>
      <c r="DJ20">
        <v>100</v>
      </c>
      <c r="DK20">
        <v>100</v>
      </c>
      <c r="DL20">
        <v>2.6539999999999999</v>
      </c>
      <c r="DM20">
        <v>0.45600000000000002</v>
      </c>
      <c r="DN20">
        <v>2</v>
      </c>
      <c r="DO20">
        <v>353.89100000000002</v>
      </c>
      <c r="DP20">
        <v>645.755</v>
      </c>
      <c r="DQ20">
        <v>29.677</v>
      </c>
      <c r="DR20">
        <v>33.840800000000002</v>
      </c>
      <c r="DS20">
        <v>30</v>
      </c>
      <c r="DT20">
        <v>33.5032</v>
      </c>
      <c r="DU20">
        <v>33.443199999999997</v>
      </c>
      <c r="DV20">
        <v>21.219799999999999</v>
      </c>
      <c r="DW20">
        <v>0</v>
      </c>
      <c r="DX20">
        <v>17.976900000000001</v>
      </c>
      <c r="DY20">
        <v>29.936</v>
      </c>
      <c r="DZ20">
        <v>400</v>
      </c>
      <c r="EA20">
        <v>34.542099999999998</v>
      </c>
      <c r="EB20">
        <v>99.750699999999995</v>
      </c>
      <c r="EC20">
        <v>100.137</v>
      </c>
    </row>
    <row r="21" spans="1:133" x14ac:dyDescent="0.35">
      <c r="A21">
        <v>5</v>
      </c>
      <c r="B21">
        <v>1581536882.5</v>
      </c>
      <c r="C21">
        <v>20</v>
      </c>
      <c r="D21" t="s">
        <v>245</v>
      </c>
      <c r="E21" t="s">
        <v>246</v>
      </c>
      <c r="F21" t="s">
        <v>234</v>
      </c>
      <c r="G21">
        <v>20200212</v>
      </c>
      <c r="I21" t="s">
        <v>1107</v>
      </c>
      <c r="J21" t="s">
        <v>1108</v>
      </c>
      <c r="K21" t="s">
        <v>235</v>
      </c>
      <c r="L21" t="s">
        <v>1109</v>
      </c>
      <c r="M21" t="s">
        <v>236</v>
      </c>
      <c r="N21">
        <v>1581536878.8461499</v>
      </c>
      <c r="O21">
        <f t="shared" si="0"/>
        <v>2.1073023907336363E-4</v>
      </c>
      <c r="P21">
        <f t="shared" si="1"/>
        <v>-1.4723250334424729</v>
      </c>
      <c r="Q21">
        <f t="shared" si="2"/>
        <v>402.42346153846199</v>
      </c>
      <c r="R21">
        <f t="shared" si="3"/>
        <v>512.82951931100126</v>
      </c>
      <c r="S21">
        <f t="shared" si="4"/>
        <v>50.987930576262407</v>
      </c>
      <c r="T21">
        <f t="shared" si="5"/>
        <v>40.01083936577934</v>
      </c>
      <c r="U21">
        <f t="shared" si="6"/>
        <v>2.002382827395921E-2</v>
      </c>
      <c r="V21">
        <f t="shared" si="7"/>
        <v>2.2469501713152953</v>
      </c>
      <c r="W21">
        <f t="shared" si="8"/>
        <v>1.9925220097649798E-2</v>
      </c>
      <c r="X21">
        <f t="shared" si="9"/>
        <v>1.2462081533094858E-2</v>
      </c>
      <c r="Y21">
        <f t="shared" si="10"/>
        <v>0</v>
      </c>
      <c r="Z21">
        <f t="shared" si="11"/>
        <v>30.643482500349933</v>
      </c>
      <c r="AA21">
        <f t="shared" si="12"/>
        <v>30.4562076923077</v>
      </c>
      <c r="AB21">
        <f t="shared" si="13"/>
        <v>4.3733744109589239</v>
      </c>
      <c r="AC21">
        <f t="shared" si="14"/>
        <v>75.769616490745449</v>
      </c>
      <c r="AD21">
        <f t="shared" si="15"/>
        <v>3.3627619479443194</v>
      </c>
      <c r="AE21">
        <f t="shared" si="16"/>
        <v>4.4381403835600111</v>
      </c>
      <c r="AF21">
        <f t="shared" si="17"/>
        <v>1.0106124630146045</v>
      </c>
      <c r="AG21">
        <f t="shared" si="18"/>
        <v>-9.2932035431353359</v>
      </c>
      <c r="AH21">
        <f t="shared" si="19"/>
        <v>31.137016590045185</v>
      </c>
      <c r="AI21">
        <f t="shared" si="20"/>
        <v>3.0990929250105124</v>
      </c>
      <c r="AJ21">
        <f t="shared" si="21"/>
        <v>24.942905971920361</v>
      </c>
      <c r="AK21">
        <v>-4.1101691791186203E-2</v>
      </c>
      <c r="AL21">
        <v>4.61402497415681E-2</v>
      </c>
      <c r="AM21">
        <v>3.4497695773485901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51772.646556613727</v>
      </c>
      <c r="AS21" t="s">
        <v>237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237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-1.4723250334424729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237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238</v>
      </c>
      <c r="BX21">
        <v>1581536878.8461499</v>
      </c>
      <c r="BY21">
        <v>402.42346153846199</v>
      </c>
      <c r="BZ21">
        <v>400.044923076923</v>
      </c>
      <c r="CA21">
        <v>33.822192307692298</v>
      </c>
      <c r="CB21">
        <v>33.473169230769201</v>
      </c>
      <c r="CC21">
        <v>350.01046153846198</v>
      </c>
      <c r="CD21">
        <v>99.224707692307703</v>
      </c>
      <c r="CE21">
        <v>0.20001076923076899</v>
      </c>
      <c r="CF21">
        <v>30.7132461538462</v>
      </c>
      <c r="CG21">
        <v>30.4562076923077</v>
      </c>
      <c r="CH21">
        <v>999.9</v>
      </c>
      <c r="CI21">
        <v>0</v>
      </c>
      <c r="CJ21">
        <v>0</v>
      </c>
      <c r="CK21">
        <v>9989.3192307692298</v>
      </c>
      <c r="CL21">
        <v>0</v>
      </c>
      <c r="CM21">
        <v>3.5975546153846101</v>
      </c>
      <c r="CN21">
        <v>0</v>
      </c>
      <c r="CO21">
        <v>0</v>
      </c>
      <c r="CP21">
        <v>0</v>
      </c>
      <c r="CQ21">
        <v>0</v>
      </c>
      <c r="CR21">
        <v>3.6769230769230798</v>
      </c>
      <c r="CS21">
        <v>0</v>
      </c>
      <c r="CT21">
        <v>421.45384615384597</v>
      </c>
      <c r="CU21">
        <v>-0.29230769230769199</v>
      </c>
      <c r="CV21">
        <v>40.625</v>
      </c>
      <c r="CW21">
        <v>45.870153846153798</v>
      </c>
      <c r="CX21">
        <v>43.384538461538497</v>
      </c>
      <c r="CY21">
        <v>44.436999999999998</v>
      </c>
      <c r="CZ21">
        <v>41.561999999999998</v>
      </c>
      <c r="DA21">
        <v>0</v>
      </c>
      <c r="DB21">
        <v>0</v>
      </c>
      <c r="DC21">
        <v>0</v>
      </c>
      <c r="DD21">
        <v>1581536882.3</v>
      </c>
      <c r="DE21">
        <v>4.3846153846153904</v>
      </c>
      <c r="DF21">
        <v>16.054700883492</v>
      </c>
      <c r="DG21">
        <v>944.013675835811</v>
      </c>
      <c r="DH21">
        <v>344.08461538461501</v>
      </c>
      <c r="DI21">
        <v>15</v>
      </c>
      <c r="DJ21">
        <v>100</v>
      </c>
      <c r="DK21">
        <v>100</v>
      </c>
      <c r="DL21">
        <v>2.6539999999999999</v>
      </c>
      <c r="DM21">
        <v>0.45600000000000002</v>
      </c>
      <c r="DN21">
        <v>2</v>
      </c>
      <c r="DO21">
        <v>353.92599999999999</v>
      </c>
      <c r="DP21">
        <v>645.91999999999996</v>
      </c>
      <c r="DQ21">
        <v>30.073599999999999</v>
      </c>
      <c r="DR21">
        <v>33.856000000000002</v>
      </c>
      <c r="DS21">
        <v>30.000699999999998</v>
      </c>
      <c r="DT21">
        <v>33.512300000000003</v>
      </c>
      <c r="DU21">
        <v>33.452199999999998</v>
      </c>
      <c r="DV21">
        <v>21.2196</v>
      </c>
      <c r="DW21">
        <v>0</v>
      </c>
      <c r="DX21">
        <v>18.383099999999999</v>
      </c>
      <c r="DY21">
        <v>30.321100000000001</v>
      </c>
      <c r="DZ21">
        <v>400</v>
      </c>
      <c r="EA21">
        <v>34.268700000000003</v>
      </c>
      <c r="EB21">
        <v>99.743700000000004</v>
      </c>
      <c r="EC21">
        <v>100.131</v>
      </c>
    </row>
    <row r="22" spans="1:133" x14ac:dyDescent="0.35">
      <c r="A22">
        <v>6</v>
      </c>
      <c r="B22">
        <v>1581536887.5</v>
      </c>
      <c r="C22">
        <v>25</v>
      </c>
      <c r="D22" t="s">
        <v>247</v>
      </c>
      <c r="E22" t="s">
        <v>248</v>
      </c>
      <c r="F22" t="s">
        <v>234</v>
      </c>
      <c r="G22">
        <v>20200212</v>
      </c>
      <c r="I22" t="s">
        <v>1107</v>
      </c>
      <c r="J22" t="s">
        <v>1108</v>
      </c>
      <c r="K22" t="s">
        <v>235</v>
      </c>
      <c r="L22" t="s">
        <v>1109</v>
      </c>
      <c r="M22" t="s">
        <v>236</v>
      </c>
      <c r="N22">
        <v>1581536883.8461499</v>
      </c>
      <c r="O22">
        <f t="shared" si="0"/>
        <v>2.3494229693183226E-4</v>
      </c>
      <c r="P22">
        <f t="shared" si="1"/>
        <v>-1.5041666866656167</v>
      </c>
      <c r="Q22">
        <f t="shared" si="2"/>
        <v>402.41607692307701</v>
      </c>
      <c r="R22">
        <f t="shared" si="3"/>
        <v>502.85004032809599</v>
      </c>
      <c r="S22">
        <f t="shared" si="4"/>
        <v>49.99577455320982</v>
      </c>
      <c r="T22">
        <f t="shared" si="5"/>
        <v>40.010145858407668</v>
      </c>
      <c r="U22">
        <f t="shared" si="6"/>
        <v>2.2373985165857112E-2</v>
      </c>
      <c r="V22">
        <f t="shared" si="7"/>
        <v>2.246996792845164</v>
      </c>
      <c r="W22">
        <f t="shared" si="8"/>
        <v>2.225095104347527E-2</v>
      </c>
      <c r="X22">
        <f t="shared" si="9"/>
        <v>1.391784202090931E-2</v>
      </c>
      <c r="Y22">
        <f t="shared" si="10"/>
        <v>0</v>
      </c>
      <c r="Z22">
        <f t="shared" si="11"/>
        <v>30.654585119941068</v>
      </c>
      <c r="AA22">
        <f t="shared" si="12"/>
        <v>30.489969230769201</v>
      </c>
      <c r="AB22">
        <f t="shared" si="13"/>
        <v>4.3818340468559009</v>
      </c>
      <c r="AC22">
        <f t="shared" si="14"/>
        <v>75.916722842383592</v>
      </c>
      <c r="AD22">
        <f t="shared" si="15"/>
        <v>3.3729724741321285</v>
      </c>
      <c r="AE22">
        <f t="shared" si="16"/>
        <v>4.4429900920973759</v>
      </c>
      <c r="AF22">
        <f t="shared" si="17"/>
        <v>1.0088615727237724</v>
      </c>
      <c r="AG22">
        <f t="shared" si="18"/>
        <v>-10.360955294693802</v>
      </c>
      <c r="AH22">
        <f t="shared" si="19"/>
        <v>29.363426234782878</v>
      </c>
      <c r="AI22">
        <f t="shared" si="20"/>
        <v>2.9232689268702798</v>
      </c>
      <c r="AJ22">
        <f t="shared" si="21"/>
        <v>21.925739866959354</v>
      </c>
      <c r="AK22">
        <v>-4.1102945386230001E-2</v>
      </c>
      <c r="AL22">
        <v>4.6141657011825703E-2</v>
      </c>
      <c r="AM22">
        <v>3.4498528846784899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51770.904861859817</v>
      </c>
      <c r="AS22" t="s">
        <v>237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237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-1.5041666866656167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237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238</v>
      </c>
      <c r="BX22">
        <v>1581536883.8461499</v>
      </c>
      <c r="BY22">
        <v>402.41607692307701</v>
      </c>
      <c r="BZ22">
        <v>399.99969230769199</v>
      </c>
      <c r="CA22">
        <v>33.924853846153802</v>
      </c>
      <c r="CB22">
        <v>33.535776923076902</v>
      </c>
      <c r="CC22">
        <v>350.01600000000002</v>
      </c>
      <c r="CD22">
        <v>99.224792307692297</v>
      </c>
      <c r="CE22">
        <v>0.200027307692308</v>
      </c>
      <c r="CF22">
        <v>30.7323615384615</v>
      </c>
      <c r="CG22">
        <v>30.489969230769201</v>
      </c>
      <c r="CH22">
        <v>999.9</v>
      </c>
      <c r="CI22">
        <v>0</v>
      </c>
      <c r="CJ22">
        <v>0</v>
      </c>
      <c r="CK22">
        <v>9989.6153846153793</v>
      </c>
      <c r="CL22">
        <v>0</v>
      </c>
      <c r="CM22">
        <v>4.3693653846153904</v>
      </c>
      <c r="CN22">
        <v>0</v>
      </c>
      <c r="CO22">
        <v>0</v>
      </c>
      <c r="CP22">
        <v>0</v>
      </c>
      <c r="CQ22">
        <v>0</v>
      </c>
      <c r="CR22">
        <v>2.5769230769230802</v>
      </c>
      <c r="CS22">
        <v>0</v>
      </c>
      <c r="CT22">
        <v>454.092307692308</v>
      </c>
      <c r="CU22">
        <v>1.5384615384615399E-2</v>
      </c>
      <c r="CV22">
        <v>40.600923076923102</v>
      </c>
      <c r="CW22">
        <v>45.865307692307702</v>
      </c>
      <c r="CX22">
        <v>43.3171538461539</v>
      </c>
      <c r="CY22">
        <v>44.422692307692301</v>
      </c>
      <c r="CZ22">
        <v>41.547692307692301</v>
      </c>
      <c r="DA22">
        <v>0</v>
      </c>
      <c r="DB22">
        <v>0</v>
      </c>
      <c r="DC22">
        <v>0</v>
      </c>
      <c r="DD22">
        <v>1581536887.0999999</v>
      </c>
      <c r="DE22">
        <v>4.9115384615384601</v>
      </c>
      <c r="DF22">
        <v>-7.2649573414518303</v>
      </c>
      <c r="DG22">
        <v>910.47521427203799</v>
      </c>
      <c r="DH22">
        <v>399.01538461538502</v>
      </c>
      <c r="DI22">
        <v>15</v>
      </c>
      <c r="DJ22">
        <v>100</v>
      </c>
      <c r="DK22">
        <v>100</v>
      </c>
      <c r="DL22">
        <v>2.6539999999999999</v>
      </c>
      <c r="DM22">
        <v>0.45600000000000002</v>
      </c>
      <c r="DN22">
        <v>2</v>
      </c>
      <c r="DO22">
        <v>353.98899999999998</v>
      </c>
      <c r="DP22">
        <v>645.89</v>
      </c>
      <c r="DQ22">
        <v>30.454999999999998</v>
      </c>
      <c r="DR22">
        <v>33.8688</v>
      </c>
      <c r="DS22">
        <v>30.001100000000001</v>
      </c>
      <c r="DT22">
        <v>33.522100000000002</v>
      </c>
      <c r="DU22">
        <v>33.459800000000001</v>
      </c>
      <c r="DV22">
        <v>21.220600000000001</v>
      </c>
      <c r="DW22">
        <v>0</v>
      </c>
      <c r="DX22">
        <v>19.1783</v>
      </c>
      <c r="DY22">
        <v>30.6845</v>
      </c>
      <c r="DZ22">
        <v>400</v>
      </c>
      <c r="EA22">
        <v>33.966799999999999</v>
      </c>
      <c r="EB22">
        <v>99.741699999999994</v>
      </c>
      <c r="EC22">
        <v>100.127</v>
      </c>
    </row>
    <row r="23" spans="1:133" x14ac:dyDescent="0.35">
      <c r="A23">
        <v>7</v>
      </c>
      <c r="B23">
        <v>1581536892.5</v>
      </c>
      <c r="C23">
        <v>30</v>
      </c>
      <c r="D23" t="s">
        <v>249</v>
      </c>
      <c r="E23" t="s">
        <v>250</v>
      </c>
      <c r="F23" t="s">
        <v>234</v>
      </c>
      <c r="G23">
        <v>20200212</v>
      </c>
      <c r="I23" t="s">
        <v>1107</v>
      </c>
      <c r="J23" t="s">
        <v>1108</v>
      </c>
      <c r="K23" t="s">
        <v>235</v>
      </c>
      <c r="L23" t="s">
        <v>1109</v>
      </c>
      <c r="M23" t="s">
        <v>236</v>
      </c>
      <c r="N23">
        <v>1581536888.8461499</v>
      </c>
      <c r="O23">
        <f t="shared" si="0"/>
        <v>2.5578694269068016E-4</v>
      </c>
      <c r="P23">
        <f t="shared" si="1"/>
        <v>-1.5172526610647412</v>
      </c>
      <c r="Q23">
        <f t="shared" si="2"/>
        <v>402.41838461538498</v>
      </c>
      <c r="R23">
        <f t="shared" si="3"/>
        <v>495.24753571704827</v>
      </c>
      <c r="S23">
        <f t="shared" si="4"/>
        <v>49.23986337918268</v>
      </c>
      <c r="T23">
        <f t="shared" si="5"/>
        <v>40.010348059669987</v>
      </c>
      <c r="U23">
        <f t="shared" si="6"/>
        <v>2.4296677364933652E-2</v>
      </c>
      <c r="V23">
        <f t="shared" si="7"/>
        <v>2.2494467490012635</v>
      </c>
      <c r="W23">
        <f t="shared" si="8"/>
        <v>2.415181986409471E-2</v>
      </c>
      <c r="X23">
        <f t="shared" si="9"/>
        <v>1.5107830177926596E-2</v>
      </c>
      <c r="Y23">
        <f t="shared" si="10"/>
        <v>0</v>
      </c>
      <c r="Z23">
        <f t="shared" si="11"/>
        <v>30.681978763439158</v>
      </c>
      <c r="AA23">
        <f t="shared" si="12"/>
        <v>30.539123076923101</v>
      </c>
      <c r="AB23">
        <f t="shared" si="13"/>
        <v>4.3941760249554207</v>
      </c>
      <c r="AC23">
        <f t="shared" si="14"/>
        <v>75.979598940140306</v>
      </c>
      <c r="AD23">
        <f t="shared" si="15"/>
        <v>3.3823688759603523</v>
      </c>
      <c r="AE23">
        <f t="shared" si="16"/>
        <v>4.4516803499122375</v>
      </c>
      <c r="AF23">
        <f t="shared" si="17"/>
        <v>1.0118071489950684</v>
      </c>
      <c r="AG23">
        <f t="shared" si="18"/>
        <v>-11.280204172658996</v>
      </c>
      <c r="AH23">
        <f t="shared" si="19"/>
        <v>27.582889347467137</v>
      </c>
      <c r="AI23">
        <f t="shared" si="20"/>
        <v>2.7441470351430945</v>
      </c>
      <c r="AJ23">
        <f t="shared" si="21"/>
        <v>19.046832209951237</v>
      </c>
      <c r="AK23">
        <v>-4.1168854663911202E-2</v>
      </c>
      <c r="AL23">
        <v>4.6215645949992799E-2</v>
      </c>
      <c r="AM23">
        <v>3.4542316412021101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51844.691979433235</v>
      </c>
      <c r="AS23" t="s">
        <v>237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237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-1.5172526610647412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237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238</v>
      </c>
      <c r="BX23">
        <v>1581536888.8461499</v>
      </c>
      <c r="BY23">
        <v>402.41838461538498</v>
      </c>
      <c r="BZ23">
        <v>399.99369230769202</v>
      </c>
      <c r="CA23">
        <v>34.019384615384602</v>
      </c>
      <c r="CB23">
        <v>33.595784615384602</v>
      </c>
      <c r="CC23">
        <v>349.979076923077</v>
      </c>
      <c r="CD23">
        <v>99.224861538461496</v>
      </c>
      <c r="CE23">
        <v>0.199890384615385</v>
      </c>
      <c r="CF23">
        <v>30.7665692307692</v>
      </c>
      <c r="CG23">
        <v>30.539123076923101</v>
      </c>
      <c r="CH23">
        <v>999.9</v>
      </c>
      <c r="CI23">
        <v>0</v>
      </c>
      <c r="CJ23">
        <v>0</v>
      </c>
      <c r="CK23">
        <v>10005.626923076899</v>
      </c>
      <c r="CL23">
        <v>0</v>
      </c>
      <c r="CM23">
        <v>4.4405946153846196</v>
      </c>
      <c r="CN23">
        <v>0</v>
      </c>
      <c r="CO23">
        <v>0</v>
      </c>
      <c r="CP23">
        <v>0</v>
      </c>
      <c r="CQ23">
        <v>0</v>
      </c>
      <c r="CR23">
        <v>3.7230769230769201</v>
      </c>
      <c r="CS23">
        <v>0</v>
      </c>
      <c r="CT23">
        <v>447.72307692307697</v>
      </c>
      <c r="CU23">
        <v>7.69230769230769E-2</v>
      </c>
      <c r="CV23">
        <v>40.547769230769198</v>
      </c>
      <c r="CW23">
        <v>45.855615384615398</v>
      </c>
      <c r="CX23">
        <v>43.100846153846199</v>
      </c>
      <c r="CY23">
        <v>44.394076923076902</v>
      </c>
      <c r="CZ23">
        <v>41.514307692307703</v>
      </c>
      <c r="DA23">
        <v>0</v>
      </c>
      <c r="DB23">
        <v>0</v>
      </c>
      <c r="DC23">
        <v>0</v>
      </c>
      <c r="DD23">
        <v>1581536892.5</v>
      </c>
      <c r="DE23">
        <v>4.3038461538461501</v>
      </c>
      <c r="DF23">
        <v>-8.3863249249299496</v>
      </c>
      <c r="DG23">
        <v>-21.4461536150814</v>
      </c>
      <c r="DH23">
        <v>449.17307692307702</v>
      </c>
      <c r="DI23">
        <v>15</v>
      </c>
      <c r="DJ23">
        <v>100</v>
      </c>
      <c r="DK23">
        <v>100</v>
      </c>
      <c r="DL23">
        <v>2.6539999999999999</v>
      </c>
      <c r="DM23">
        <v>0.45600000000000002</v>
      </c>
      <c r="DN23">
        <v>2</v>
      </c>
      <c r="DO23">
        <v>353.91300000000001</v>
      </c>
      <c r="DP23">
        <v>646.12900000000002</v>
      </c>
      <c r="DQ23">
        <v>30.8139</v>
      </c>
      <c r="DR23">
        <v>33.882599999999996</v>
      </c>
      <c r="DS23">
        <v>30.001100000000001</v>
      </c>
      <c r="DT23">
        <v>33.531199999999998</v>
      </c>
      <c r="DU23">
        <v>33.467300000000002</v>
      </c>
      <c r="DV23">
        <v>21.221699999999998</v>
      </c>
      <c r="DW23">
        <v>0</v>
      </c>
      <c r="DX23">
        <v>19.738600000000002</v>
      </c>
      <c r="DY23">
        <v>31.015499999999999</v>
      </c>
      <c r="DZ23">
        <v>400</v>
      </c>
      <c r="EA23">
        <v>33.815100000000001</v>
      </c>
      <c r="EB23">
        <v>99.736999999999995</v>
      </c>
      <c r="EC23">
        <v>100.123</v>
      </c>
    </row>
    <row r="24" spans="1:133" x14ac:dyDescent="0.35">
      <c r="A24">
        <v>8</v>
      </c>
      <c r="B24">
        <v>1581536897.5</v>
      </c>
      <c r="C24">
        <v>35</v>
      </c>
      <c r="D24" t="s">
        <v>251</v>
      </c>
      <c r="E24" t="s">
        <v>252</v>
      </c>
      <c r="F24" t="s">
        <v>234</v>
      </c>
      <c r="G24">
        <v>20200212</v>
      </c>
      <c r="I24" t="s">
        <v>1107</v>
      </c>
      <c r="J24" t="s">
        <v>1108</v>
      </c>
      <c r="K24" t="s">
        <v>235</v>
      </c>
      <c r="L24" t="s">
        <v>1109</v>
      </c>
      <c r="M24" t="s">
        <v>236</v>
      </c>
      <c r="N24">
        <v>1581536893.8461499</v>
      </c>
      <c r="O24">
        <f t="shared" si="0"/>
        <v>2.7415092287253091E-4</v>
      </c>
      <c r="P24">
        <f t="shared" si="1"/>
        <v>-1.5384801520258908</v>
      </c>
      <c r="Q24">
        <f t="shared" si="2"/>
        <v>402.42592307692303</v>
      </c>
      <c r="R24">
        <f t="shared" si="3"/>
        <v>490.38265372249646</v>
      </c>
      <c r="S24">
        <f t="shared" si="4"/>
        <v>48.756361321687031</v>
      </c>
      <c r="T24">
        <f t="shared" si="5"/>
        <v>40.011251543687663</v>
      </c>
      <c r="U24">
        <f t="shared" si="6"/>
        <v>2.5900771663487841E-2</v>
      </c>
      <c r="V24">
        <f t="shared" si="7"/>
        <v>2.2520592781693587</v>
      </c>
      <c r="W24">
        <f t="shared" si="8"/>
        <v>2.5736414925856918E-2</v>
      </c>
      <c r="X24">
        <f t="shared" si="9"/>
        <v>1.6099939072236578E-2</v>
      </c>
      <c r="Y24">
        <f t="shared" si="10"/>
        <v>0</v>
      </c>
      <c r="Z24">
        <f t="shared" si="11"/>
        <v>30.725513029735392</v>
      </c>
      <c r="AA24">
        <f t="shared" si="12"/>
        <v>30.5965538461538</v>
      </c>
      <c r="AB24">
        <f t="shared" si="13"/>
        <v>4.4086346020516123</v>
      </c>
      <c r="AC24">
        <f t="shared" si="14"/>
        <v>75.960107703783237</v>
      </c>
      <c r="AD24">
        <f t="shared" si="15"/>
        <v>3.3910747082938575</v>
      </c>
      <c r="AE24">
        <f t="shared" si="16"/>
        <v>4.4642837020687418</v>
      </c>
      <c r="AF24">
        <f t="shared" si="17"/>
        <v>1.0175598937577548</v>
      </c>
      <c r="AG24">
        <f t="shared" si="18"/>
        <v>-12.090055698678613</v>
      </c>
      <c r="AH24">
        <f t="shared" si="19"/>
        <v>26.652959686045616</v>
      </c>
      <c r="AI24">
        <f t="shared" si="20"/>
        <v>2.6499541386846923</v>
      </c>
      <c r="AJ24">
        <f t="shared" si="21"/>
        <v>17.212858126051696</v>
      </c>
      <c r="AK24">
        <v>-4.1239209018916999E-2</v>
      </c>
      <c r="AL24">
        <v>4.6294624876866801E-2</v>
      </c>
      <c r="AM24">
        <v>3.4589030535891698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51921.181966921416</v>
      </c>
      <c r="AS24" t="s">
        <v>237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237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-1.5384801520258908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237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238</v>
      </c>
      <c r="BX24">
        <v>1581536893.8461499</v>
      </c>
      <c r="BY24">
        <v>402.42592307692303</v>
      </c>
      <c r="BZ24">
        <v>399.97776923076901</v>
      </c>
      <c r="CA24">
        <v>34.106815384615402</v>
      </c>
      <c r="CB24">
        <v>33.652892307692298</v>
      </c>
      <c r="CC24">
        <v>350.015923076923</v>
      </c>
      <c r="CD24">
        <v>99.225230769230805</v>
      </c>
      <c r="CE24">
        <v>0.199903769230769</v>
      </c>
      <c r="CF24">
        <v>30.816076923076899</v>
      </c>
      <c r="CG24">
        <v>30.5965538461538</v>
      </c>
      <c r="CH24">
        <v>999.9</v>
      </c>
      <c r="CI24">
        <v>0</v>
      </c>
      <c r="CJ24">
        <v>0</v>
      </c>
      <c r="CK24">
        <v>10022.688461538501</v>
      </c>
      <c r="CL24">
        <v>0</v>
      </c>
      <c r="CM24">
        <v>4.3525769230769198</v>
      </c>
      <c r="CN24">
        <v>0</v>
      </c>
      <c r="CO24">
        <v>0</v>
      </c>
      <c r="CP24">
        <v>0</v>
      </c>
      <c r="CQ24">
        <v>0</v>
      </c>
      <c r="CR24">
        <v>5.4076923076923098</v>
      </c>
      <c r="CS24">
        <v>0</v>
      </c>
      <c r="CT24">
        <v>443.97692307692301</v>
      </c>
      <c r="CU24">
        <v>-6.15384615384615E-2</v>
      </c>
      <c r="CV24">
        <v>40.557230769230799</v>
      </c>
      <c r="CW24">
        <v>45.875</v>
      </c>
      <c r="CX24">
        <v>43.033461538461502</v>
      </c>
      <c r="CY24">
        <v>44.408384615384598</v>
      </c>
      <c r="CZ24">
        <v>41.519076923076902</v>
      </c>
      <c r="DA24">
        <v>0</v>
      </c>
      <c r="DB24">
        <v>0</v>
      </c>
      <c r="DC24">
        <v>0</v>
      </c>
      <c r="DD24">
        <v>1581536897.3</v>
      </c>
      <c r="DE24">
        <v>4.45</v>
      </c>
      <c r="DF24">
        <v>-7.4905986656707304</v>
      </c>
      <c r="DG24">
        <v>-53.982905680247903</v>
      </c>
      <c r="DH24">
        <v>448.49230769230797</v>
      </c>
      <c r="DI24">
        <v>15</v>
      </c>
      <c r="DJ24">
        <v>100</v>
      </c>
      <c r="DK24">
        <v>100</v>
      </c>
      <c r="DL24">
        <v>2.6539999999999999</v>
      </c>
      <c r="DM24">
        <v>0.45600000000000002</v>
      </c>
      <c r="DN24">
        <v>2</v>
      </c>
      <c r="DO24">
        <v>353.904</v>
      </c>
      <c r="DP24">
        <v>646.09799999999996</v>
      </c>
      <c r="DQ24">
        <v>31.138999999999999</v>
      </c>
      <c r="DR24">
        <v>33.893999999999998</v>
      </c>
      <c r="DS24">
        <v>30.000900000000001</v>
      </c>
      <c r="DT24">
        <v>33.539499999999997</v>
      </c>
      <c r="DU24">
        <v>33.474800000000002</v>
      </c>
      <c r="DV24">
        <v>21.221800000000002</v>
      </c>
      <c r="DW24">
        <v>0</v>
      </c>
      <c r="DX24">
        <v>20.139199999999999</v>
      </c>
      <c r="DY24">
        <v>31.308</v>
      </c>
      <c r="DZ24">
        <v>400</v>
      </c>
      <c r="EA24">
        <v>33.5411</v>
      </c>
      <c r="EB24">
        <v>99.732500000000002</v>
      </c>
      <c r="EC24">
        <v>100.117</v>
      </c>
    </row>
    <row r="25" spans="1:133" x14ac:dyDescent="0.35">
      <c r="A25">
        <v>9</v>
      </c>
      <c r="B25">
        <v>1581536902.5</v>
      </c>
      <c r="C25">
        <v>40</v>
      </c>
      <c r="D25" t="s">
        <v>253</v>
      </c>
      <c r="E25" t="s">
        <v>254</v>
      </c>
      <c r="F25" t="s">
        <v>234</v>
      </c>
      <c r="G25">
        <v>20200212</v>
      </c>
      <c r="I25" t="s">
        <v>1107</v>
      </c>
      <c r="J25" t="s">
        <v>1108</v>
      </c>
      <c r="K25" t="s">
        <v>235</v>
      </c>
      <c r="L25" t="s">
        <v>1109</v>
      </c>
      <c r="M25" t="s">
        <v>236</v>
      </c>
      <c r="N25">
        <v>1581536898.8461499</v>
      </c>
      <c r="O25">
        <f t="shared" si="0"/>
        <v>2.8458403268854241E-4</v>
      </c>
      <c r="P25">
        <f t="shared" si="1"/>
        <v>-1.5091881408783643</v>
      </c>
      <c r="Q25">
        <f t="shared" si="2"/>
        <v>402.40061538461498</v>
      </c>
      <c r="R25">
        <f t="shared" si="3"/>
        <v>485.95151865958661</v>
      </c>
      <c r="S25">
        <f t="shared" si="4"/>
        <v>48.315325244161421</v>
      </c>
      <c r="T25">
        <f t="shared" si="5"/>
        <v>40.00834623253386</v>
      </c>
      <c r="U25">
        <f t="shared" si="6"/>
        <v>2.6629348277930467E-2</v>
      </c>
      <c r="V25">
        <f t="shared" si="7"/>
        <v>2.2494058546430189</v>
      </c>
      <c r="W25">
        <f t="shared" si="8"/>
        <v>2.6455444941730653E-2</v>
      </c>
      <c r="X25">
        <f t="shared" si="9"/>
        <v>1.6550182826278344E-2</v>
      </c>
      <c r="Y25">
        <f t="shared" si="10"/>
        <v>0</v>
      </c>
      <c r="Z25">
        <f t="shared" si="11"/>
        <v>30.78303235778273</v>
      </c>
      <c r="AA25">
        <f t="shared" si="12"/>
        <v>30.666823076923102</v>
      </c>
      <c r="AB25">
        <f t="shared" si="13"/>
        <v>4.4263817148227158</v>
      </c>
      <c r="AC25">
        <f t="shared" si="14"/>
        <v>75.87169903160698</v>
      </c>
      <c r="AD25">
        <f t="shared" si="15"/>
        <v>3.3989543637665833</v>
      </c>
      <c r="AE25">
        <f t="shared" si="16"/>
        <v>4.479871160326371</v>
      </c>
      <c r="AF25">
        <f t="shared" si="17"/>
        <v>1.0274273510561325</v>
      </c>
      <c r="AG25">
        <f t="shared" si="18"/>
        <v>-12.55015584156472</v>
      </c>
      <c r="AH25">
        <f t="shared" si="19"/>
        <v>25.504940053812479</v>
      </c>
      <c r="AI25">
        <f t="shared" si="20"/>
        <v>2.5404513641345767</v>
      </c>
      <c r="AJ25">
        <f t="shared" si="21"/>
        <v>15.495235576382335</v>
      </c>
      <c r="AK25">
        <v>-4.1167753982555101E-2</v>
      </c>
      <c r="AL25">
        <v>4.6214410338745501E-2</v>
      </c>
      <c r="AM25">
        <v>3.45415853598253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51824.48390656602</v>
      </c>
      <c r="AS25" t="s">
        <v>237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237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-1.5091881408783643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237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238</v>
      </c>
      <c r="BX25">
        <v>1581536898.8461499</v>
      </c>
      <c r="BY25">
        <v>402.40061538461498</v>
      </c>
      <c r="BZ25">
        <v>400.00992307692297</v>
      </c>
      <c r="CA25">
        <v>34.186399999999999</v>
      </c>
      <c r="CB25">
        <v>33.7152538461538</v>
      </c>
      <c r="CC25">
        <v>350.02530769230799</v>
      </c>
      <c r="CD25">
        <v>99.224161538461502</v>
      </c>
      <c r="CE25">
        <v>0.20000607692307701</v>
      </c>
      <c r="CF25">
        <v>30.8771384615385</v>
      </c>
      <c r="CG25">
        <v>30.666823076923102</v>
      </c>
      <c r="CH25">
        <v>999.9</v>
      </c>
      <c r="CI25">
        <v>0</v>
      </c>
      <c r="CJ25">
        <v>0</v>
      </c>
      <c r="CK25">
        <v>10005.43</v>
      </c>
      <c r="CL25">
        <v>0</v>
      </c>
      <c r="CM25">
        <v>4.25743692307692</v>
      </c>
      <c r="CN25">
        <v>0</v>
      </c>
      <c r="CO25">
        <v>0</v>
      </c>
      <c r="CP25">
        <v>0</v>
      </c>
      <c r="CQ25">
        <v>0</v>
      </c>
      <c r="CR25">
        <v>3.7615384615384602</v>
      </c>
      <c r="CS25">
        <v>0</v>
      </c>
      <c r="CT25">
        <v>440.71538461538501</v>
      </c>
      <c r="CU25">
        <v>0.146153846153846</v>
      </c>
      <c r="CV25">
        <v>40.561999999999998</v>
      </c>
      <c r="CW25">
        <v>45.884538461538497</v>
      </c>
      <c r="CX25">
        <v>43.071769230769199</v>
      </c>
      <c r="CY25">
        <v>44.432230769230799</v>
      </c>
      <c r="CZ25">
        <v>41.533384615384598</v>
      </c>
      <c r="DA25">
        <v>0</v>
      </c>
      <c r="DB25">
        <v>0</v>
      </c>
      <c r="DC25">
        <v>0</v>
      </c>
      <c r="DD25">
        <v>1581536902.0999999</v>
      </c>
      <c r="DE25">
        <v>4.0038461538461503</v>
      </c>
      <c r="DF25">
        <v>-5.7811968044936703</v>
      </c>
      <c r="DG25">
        <v>-54.936751865175601</v>
      </c>
      <c r="DH25">
        <v>442.98846153846199</v>
      </c>
      <c r="DI25">
        <v>15</v>
      </c>
      <c r="DJ25">
        <v>100</v>
      </c>
      <c r="DK25">
        <v>100</v>
      </c>
      <c r="DL25">
        <v>2.6539999999999999</v>
      </c>
      <c r="DM25">
        <v>0.45600000000000002</v>
      </c>
      <c r="DN25">
        <v>2</v>
      </c>
      <c r="DO25">
        <v>354.05099999999999</v>
      </c>
      <c r="DP25">
        <v>646.01599999999996</v>
      </c>
      <c r="DQ25">
        <v>31.422799999999999</v>
      </c>
      <c r="DR25">
        <v>33.905299999999997</v>
      </c>
      <c r="DS25">
        <v>30.000800000000002</v>
      </c>
      <c r="DT25">
        <v>33.548400000000001</v>
      </c>
      <c r="DU25">
        <v>33.4816</v>
      </c>
      <c r="DV25">
        <v>21.221299999999999</v>
      </c>
      <c r="DW25">
        <v>0.96123499999999995</v>
      </c>
      <c r="DX25">
        <v>20.744499999999999</v>
      </c>
      <c r="DY25">
        <v>31.553100000000001</v>
      </c>
      <c r="DZ25">
        <v>400</v>
      </c>
      <c r="EA25">
        <v>33.4741</v>
      </c>
      <c r="EB25">
        <v>99.728300000000004</v>
      </c>
      <c r="EC25">
        <v>100.111</v>
      </c>
    </row>
    <row r="26" spans="1:133" x14ac:dyDescent="0.35">
      <c r="A26">
        <v>10</v>
      </c>
      <c r="B26">
        <v>1581536907.5</v>
      </c>
      <c r="C26">
        <v>45</v>
      </c>
      <c r="D26" t="s">
        <v>255</v>
      </c>
      <c r="E26" t="s">
        <v>256</v>
      </c>
      <c r="F26" t="s">
        <v>234</v>
      </c>
      <c r="G26">
        <v>20200212</v>
      </c>
      <c r="I26" t="s">
        <v>1107</v>
      </c>
      <c r="J26" t="s">
        <v>1108</v>
      </c>
      <c r="K26" t="s">
        <v>235</v>
      </c>
      <c r="L26" t="s">
        <v>1109</v>
      </c>
      <c r="M26" t="s">
        <v>236</v>
      </c>
      <c r="N26">
        <v>1581536903.8461499</v>
      </c>
      <c r="O26">
        <f t="shared" si="0"/>
        <v>3.0327733438596913E-4</v>
      </c>
      <c r="P26">
        <f t="shared" si="1"/>
        <v>-1.5126278655495797</v>
      </c>
      <c r="Q26">
        <f t="shared" si="2"/>
        <v>402.40846153846098</v>
      </c>
      <c r="R26">
        <f t="shared" si="3"/>
        <v>481.44513097519064</v>
      </c>
      <c r="S26">
        <f t="shared" si="4"/>
        <v>47.86769722014435</v>
      </c>
      <c r="T26">
        <f t="shared" si="5"/>
        <v>40.009473886941777</v>
      </c>
      <c r="U26">
        <f t="shared" si="6"/>
        <v>2.8073814470308094E-2</v>
      </c>
      <c r="V26">
        <f t="shared" si="7"/>
        <v>2.2478321684802061</v>
      </c>
      <c r="W26">
        <f t="shared" si="8"/>
        <v>2.7880472842851285E-2</v>
      </c>
      <c r="X26">
        <f t="shared" si="9"/>
        <v>1.7442555393742606E-2</v>
      </c>
      <c r="Y26">
        <f t="shared" si="10"/>
        <v>0</v>
      </c>
      <c r="Z26">
        <f t="shared" si="11"/>
        <v>30.848708875587384</v>
      </c>
      <c r="AA26">
        <f t="shared" si="12"/>
        <v>30.7425307692308</v>
      </c>
      <c r="AB26">
        <f t="shared" si="13"/>
        <v>4.4455719788008521</v>
      </c>
      <c r="AC26">
        <f t="shared" si="14"/>
        <v>75.734497220174021</v>
      </c>
      <c r="AD26">
        <f t="shared" si="15"/>
        <v>3.4067573981296859</v>
      </c>
      <c r="AE26">
        <f t="shared" si="16"/>
        <v>4.4982901097575381</v>
      </c>
      <c r="AF26">
        <f t="shared" si="17"/>
        <v>1.0388145806711662</v>
      </c>
      <c r="AG26">
        <f t="shared" si="18"/>
        <v>-13.374530446421238</v>
      </c>
      <c r="AH26">
        <f t="shared" si="19"/>
        <v>25.027525484421499</v>
      </c>
      <c r="AI26">
        <f t="shared" si="20"/>
        <v>2.4964620463116267</v>
      </c>
      <c r="AJ26">
        <f t="shared" si="21"/>
        <v>14.149457084311887</v>
      </c>
      <c r="AK26">
        <v>-4.11254115721994E-2</v>
      </c>
      <c r="AL26">
        <v>4.6166877273722401E-2</v>
      </c>
      <c r="AM26">
        <v>3.45134572143705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51761.126864474434</v>
      </c>
      <c r="AS26" t="s">
        <v>237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237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-1.5126278655495797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237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238</v>
      </c>
      <c r="BX26">
        <v>1581536903.8461499</v>
      </c>
      <c r="BY26">
        <v>402.40846153846098</v>
      </c>
      <c r="BZ26">
        <v>400.02476923076898</v>
      </c>
      <c r="CA26">
        <v>34.264584615384599</v>
      </c>
      <c r="CB26">
        <v>33.7625307692308</v>
      </c>
      <c r="CC26">
        <v>350.02499999999998</v>
      </c>
      <c r="CD26">
        <v>99.225007692307699</v>
      </c>
      <c r="CE26">
        <v>0.20002361538461499</v>
      </c>
      <c r="CF26">
        <v>30.949053846153799</v>
      </c>
      <c r="CG26">
        <v>30.7425307692308</v>
      </c>
      <c r="CH26">
        <v>999.9</v>
      </c>
      <c r="CI26">
        <v>0</v>
      </c>
      <c r="CJ26">
        <v>0</v>
      </c>
      <c r="CK26">
        <v>9995.0538461538508</v>
      </c>
      <c r="CL26">
        <v>0</v>
      </c>
      <c r="CM26">
        <v>4.0615576923076899</v>
      </c>
      <c r="CN26">
        <v>0</v>
      </c>
      <c r="CO26">
        <v>0</v>
      </c>
      <c r="CP26">
        <v>0</v>
      </c>
      <c r="CQ26">
        <v>0</v>
      </c>
      <c r="CR26">
        <v>2.6615384615384601</v>
      </c>
      <c r="CS26">
        <v>0</v>
      </c>
      <c r="CT26">
        <v>399.56153846153802</v>
      </c>
      <c r="CU26">
        <v>7.69230769230769E-2</v>
      </c>
      <c r="CV26">
        <v>40.561999999999998</v>
      </c>
      <c r="CW26">
        <v>45.903615384615399</v>
      </c>
      <c r="CX26">
        <v>43.038153846153797</v>
      </c>
      <c r="CY26">
        <v>44.436999999999998</v>
      </c>
      <c r="CZ26">
        <v>41.528615384615399</v>
      </c>
      <c r="DA26">
        <v>0</v>
      </c>
      <c r="DB26">
        <v>0</v>
      </c>
      <c r="DC26">
        <v>0</v>
      </c>
      <c r="DD26">
        <v>1581536907.5</v>
      </c>
      <c r="DE26">
        <v>3.56538461538462</v>
      </c>
      <c r="DF26">
        <v>-5.1521368430149304</v>
      </c>
      <c r="DG26">
        <v>-445.41538439471998</v>
      </c>
      <c r="DH26">
        <v>417.64615384615399</v>
      </c>
      <c r="DI26">
        <v>15</v>
      </c>
      <c r="DJ26">
        <v>100</v>
      </c>
      <c r="DK26">
        <v>100</v>
      </c>
      <c r="DL26">
        <v>2.6539999999999999</v>
      </c>
      <c r="DM26">
        <v>0.45600000000000002</v>
      </c>
      <c r="DN26">
        <v>2</v>
      </c>
      <c r="DO26">
        <v>354.15300000000002</v>
      </c>
      <c r="DP26">
        <v>645.97699999999998</v>
      </c>
      <c r="DQ26">
        <v>31.6569</v>
      </c>
      <c r="DR26">
        <v>33.915300000000002</v>
      </c>
      <c r="DS26">
        <v>30.000800000000002</v>
      </c>
      <c r="DT26">
        <v>33.555999999999997</v>
      </c>
      <c r="DU26">
        <v>33.488300000000002</v>
      </c>
      <c r="DV26">
        <v>21.220300000000002</v>
      </c>
      <c r="DW26">
        <v>1.8436300000000001</v>
      </c>
      <c r="DX26">
        <v>21.280899999999999</v>
      </c>
      <c r="DY26">
        <v>31.744800000000001</v>
      </c>
      <c r="DZ26">
        <v>400</v>
      </c>
      <c r="EA26">
        <v>33.388100000000001</v>
      </c>
      <c r="EB26">
        <v>99.726699999999994</v>
      </c>
      <c r="EC26">
        <v>100.11199999999999</v>
      </c>
    </row>
    <row r="27" spans="1:133" x14ac:dyDescent="0.35">
      <c r="A27">
        <v>11</v>
      </c>
      <c r="B27">
        <v>1581536912.5</v>
      </c>
      <c r="C27">
        <v>50</v>
      </c>
      <c r="D27" t="s">
        <v>257</v>
      </c>
      <c r="E27" t="s">
        <v>258</v>
      </c>
      <c r="F27" t="s">
        <v>234</v>
      </c>
      <c r="G27">
        <v>20200212</v>
      </c>
      <c r="I27" t="s">
        <v>1107</v>
      </c>
      <c r="J27" t="s">
        <v>1108</v>
      </c>
      <c r="K27" t="s">
        <v>235</v>
      </c>
      <c r="L27" t="s">
        <v>1109</v>
      </c>
      <c r="M27" t="s">
        <v>236</v>
      </c>
      <c r="N27">
        <v>1581536908.8461499</v>
      </c>
      <c r="O27">
        <f t="shared" si="0"/>
        <v>3.2451763915124156E-4</v>
      </c>
      <c r="P27">
        <f t="shared" si="1"/>
        <v>-1.5312781828544839</v>
      </c>
      <c r="Q27">
        <f t="shared" si="2"/>
        <v>402.42292307692298</v>
      </c>
      <c r="R27">
        <f t="shared" si="3"/>
        <v>477.75814526813411</v>
      </c>
      <c r="S27">
        <f t="shared" si="4"/>
        <v>47.501104181294274</v>
      </c>
      <c r="T27">
        <f t="shared" si="5"/>
        <v>40.010899622212825</v>
      </c>
      <c r="U27">
        <f t="shared" si="6"/>
        <v>2.9673584904104041E-2</v>
      </c>
      <c r="V27">
        <f t="shared" si="7"/>
        <v>2.2502575562936578</v>
      </c>
      <c r="W27">
        <f t="shared" si="8"/>
        <v>2.945790286140729E-2</v>
      </c>
      <c r="X27">
        <f t="shared" si="9"/>
        <v>1.8430436671015616E-2</v>
      </c>
      <c r="Y27">
        <f t="shared" si="10"/>
        <v>0</v>
      </c>
      <c r="Z27">
        <f t="shared" si="11"/>
        <v>30.918916840946281</v>
      </c>
      <c r="AA27">
        <f t="shared" si="12"/>
        <v>30.822015384615401</v>
      </c>
      <c r="AB27">
        <f t="shared" si="13"/>
        <v>4.4657975634754159</v>
      </c>
      <c r="AC27">
        <f t="shared" si="14"/>
        <v>75.560314068589435</v>
      </c>
      <c r="AD27">
        <f t="shared" si="15"/>
        <v>3.4139027307217957</v>
      </c>
      <c r="AE27">
        <f t="shared" si="16"/>
        <v>4.5181161206170284</v>
      </c>
      <c r="AF27">
        <f t="shared" si="17"/>
        <v>1.0518948327536202</v>
      </c>
      <c r="AG27">
        <f t="shared" si="18"/>
        <v>-14.311227886569753</v>
      </c>
      <c r="AH27">
        <f t="shared" si="19"/>
        <v>24.768037797959146</v>
      </c>
      <c r="AI27">
        <f t="shared" si="20"/>
        <v>2.4698241411312569</v>
      </c>
      <c r="AJ27">
        <f t="shared" si="21"/>
        <v>12.926634052520649</v>
      </c>
      <c r="AK27">
        <v>-4.1190681468797397E-2</v>
      </c>
      <c r="AL27">
        <v>4.6240148450610703E-2</v>
      </c>
      <c r="AM27">
        <v>3.4556811984667002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51826.760472588583</v>
      </c>
      <c r="AS27" t="s">
        <v>237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237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-1.5312781828544839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237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238</v>
      </c>
      <c r="BX27">
        <v>1581536908.8461499</v>
      </c>
      <c r="BY27">
        <v>402.42292307692298</v>
      </c>
      <c r="BZ27">
        <v>400.02184615384601</v>
      </c>
      <c r="CA27">
        <v>34.336461538461499</v>
      </c>
      <c r="CB27">
        <v>33.799269230769198</v>
      </c>
      <c r="CC27">
        <v>350.01415384615399</v>
      </c>
      <c r="CD27">
        <v>99.225023076923094</v>
      </c>
      <c r="CE27">
        <v>0.199978153846154</v>
      </c>
      <c r="CF27">
        <v>31.0261769230769</v>
      </c>
      <c r="CG27">
        <v>30.822015384615401</v>
      </c>
      <c r="CH27">
        <v>999.9</v>
      </c>
      <c r="CI27">
        <v>0</v>
      </c>
      <c r="CJ27">
        <v>0</v>
      </c>
      <c r="CK27">
        <v>10010.9153846154</v>
      </c>
      <c r="CL27">
        <v>0</v>
      </c>
      <c r="CM27">
        <v>3.4100184615384599</v>
      </c>
      <c r="CN27">
        <v>0</v>
      </c>
      <c r="CO27">
        <v>0</v>
      </c>
      <c r="CP27">
        <v>0</v>
      </c>
      <c r="CQ27">
        <v>0</v>
      </c>
      <c r="CR27">
        <v>5.0769230769230802</v>
      </c>
      <c r="CS27">
        <v>0</v>
      </c>
      <c r="CT27">
        <v>302.22307692307697</v>
      </c>
      <c r="CU27">
        <v>-0.70769230769230795</v>
      </c>
      <c r="CV27">
        <v>40.561999999999998</v>
      </c>
      <c r="CW27">
        <v>45.9274615384615</v>
      </c>
      <c r="CX27">
        <v>43.0815384615385</v>
      </c>
      <c r="CY27">
        <v>44.4563846153846</v>
      </c>
      <c r="CZ27">
        <v>41.518999999999998</v>
      </c>
      <c r="DA27">
        <v>0</v>
      </c>
      <c r="DB27">
        <v>0</v>
      </c>
      <c r="DC27">
        <v>0</v>
      </c>
      <c r="DD27">
        <v>1581536912.3</v>
      </c>
      <c r="DE27">
        <v>3.8230769230769202</v>
      </c>
      <c r="DF27">
        <v>7.4940172195250403</v>
      </c>
      <c r="DG27">
        <v>-967.27863345016397</v>
      </c>
      <c r="DH27">
        <v>362.63461538461502</v>
      </c>
      <c r="DI27">
        <v>15</v>
      </c>
      <c r="DJ27">
        <v>100</v>
      </c>
      <c r="DK27">
        <v>100</v>
      </c>
      <c r="DL27">
        <v>2.6539999999999999</v>
      </c>
      <c r="DM27">
        <v>0.45600000000000002</v>
      </c>
      <c r="DN27">
        <v>2</v>
      </c>
      <c r="DO27">
        <v>354.16699999999997</v>
      </c>
      <c r="DP27">
        <v>645.952</v>
      </c>
      <c r="DQ27">
        <v>31.8339</v>
      </c>
      <c r="DR27">
        <v>33.922899999999998</v>
      </c>
      <c r="DS27">
        <v>30.000800000000002</v>
      </c>
      <c r="DT27">
        <v>33.563600000000001</v>
      </c>
      <c r="DU27">
        <v>33.494399999999999</v>
      </c>
      <c r="DV27">
        <v>21.2148</v>
      </c>
      <c r="DW27">
        <v>3.1488299999999998</v>
      </c>
      <c r="DX27">
        <v>21.842300000000002</v>
      </c>
      <c r="DY27">
        <v>31.881799999999998</v>
      </c>
      <c r="DZ27">
        <v>400</v>
      </c>
      <c r="EA27">
        <v>33.337200000000003</v>
      </c>
      <c r="EB27">
        <v>99.724199999999996</v>
      </c>
      <c r="EC27">
        <v>100.11</v>
      </c>
    </row>
    <row r="28" spans="1:133" x14ac:dyDescent="0.35">
      <c r="A28">
        <v>12</v>
      </c>
      <c r="B28">
        <v>1581536917.5</v>
      </c>
      <c r="C28">
        <v>55</v>
      </c>
      <c r="D28" t="s">
        <v>259</v>
      </c>
      <c r="E28" t="s">
        <v>260</v>
      </c>
      <c r="F28" t="s">
        <v>234</v>
      </c>
      <c r="G28">
        <v>20200212</v>
      </c>
      <c r="I28" t="s">
        <v>1107</v>
      </c>
      <c r="J28" t="s">
        <v>1108</v>
      </c>
      <c r="K28" t="s">
        <v>235</v>
      </c>
      <c r="L28" t="s">
        <v>1109</v>
      </c>
      <c r="M28" t="s">
        <v>236</v>
      </c>
      <c r="N28">
        <v>1581536913.8461499</v>
      </c>
      <c r="O28">
        <f t="shared" si="0"/>
        <v>3.5390274212202845E-4</v>
      </c>
      <c r="P28">
        <f t="shared" si="1"/>
        <v>-1.516148389999757</v>
      </c>
      <c r="Q28">
        <f t="shared" si="2"/>
        <v>402.45684615384602</v>
      </c>
      <c r="R28">
        <f t="shared" si="3"/>
        <v>471.14889585476101</v>
      </c>
      <c r="S28">
        <f t="shared" si="4"/>
        <v>46.843892822596104</v>
      </c>
      <c r="T28">
        <f t="shared" si="5"/>
        <v>40.014198341159727</v>
      </c>
      <c r="U28">
        <f t="shared" si="6"/>
        <v>3.1927764733559634E-2</v>
      </c>
      <c r="V28">
        <f t="shared" si="7"/>
        <v>2.2521426263692406</v>
      </c>
      <c r="W28">
        <f t="shared" si="8"/>
        <v>3.1678424885899191E-2</v>
      </c>
      <c r="X28">
        <f t="shared" si="9"/>
        <v>1.9821255328859734E-2</v>
      </c>
      <c r="Y28">
        <f t="shared" si="10"/>
        <v>0</v>
      </c>
      <c r="Z28">
        <f t="shared" si="11"/>
        <v>30.991755930842519</v>
      </c>
      <c r="AA28">
        <f t="shared" si="12"/>
        <v>30.903861538461499</v>
      </c>
      <c r="AB28">
        <f t="shared" si="13"/>
        <v>4.4867077827322266</v>
      </c>
      <c r="AC28">
        <f t="shared" si="14"/>
        <v>75.343212939766019</v>
      </c>
      <c r="AD28">
        <f t="shared" si="15"/>
        <v>3.420127286982015</v>
      </c>
      <c r="AE28">
        <f t="shared" si="16"/>
        <v>4.5393966537055892</v>
      </c>
      <c r="AF28">
        <f t="shared" si="17"/>
        <v>1.0665804957502116</v>
      </c>
      <c r="AG28">
        <f t="shared" si="18"/>
        <v>-15.607110927581454</v>
      </c>
      <c r="AH28">
        <f t="shared" si="19"/>
        <v>24.862570794796465</v>
      </c>
      <c r="AI28">
        <f t="shared" si="20"/>
        <v>2.4791849086225923</v>
      </c>
      <c r="AJ28">
        <f t="shared" si="21"/>
        <v>11.734644775837603</v>
      </c>
      <c r="AK28">
        <v>-4.1241454769524198E-2</v>
      </c>
      <c r="AL28">
        <v>4.6297145928661902E-2</v>
      </c>
      <c r="AM28">
        <v>3.45905212250014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51873.933781008891</v>
      </c>
      <c r="AS28" t="s">
        <v>237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237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-1.516148389999757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237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238</v>
      </c>
      <c r="BX28">
        <v>1581536913.8461499</v>
      </c>
      <c r="BY28">
        <v>402.45684615384602</v>
      </c>
      <c r="BZ28">
        <v>400.10192307692301</v>
      </c>
      <c r="CA28">
        <v>34.399130769230801</v>
      </c>
      <c r="CB28">
        <v>33.8133153846154</v>
      </c>
      <c r="CC28">
        <v>350.00323076923098</v>
      </c>
      <c r="CD28">
        <v>99.224884615384596</v>
      </c>
      <c r="CE28">
        <v>0.199932538461538</v>
      </c>
      <c r="CF28">
        <v>31.1086307692308</v>
      </c>
      <c r="CG28">
        <v>30.903861538461499</v>
      </c>
      <c r="CH28">
        <v>999.9</v>
      </c>
      <c r="CI28">
        <v>0</v>
      </c>
      <c r="CJ28">
        <v>0</v>
      </c>
      <c r="CK28">
        <v>10023.2692307692</v>
      </c>
      <c r="CL28">
        <v>0</v>
      </c>
      <c r="CM28">
        <v>2.57542230769231</v>
      </c>
      <c r="CN28">
        <v>0</v>
      </c>
      <c r="CO28">
        <v>0</v>
      </c>
      <c r="CP28">
        <v>0</v>
      </c>
      <c r="CQ28">
        <v>0</v>
      </c>
      <c r="CR28">
        <v>1.0692307692307701</v>
      </c>
      <c r="CS28">
        <v>0</v>
      </c>
      <c r="CT28">
        <v>220.38461538461499</v>
      </c>
      <c r="CU28">
        <v>-0.7</v>
      </c>
      <c r="CV28">
        <v>40.561999999999998</v>
      </c>
      <c r="CW28">
        <v>45.9274615384615</v>
      </c>
      <c r="CX28">
        <v>43.105538461538501</v>
      </c>
      <c r="CY28">
        <v>44.461230769230802</v>
      </c>
      <c r="CZ28">
        <v>41.514230769230799</v>
      </c>
      <c r="DA28">
        <v>0</v>
      </c>
      <c r="DB28">
        <v>0</v>
      </c>
      <c r="DC28">
        <v>0</v>
      </c>
      <c r="DD28">
        <v>1581536917.0999999</v>
      </c>
      <c r="DE28">
        <v>2.6153846153846199</v>
      </c>
      <c r="DF28">
        <v>10.263247798206599</v>
      </c>
      <c r="DG28">
        <v>-1037.3504284479</v>
      </c>
      <c r="DH28">
        <v>289.31923076923101</v>
      </c>
      <c r="DI28">
        <v>15</v>
      </c>
      <c r="DJ28">
        <v>100</v>
      </c>
      <c r="DK28">
        <v>100</v>
      </c>
      <c r="DL28">
        <v>2.6539999999999999</v>
      </c>
      <c r="DM28">
        <v>0.45600000000000002</v>
      </c>
      <c r="DN28">
        <v>2</v>
      </c>
      <c r="DO28">
        <v>354.05200000000002</v>
      </c>
      <c r="DP28">
        <v>646.00300000000004</v>
      </c>
      <c r="DQ28">
        <v>31.955500000000001</v>
      </c>
      <c r="DR28">
        <v>33.930500000000002</v>
      </c>
      <c r="DS28">
        <v>30.000699999999998</v>
      </c>
      <c r="DT28">
        <v>33.5702</v>
      </c>
      <c r="DU28">
        <v>33.501100000000001</v>
      </c>
      <c r="DV28">
        <v>21.2119</v>
      </c>
      <c r="DW28">
        <v>4.1088199999999997</v>
      </c>
      <c r="DX28">
        <v>22.640999999999998</v>
      </c>
      <c r="DY28">
        <v>31.961500000000001</v>
      </c>
      <c r="DZ28">
        <v>400</v>
      </c>
      <c r="EA28">
        <v>33.338000000000001</v>
      </c>
      <c r="EB28">
        <v>99.721400000000003</v>
      </c>
      <c r="EC28">
        <v>100.107</v>
      </c>
    </row>
    <row r="29" spans="1:133" x14ac:dyDescent="0.35">
      <c r="A29">
        <v>13</v>
      </c>
      <c r="B29">
        <v>1581536922.5</v>
      </c>
      <c r="C29">
        <v>60</v>
      </c>
      <c r="D29" t="s">
        <v>261</v>
      </c>
      <c r="E29" t="s">
        <v>262</v>
      </c>
      <c r="F29" t="s">
        <v>234</v>
      </c>
      <c r="G29">
        <v>20200212</v>
      </c>
      <c r="I29" t="s">
        <v>1107</v>
      </c>
      <c r="J29" t="s">
        <v>1108</v>
      </c>
      <c r="K29" t="s">
        <v>235</v>
      </c>
      <c r="L29" t="s">
        <v>1109</v>
      </c>
      <c r="M29" t="s">
        <v>236</v>
      </c>
      <c r="N29">
        <v>1581536918.8461499</v>
      </c>
      <c r="O29">
        <f t="shared" si="0"/>
        <v>3.8630870271723653E-4</v>
      </c>
      <c r="P29">
        <f t="shared" si="1"/>
        <v>-1.5402858397471686</v>
      </c>
      <c r="Q29">
        <f t="shared" si="2"/>
        <v>402.480769230769</v>
      </c>
      <c r="R29">
        <f t="shared" si="3"/>
        <v>466.83824656179451</v>
      </c>
      <c r="S29">
        <f t="shared" si="4"/>
        <v>46.415408931923785</v>
      </c>
      <c r="T29">
        <f t="shared" si="5"/>
        <v>40.016664505676019</v>
      </c>
      <c r="U29">
        <f t="shared" si="6"/>
        <v>3.4366552694640846E-2</v>
      </c>
      <c r="V29">
        <f t="shared" si="7"/>
        <v>2.2496100984785294</v>
      </c>
      <c r="W29">
        <f t="shared" si="8"/>
        <v>3.4077530399151318E-2</v>
      </c>
      <c r="X29">
        <f t="shared" si="9"/>
        <v>2.1324221303286706E-2</v>
      </c>
      <c r="Y29">
        <f t="shared" si="10"/>
        <v>0</v>
      </c>
      <c r="Z29">
        <f t="shared" si="11"/>
        <v>31.064309898242239</v>
      </c>
      <c r="AA29">
        <f t="shared" si="12"/>
        <v>30.981923076923099</v>
      </c>
      <c r="AB29">
        <f t="shared" si="13"/>
        <v>4.506730509425898</v>
      </c>
      <c r="AC29">
        <f t="shared" si="14"/>
        <v>75.084052010820287</v>
      </c>
      <c r="AD29">
        <f t="shared" si="15"/>
        <v>3.4245867225453996</v>
      </c>
      <c r="AE29">
        <f t="shared" si="16"/>
        <v>4.5610041424667465</v>
      </c>
      <c r="AF29">
        <f t="shared" si="17"/>
        <v>1.0821437868804984</v>
      </c>
      <c r="AG29">
        <f t="shared" si="18"/>
        <v>-17.036213789830132</v>
      </c>
      <c r="AH29">
        <f t="shared" si="19"/>
        <v>25.479267958862884</v>
      </c>
      <c r="AI29">
        <f t="shared" si="20"/>
        <v>2.5455660299764085</v>
      </c>
      <c r="AJ29">
        <f t="shared" si="21"/>
        <v>10.98862019900916</v>
      </c>
      <c r="AK29">
        <v>-4.1173251434216802E-2</v>
      </c>
      <c r="AL29">
        <v>4.6220581709839101E-2</v>
      </c>
      <c r="AM29">
        <v>3.4545236598512998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51777.488251184404</v>
      </c>
      <c r="AS29" t="s">
        <v>237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237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-1.5402858397471686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237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238</v>
      </c>
      <c r="BX29">
        <v>1581536918.8461499</v>
      </c>
      <c r="BY29">
        <v>402.480769230769</v>
      </c>
      <c r="BZ29">
        <v>400.10700000000003</v>
      </c>
      <c r="CA29">
        <v>34.443907692307697</v>
      </c>
      <c r="CB29">
        <v>33.804523076923097</v>
      </c>
      <c r="CC29">
        <v>350.02661538461501</v>
      </c>
      <c r="CD29">
        <v>99.225007692307699</v>
      </c>
      <c r="CE29">
        <v>0.20002715384615399</v>
      </c>
      <c r="CF29">
        <v>31.192007692307701</v>
      </c>
      <c r="CG29">
        <v>30.981923076923099</v>
      </c>
      <c r="CH29">
        <v>999.9</v>
      </c>
      <c r="CI29">
        <v>0</v>
      </c>
      <c r="CJ29">
        <v>0</v>
      </c>
      <c r="CK29">
        <v>10006.680769230799</v>
      </c>
      <c r="CL29">
        <v>0</v>
      </c>
      <c r="CM29">
        <v>2.35817384615385</v>
      </c>
      <c r="CN29">
        <v>0</v>
      </c>
      <c r="CO29">
        <v>0</v>
      </c>
      <c r="CP29">
        <v>0</v>
      </c>
      <c r="CQ29">
        <v>0</v>
      </c>
      <c r="CR29">
        <v>2.9461538461538499</v>
      </c>
      <c r="CS29">
        <v>0</v>
      </c>
      <c r="CT29">
        <v>243.223076923077</v>
      </c>
      <c r="CU29">
        <v>-0.30769230769230799</v>
      </c>
      <c r="CV29">
        <v>40.586230769230802</v>
      </c>
      <c r="CW29">
        <v>45.932230769230799</v>
      </c>
      <c r="CX29">
        <v>43.139153846153903</v>
      </c>
      <c r="CY29">
        <v>44.480461538461498</v>
      </c>
      <c r="CZ29">
        <v>41.5524615384615</v>
      </c>
      <c r="DA29">
        <v>0</v>
      </c>
      <c r="DB29">
        <v>0</v>
      </c>
      <c r="DC29">
        <v>0</v>
      </c>
      <c r="DD29">
        <v>1581536922.5</v>
      </c>
      <c r="DE29">
        <v>3.85769230769231</v>
      </c>
      <c r="DF29">
        <v>5.1179486920881399</v>
      </c>
      <c r="DG29">
        <v>-35.0700859111409</v>
      </c>
      <c r="DH29">
        <v>244.946153846154</v>
      </c>
      <c r="DI29">
        <v>15</v>
      </c>
      <c r="DJ29">
        <v>100</v>
      </c>
      <c r="DK29">
        <v>100</v>
      </c>
      <c r="DL29">
        <v>2.6539999999999999</v>
      </c>
      <c r="DM29">
        <v>0.45600000000000002</v>
      </c>
      <c r="DN29">
        <v>2</v>
      </c>
      <c r="DO29">
        <v>353.97500000000002</v>
      </c>
      <c r="DP29">
        <v>646.14300000000003</v>
      </c>
      <c r="DQ29">
        <v>32.016500000000001</v>
      </c>
      <c r="DR29">
        <v>33.936599999999999</v>
      </c>
      <c r="DS29">
        <v>30.000699999999998</v>
      </c>
      <c r="DT29">
        <v>33.577100000000002</v>
      </c>
      <c r="DU29">
        <v>33.505699999999997</v>
      </c>
      <c r="DV29">
        <v>21.208400000000001</v>
      </c>
      <c r="DW29">
        <v>5.2229900000000002</v>
      </c>
      <c r="DX29">
        <v>23.565000000000001</v>
      </c>
      <c r="DY29">
        <v>31.9861</v>
      </c>
      <c r="DZ29">
        <v>400</v>
      </c>
      <c r="EA29">
        <v>33.384799999999998</v>
      </c>
      <c r="EB29">
        <v>99.719499999999996</v>
      </c>
      <c r="EC29">
        <v>100.105</v>
      </c>
    </row>
    <row r="30" spans="1:133" x14ac:dyDescent="0.35">
      <c r="A30">
        <v>14</v>
      </c>
      <c r="B30">
        <v>1581536927.5</v>
      </c>
      <c r="C30">
        <v>65</v>
      </c>
      <c r="D30" t="s">
        <v>263</v>
      </c>
      <c r="E30" t="s">
        <v>264</v>
      </c>
      <c r="F30" t="s">
        <v>234</v>
      </c>
      <c r="G30">
        <v>20200212</v>
      </c>
      <c r="I30" t="s">
        <v>1107</v>
      </c>
      <c r="J30" t="s">
        <v>1108</v>
      </c>
      <c r="K30" t="s">
        <v>235</v>
      </c>
      <c r="L30" t="s">
        <v>1109</v>
      </c>
      <c r="M30" t="s">
        <v>236</v>
      </c>
      <c r="N30">
        <v>1581536923.8461499</v>
      </c>
      <c r="O30">
        <f t="shared" si="0"/>
        <v>4.0101112560136394E-4</v>
      </c>
      <c r="P30">
        <f t="shared" si="1"/>
        <v>-1.5744987816220439</v>
      </c>
      <c r="Q30">
        <f t="shared" si="2"/>
        <v>402.50761538461501</v>
      </c>
      <c r="R30">
        <f t="shared" si="3"/>
        <v>466.78824162044089</v>
      </c>
      <c r="S30">
        <f t="shared" si="4"/>
        <v>46.41026706252655</v>
      </c>
      <c r="T30">
        <f t="shared" si="5"/>
        <v>40.019186986912899</v>
      </c>
      <c r="U30">
        <f t="shared" si="6"/>
        <v>3.5111176147251587E-2</v>
      </c>
      <c r="V30">
        <f t="shared" si="7"/>
        <v>2.2462582841970855</v>
      </c>
      <c r="W30">
        <f t="shared" si="8"/>
        <v>3.4809107025659654E-2</v>
      </c>
      <c r="X30">
        <f t="shared" si="9"/>
        <v>2.1782614896065873E-2</v>
      </c>
      <c r="Y30">
        <f t="shared" si="10"/>
        <v>0</v>
      </c>
      <c r="Z30">
        <f t="shared" si="11"/>
        <v>31.140549007634654</v>
      </c>
      <c r="AA30">
        <f t="shared" si="12"/>
        <v>31.0609461538461</v>
      </c>
      <c r="AB30">
        <f t="shared" si="13"/>
        <v>4.5270791007676587</v>
      </c>
      <c r="AC30">
        <f t="shared" si="14"/>
        <v>74.801044969557424</v>
      </c>
      <c r="AD30">
        <f t="shared" si="15"/>
        <v>3.4274972543751199</v>
      </c>
      <c r="AE30">
        <f t="shared" si="16"/>
        <v>4.5821515672274966</v>
      </c>
      <c r="AF30">
        <f t="shared" si="17"/>
        <v>1.0995818463925389</v>
      </c>
      <c r="AG30">
        <f t="shared" si="18"/>
        <v>-17.684590639020151</v>
      </c>
      <c r="AH30">
        <f t="shared" si="19"/>
        <v>25.713314888284696</v>
      </c>
      <c r="AI30">
        <f t="shared" si="20"/>
        <v>2.5748171787663976</v>
      </c>
      <c r="AJ30">
        <f t="shared" si="21"/>
        <v>10.603541428030944</v>
      </c>
      <c r="AK30">
        <v>-4.1083090558926699E-2</v>
      </c>
      <c r="AL30">
        <v>4.6119368228799397E-2</v>
      </c>
      <c r="AM30">
        <v>3.4485333349456502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51654.915353827208</v>
      </c>
      <c r="AS30" t="s">
        <v>237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237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-1.5744987816220439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237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238</v>
      </c>
      <c r="BX30">
        <v>1581536923.8461499</v>
      </c>
      <c r="BY30">
        <v>402.50761538461501</v>
      </c>
      <c r="BZ30">
        <v>400.08538461538501</v>
      </c>
      <c r="CA30">
        <v>34.473307692307699</v>
      </c>
      <c r="CB30">
        <v>33.809615384615398</v>
      </c>
      <c r="CC30">
        <v>350.02992307692301</v>
      </c>
      <c r="CD30">
        <v>99.224615384615404</v>
      </c>
      <c r="CE30">
        <v>0.20005500000000001</v>
      </c>
      <c r="CF30">
        <v>31.273276923076899</v>
      </c>
      <c r="CG30">
        <v>31.0609461538461</v>
      </c>
      <c r="CH30">
        <v>999.9</v>
      </c>
      <c r="CI30">
        <v>0</v>
      </c>
      <c r="CJ30">
        <v>0</v>
      </c>
      <c r="CK30">
        <v>9984.8076923076896</v>
      </c>
      <c r="CL30">
        <v>0</v>
      </c>
      <c r="CM30">
        <v>2.5505953846153799</v>
      </c>
      <c r="CN30">
        <v>0</v>
      </c>
      <c r="CO30">
        <v>0</v>
      </c>
      <c r="CP30">
        <v>0</v>
      </c>
      <c r="CQ30">
        <v>0</v>
      </c>
      <c r="CR30">
        <v>3.4230769230769198</v>
      </c>
      <c r="CS30">
        <v>0</v>
      </c>
      <c r="CT30">
        <v>215.992307692308</v>
      </c>
      <c r="CU30">
        <v>-0.115384615384615</v>
      </c>
      <c r="CV30">
        <v>40.624923076923103</v>
      </c>
      <c r="CW30">
        <v>45.9709230769231</v>
      </c>
      <c r="CX30">
        <v>43.360076923076903</v>
      </c>
      <c r="CY30">
        <v>44.514307692307703</v>
      </c>
      <c r="CZ30">
        <v>41.561999999999998</v>
      </c>
      <c r="DA30">
        <v>0</v>
      </c>
      <c r="DB30">
        <v>0</v>
      </c>
      <c r="DC30">
        <v>0</v>
      </c>
      <c r="DD30">
        <v>1581536927.3</v>
      </c>
      <c r="DE30">
        <v>2.9423076923076898</v>
      </c>
      <c r="DF30">
        <v>5.4324785395588799</v>
      </c>
      <c r="DG30">
        <v>-116.006837067162</v>
      </c>
      <c r="DH30">
        <v>213.71538461538501</v>
      </c>
      <c r="DI30">
        <v>15</v>
      </c>
      <c r="DJ30">
        <v>100</v>
      </c>
      <c r="DK30">
        <v>100</v>
      </c>
      <c r="DL30">
        <v>2.6539999999999999</v>
      </c>
      <c r="DM30">
        <v>0.45600000000000002</v>
      </c>
      <c r="DN30">
        <v>2</v>
      </c>
      <c r="DO30">
        <v>353.99400000000003</v>
      </c>
      <c r="DP30">
        <v>645.98400000000004</v>
      </c>
      <c r="DQ30">
        <v>31.8096</v>
      </c>
      <c r="DR30">
        <v>33.941800000000001</v>
      </c>
      <c r="DS30">
        <v>30.006499999999999</v>
      </c>
      <c r="DT30">
        <v>33.583100000000002</v>
      </c>
      <c r="DU30">
        <v>33.511699999999998</v>
      </c>
      <c r="DV30">
        <v>21.203900000000001</v>
      </c>
      <c r="DW30">
        <v>5.8361299999999998</v>
      </c>
      <c r="DX30">
        <v>24.402100000000001</v>
      </c>
      <c r="DY30">
        <v>29.914200000000001</v>
      </c>
      <c r="DZ30">
        <v>400</v>
      </c>
      <c r="EA30">
        <v>33.478000000000002</v>
      </c>
      <c r="EB30">
        <v>99.718400000000003</v>
      </c>
      <c r="EC30">
        <v>100.102</v>
      </c>
    </row>
    <row r="31" spans="1:133" x14ac:dyDescent="0.35">
      <c r="A31">
        <v>15</v>
      </c>
      <c r="B31">
        <v>1581536932.5</v>
      </c>
      <c r="C31">
        <v>70</v>
      </c>
      <c r="D31" t="s">
        <v>265</v>
      </c>
      <c r="E31" t="s">
        <v>266</v>
      </c>
      <c r="F31" t="s">
        <v>234</v>
      </c>
      <c r="G31">
        <v>20200212</v>
      </c>
      <c r="I31" t="s">
        <v>1107</v>
      </c>
      <c r="J31" t="s">
        <v>1108</v>
      </c>
      <c r="K31" t="s">
        <v>235</v>
      </c>
      <c r="L31" t="s">
        <v>1109</v>
      </c>
      <c r="M31" t="s">
        <v>236</v>
      </c>
      <c r="N31">
        <v>1581536928.8461499</v>
      </c>
      <c r="O31">
        <f t="shared" si="0"/>
        <v>3.9210419709974885E-4</v>
      </c>
      <c r="P31">
        <f t="shared" si="1"/>
        <v>-1.5643173779180037</v>
      </c>
      <c r="Q31">
        <f t="shared" si="2"/>
        <v>402.51799999999997</v>
      </c>
      <c r="R31">
        <f t="shared" si="3"/>
        <v>468.97295532142419</v>
      </c>
      <c r="S31">
        <f t="shared" si="4"/>
        <v>46.626998784661154</v>
      </c>
      <c r="T31">
        <f t="shared" si="5"/>
        <v>40.01980515900091</v>
      </c>
      <c r="U31">
        <f t="shared" si="6"/>
        <v>3.3789950546811082E-2</v>
      </c>
      <c r="V31">
        <f t="shared" si="7"/>
        <v>2.2421623727995486</v>
      </c>
      <c r="W31">
        <f t="shared" si="8"/>
        <v>3.3509582855121567E-2</v>
      </c>
      <c r="X31">
        <f t="shared" si="9"/>
        <v>2.0968485202047388E-2</v>
      </c>
      <c r="Y31">
        <f t="shared" si="10"/>
        <v>0</v>
      </c>
      <c r="Z31">
        <f t="shared" si="11"/>
        <v>31.211681916966636</v>
      </c>
      <c r="AA31">
        <f t="shared" si="12"/>
        <v>31.127523076923101</v>
      </c>
      <c r="AB31">
        <f t="shared" si="13"/>
        <v>4.5442848485237439</v>
      </c>
      <c r="AC31">
        <f t="shared" si="14"/>
        <v>74.511585052201355</v>
      </c>
      <c r="AD31">
        <f t="shared" si="15"/>
        <v>3.4275436040389122</v>
      </c>
      <c r="AE31">
        <f t="shared" si="16"/>
        <v>4.6000143489601548</v>
      </c>
      <c r="AF31">
        <f t="shared" si="17"/>
        <v>1.1167412444848317</v>
      </c>
      <c r="AG31">
        <f t="shared" si="18"/>
        <v>-17.291795092098923</v>
      </c>
      <c r="AH31">
        <f t="shared" si="19"/>
        <v>25.885870975944929</v>
      </c>
      <c r="AI31">
        <f t="shared" si="20"/>
        <v>2.5985601802071483</v>
      </c>
      <c r="AJ31">
        <f t="shared" si="21"/>
        <v>11.192636064053154</v>
      </c>
      <c r="AK31">
        <v>-4.0973078346243703E-2</v>
      </c>
      <c r="AL31">
        <v>4.5995869882463597E-2</v>
      </c>
      <c r="AM31">
        <v>3.4412179739695401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51510.545378762567</v>
      </c>
      <c r="AS31" t="s">
        <v>237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237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-1.5643173779180037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237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238</v>
      </c>
      <c r="BX31">
        <v>1581536928.8461499</v>
      </c>
      <c r="BY31">
        <v>402.51799999999997</v>
      </c>
      <c r="BZ31">
        <v>400.107384615385</v>
      </c>
      <c r="CA31">
        <v>34.474130769230797</v>
      </c>
      <c r="CB31">
        <v>33.825261538461497</v>
      </c>
      <c r="CC31">
        <v>350.073692307692</v>
      </c>
      <c r="CD31">
        <v>99.223576923076905</v>
      </c>
      <c r="CE31">
        <v>0.200064153846154</v>
      </c>
      <c r="CF31">
        <v>31.341669230769199</v>
      </c>
      <c r="CG31">
        <v>31.127523076923101</v>
      </c>
      <c r="CH31">
        <v>999.9</v>
      </c>
      <c r="CI31">
        <v>0</v>
      </c>
      <c r="CJ31">
        <v>0</v>
      </c>
      <c r="CK31">
        <v>9958.1746153846198</v>
      </c>
      <c r="CL31">
        <v>0</v>
      </c>
      <c r="CM31">
        <v>1.75629384615385</v>
      </c>
      <c r="CN31">
        <v>0</v>
      </c>
      <c r="CO31">
        <v>0</v>
      </c>
      <c r="CP31">
        <v>0</v>
      </c>
      <c r="CQ31">
        <v>0</v>
      </c>
      <c r="CR31">
        <v>2.9076923076923098</v>
      </c>
      <c r="CS31">
        <v>0</v>
      </c>
      <c r="CT31">
        <v>138.1</v>
      </c>
      <c r="CU31">
        <v>-0.65384615384615397</v>
      </c>
      <c r="CV31">
        <v>40.629769230769199</v>
      </c>
      <c r="CW31">
        <v>46</v>
      </c>
      <c r="CX31">
        <v>43.436999999999998</v>
      </c>
      <c r="CY31">
        <v>44.528615384615399</v>
      </c>
      <c r="CZ31">
        <v>41.561999999999998</v>
      </c>
      <c r="DA31">
        <v>0</v>
      </c>
      <c r="DB31">
        <v>0</v>
      </c>
      <c r="DC31">
        <v>0</v>
      </c>
      <c r="DD31">
        <v>1581536932.0999999</v>
      </c>
      <c r="DE31">
        <v>3.7923076923076899</v>
      </c>
      <c r="DF31">
        <v>-19.678632462414001</v>
      </c>
      <c r="DG31">
        <v>-682.97777695941204</v>
      </c>
      <c r="DH31">
        <v>190.75</v>
      </c>
      <c r="DI31">
        <v>15</v>
      </c>
      <c r="DJ31">
        <v>100</v>
      </c>
      <c r="DK31">
        <v>100</v>
      </c>
      <c r="DL31">
        <v>2.6539999999999999</v>
      </c>
      <c r="DM31">
        <v>0.45600000000000002</v>
      </c>
      <c r="DN31">
        <v>2</v>
      </c>
      <c r="DO31">
        <v>353.46100000000001</v>
      </c>
      <c r="DP31">
        <v>646.19799999999998</v>
      </c>
      <c r="DQ31">
        <v>30.194199999999999</v>
      </c>
      <c r="DR31">
        <v>33.945599999999999</v>
      </c>
      <c r="DS31">
        <v>30.0181</v>
      </c>
      <c r="DT31">
        <v>33.5884</v>
      </c>
      <c r="DU31">
        <v>33.517000000000003</v>
      </c>
      <c r="DV31">
        <v>21.201499999999999</v>
      </c>
      <c r="DW31">
        <v>6.1259199999999998</v>
      </c>
      <c r="DX31">
        <v>25.283999999999999</v>
      </c>
      <c r="DY31">
        <v>29.796700000000001</v>
      </c>
      <c r="DZ31">
        <v>400</v>
      </c>
      <c r="EA31">
        <v>33.672499999999999</v>
      </c>
      <c r="EB31">
        <v>99.712000000000003</v>
      </c>
      <c r="EC31">
        <v>100.095</v>
      </c>
    </row>
    <row r="32" spans="1:133" x14ac:dyDescent="0.35">
      <c r="A32">
        <v>16</v>
      </c>
      <c r="B32">
        <v>1581536937.5</v>
      </c>
      <c r="C32">
        <v>75</v>
      </c>
      <c r="D32" t="s">
        <v>267</v>
      </c>
      <c r="E32" t="s">
        <v>268</v>
      </c>
      <c r="F32" t="s">
        <v>234</v>
      </c>
      <c r="G32">
        <v>20200212</v>
      </c>
      <c r="I32" t="s">
        <v>1107</v>
      </c>
      <c r="J32" t="s">
        <v>1108</v>
      </c>
      <c r="K32" t="s">
        <v>235</v>
      </c>
      <c r="L32" t="s">
        <v>1109</v>
      </c>
      <c r="M32" t="s">
        <v>236</v>
      </c>
      <c r="N32">
        <v>1581536933.8461499</v>
      </c>
      <c r="O32">
        <f t="shared" si="0"/>
        <v>3.1299651400666461E-4</v>
      </c>
      <c r="P32">
        <f t="shared" si="1"/>
        <v>-1.6138029859147129</v>
      </c>
      <c r="Q32">
        <f t="shared" si="2"/>
        <v>402.603230769231</v>
      </c>
      <c r="R32">
        <f t="shared" si="3"/>
        <v>491.601492530624</v>
      </c>
      <c r="S32">
        <f t="shared" si="4"/>
        <v>48.876448376283946</v>
      </c>
      <c r="T32">
        <f t="shared" si="5"/>
        <v>40.027982672553897</v>
      </c>
      <c r="U32">
        <f t="shared" si="6"/>
        <v>2.664625254672907E-2</v>
      </c>
      <c r="V32">
        <f t="shared" si="7"/>
        <v>2.2478307674966653</v>
      </c>
      <c r="W32">
        <f t="shared" si="8"/>
        <v>2.6472007982672886E-2</v>
      </c>
      <c r="X32">
        <f t="shared" si="9"/>
        <v>1.6560565073344961E-2</v>
      </c>
      <c r="Y32">
        <f t="shared" si="10"/>
        <v>0</v>
      </c>
      <c r="Z32">
        <f t="shared" si="11"/>
        <v>31.250599901064895</v>
      </c>
      <c r="AA32">
        <f t="shared" si="12"/>
        <v>31.133776923076901</v>
      </c>
      <c r="AB32">
        <f t="shared" si="13"/>
        <v>4.545903978064568</v>
      </c>
      <c r="AC32">
        <f t="shared" si="14"/>
        <v>74.239287441009907</v>
      </c>
      <c r="AD32">
        <f t="shared" si="15"/>
        <v>3.4174375027192188</v>
      </c>
      <c r="AE32">
        <f t="shared" si="16"/>
        <v>4.6032735772614926</v>
      </c>
      <c r="AF32">
        <f t="shared" si="17"/>
        <v>1.1284664753453493</v>
      </c>
      <c r="AG32">
        <f t="shared" si="18"/>
        <v>-13.80314626769391</v>
      </c>
      <c r="AH32">
        <f t="shared" si="19"/>
        <v>26.702660186169819</v>
      </c>
      <c r="AI32">
        <f t="shared" si="20"/>
        <v>2.6740408351190377</v>
      </c>
      <c r="AJ32">
        <f t="shared" si="21"/>
        <v>15.573554753594948</v>
      </c>
      <c r="AK32">
        <v>-4.1125373888527897E-2</v>
      </c>
      <c r="AL32">
        <v>4.61668349704999E-2</v>
      </c>
      <c r="AM32">
        <v>3.45134321766067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51692.149344141311</v>
      </c>
      <c r="AS32" t="s">
        <v>237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237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-1.6138029859147129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237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238</v>
      </c>
      <c r="BX32">
        <v>1581536933.8461499</v>
      </c>
      <c r="BY32">
        <v>402.603230769231</v>
      </c>
      <c r="BZ32">
        <v>400.05269230769198</v>
      </c>
      <c r="CA32">
        <v>34.372738461538503</v>
      </c>
      <c r="CB32">
        <v>33.854607692307702</v>
      </c>
      <c r="CC32">
        <v>349.99423076923102</v>
      </c>
      <c r="CD32">
        <v>99.223007692307704</v>
      </c>
      <c r="CE32">
        <v>0.19989707692307701</v>
      </c>
      <c r="CF32">
        <v>31.354123076923099</v>
      </c>
      <c r="CG32">
        <v>31.133776923076901</v>
      </c>
      <c r="CH32">
        <v>999.9</v>
      </c>
      <c r="CI32">
        <v>0</v>
      </c>
      <c r="CJ32">
        <v>0</v>
      </c>
      <c r="CK32">
        <v>9995.2461538461503</v>
      </c>
      <c r="CL32">
        <v>0</v>
      </c>
      <c r="CM32">
        <v>1.3340107692307701</v>
      </c>
      <c r="CN32">
        <v>0</v>
      </c>
      <c r="CO32">
        <v>0</v>
      </c>
      <c r="CP32">
        <v>0</v>
      </c>
      <c r="CQ32">
        <v>0</v>
      </c>
      <c r="CR32">
        <v>1.9</v>
      </c>
      <c r="CS32">
        <v>0</v>
      </c>
      <c r="CT32">
        <v>120.861538461538</v>
      </c>
      <c r="CU32">
        <v>-0.94615384615384601</v>
      </c>
      <c r="CV32">
        <v>40.625</v>
      </c>
      <c r="CW32">
        <v>46</v>
      </c>
      <c r="CX32">
        <v>43.436999999999998</v>
      </c>
      <c r="CY32">
        <v>44.547692307692301</v>
      </c>
      <c r="CZ32">
        <v>41.561999999999998</v>
      </c>
      <c r="DA32">
        <v>0</v>
      </c>
      <c r="DB32">
        <v>0</v>
      </c>
      <c r="DC32">
        <v>0</v>
      </c>
      <c r="DD32">
        <v>1581536937.5</v>
      </c>
      <c r="DE32">
        <v>1.7307692307692299</v>
      </c>
      <c r="DF32">
        <v>-29.217094053998999</v>
      </c>
      <c r="DG32">
        <v>-376.382904956461</v>
      </c>
      <c r="DH32">
        <v>143.184615384615</v>
      </c>
      <c r="DI32">
        <v>15</v>
      </c>
      <c r="DJ32">
        <v>100</v>
      </c>
      <c r="DK32">
        <v>100</v>
      </c>
      <c r="DL32">
        <v>2.6539999999999999</v>
      </c>
      <c r="DM32">
        <v>0.45600000000000002</v>
      </c>
      <c r="DN32">
        <v>2</v>
      </c>
      <c r="DO32">
        <v>353.48099999999999</v>
      </c>
      <c r="DP32">
        <v>646.322</v>
      </c>
      <c r="DQ32">
        <v>29.5687</v>
      </c>
      <c r="DR32">
        <v>33.948700000000002</v>
      </c>
      <c r="DS32">
        <v>30.002400000000002</v>
      </c>
      <c r="DT32">
        <v>33.592199999999998</v>
      </c>
      <c r="DU32">
        <v>33.522199999999998</v>
      </c>
      <c r="DV32">
        <v>21.199000000000002</v>
      </c>
      <c r="DW32">
        <v>6.1259199999999998</v>
      </c>
      <c r="DX32">
        <v>26.0852</v>
      </c>
      <c r="DY32">
        <v>29.655000000000001</v>
      </c>
      <c r="DZ32">
        <v>400</v>
      </c>
      <c r="EA32">
        <v>33.808599999999998</v>
      </c>
      <c r="EB32">
        <v>99.701099999999997</v>
      </c>
      <c r="EC32">
        <v>100.086</v>
      </c>
    </row>
    <row r="33" spans="1:133" x14ac:dyDescent="0.35">
      <c r="A33">
        <v>17</v>
      </c>
      <c r="B33">
        <v>1581536942.5</v>
      </c>
      <c r="C33">
        <v>80</v>
      </c>
      <c r="D33" t="s">
        <v>269</v>
      </c>
      <c r="E33" t="s">
        <v>270</v>
      </c>
      <c r="F33" t="s">
        <v>234</v>
      </c>
      <c r="G33">
        <v>20200212</v>
      </c>
      <c r="I33" t="s">
        <v>1107</v>
      </c>
      <c r="J33" t="s">
        <v>1108</v>
      </c>
      <c r="K33" t="s">
        <v>235</v>
      </c>
      <c r="L33" t="s">
        <v>1109</v>
      </c>
      <c r="M33" t="s">
        <v>236</v>
      </c>
      <c r="N33">
        <v>1581536938.8461499</v>
      </c>
      <c r="O33">
        <f t="shared" si="0"/>
        <v>2.1008752755899049E-4</v>
      </c>
      <c r="P33">
        <f t="shared" si="1"/>
        <v>-1.5821117215717564</v>
      </c>
      <c r="Q33">
        <f t="shared" si="2"/>
        <v>402.63107692307699</v>
      </c>
      <c r="R33">
        <f t="shared" si="3"/>
        <v>536.18236706139385</v>
      </c>
      <c r="S33">
        <f t="shared" si="4"/>
        <v>53.30901567439296</v>
      </c>
      <c r="T33">
        <f t="shared" si="5"/>
        <v>40.030906850452951</v>
      </c>
      <c r="U33">
        <f t="shared" si="6"/>
        <v>1.7839823673874444E-2</v>
      </c>
      <c r="V33">
        <f t="shared" si="7"/>
        <v>2.2526826656885488</v>
      </c>
      <c r="W33">
        <f t="shared" si="8"/>
        <v>1.7761705810235128E-2</v>
      </c>
      <c r="X33">
        <f t="shared" si="9"/>
        <v>1.1108056106327435E-2</v>
      </c>
      <c r="Y33">
        <f t="shared" si="10"/>
        <v>0</v>
      </c>
      <c r="Z33">
        <f t="shared" si="11"/>
        <v>31.250540064569226</v>
      </c>
      <c r="AA33">
        <f t="shared" si="12"/>
        <v>31.0945230769231</v>
      </c>
      <c r="AB33">
        <f t="shared" si="13"/>
        <v>4.535749417470468</v>
      </c>
      <c r="AC33">
        <f t="shared" si="14"/>
        <v>74.150938237268974</v>
      </c>
      <c r="AD33">
        <f t="shared" si="15"/>
        <v>3.4067314287125932</v>
      </c>
      <c r="AE33">
        <f t="shared" si="16"/>
        <v>4.5943200581113315</v>
      </c>
      <c r="AF33">
        <f t="shared" si="17"/>
        <v>1.1290179887578748</v>
      </c>
      <c r="AG33">
        <f t="shared" si="18"/>
        <v>-9.26485996535148</v>
      </c>
      <c r="AH33">
        <f t="shared" si="19"/>
        <v>27.370333103161371</v>
      </c>
      <c r="AI33">
        <f t="shared" si="20"/>
        <v>2.7340083229992227</v>
      </c>
      <c r="AJ33">
        <f t="shared" si="21"/>
        <v>20.839481460809115</v>
      </c>
      <c r="AK33">
        <v>-4.1256007523355398E-2</v>
      </c>
      <c r="AL33">
        <v>4.6313482669728803E-2</v>
      </c>
      <c r="AM33">
        <v>3.4600180405109699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51855.423014478023</v>
      </c>
      <c r="AS33" t="s">
        <v>237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237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-1.5821117215717564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237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238</v>
      </c>
      <c r="BX33">
        <v>1581536938.8461499</v>
      </c>
      <c r="BY33">
        <v>402.63107692307699</v>
      </c>
      <c r="BZ33">
        <v>400.06407692307698</v>
      </c>
      <c r="CA33">
        <v>34.264923076923097</v>
      </c>
      <c r="CB33">
        <v>33.917138461538499</v>
      </c>
      <c r="CC33">
        <v>350.02507692307699</v>
      </c>
      <c r="CD33">
        <v>99.223384615384603</v>
      </c>
      <c r="CE33">
        <v>0.19990669230769201</v>
      </c>
      <c r="CF33">
        <v>31.319892307692299</v>
      </c>
      <c r="CG33">
        <v>31.0945230769231</v>
      </c>
      <c r="CH33">
        <v>999.9</v>
      </c>
      <c r="CI33">
        <v>0</v>
      </c>
      <c r="CJ33">
        <v>0</v>
      </c>
      <c r="CK33">
        <v>10026.9576923077</v>
      </c>
      <c r="CL33">
        <v>0</v>
      </c>
      <c r="CM33">
        <v>1.2419207692307701</v>
      </c>
      <c r="CN33">
        <v>0</v>
      </c>
      <c r="CO33">
        <v>0</v>
      </c>
      <c r="CP33">
        <v>0</v>
      </c>
      <c r="CQ33">
        <v>0</v>
      </c>
      <c r="CR33">
        <v>0.123076923076923</v>
      </c>
      <c r="CS33">
        <v>0</v>
      </c>
      <c r="CT33">
        <v>116.615384615385</v>
      </c>
      <c r="CU33">
        <v>-0.54615384615384599</v>
      </c>
      <c r="CV33">
        <v>40.6104615384615</v>
      </c>
      <c r="CW33">
        <v>45.980615384615398</v>
      </c>
      <c r="CX33">
        <v>43.201538461538497</v>
      </c>
      <c r="CY33">
        <v>44.528615384615399</v>
      </c>
      <c r="CZ33">
        <v>41.571692307692302</v>
      </c>
      <c r="DA33">
        <v>0</v>
      </c>
      <c r="DB33">
        <v>0</v>
      </c>
      <c r="DC33">
        <v>0</v>
      </c>
      <c r="DD33">
        <v>1581536942.3</v>
      </c>
      <c r="DE33">
        <v>1.8</v>
      </c>
      <c r="DF33">
        <v>-4.1025860073150601E-2</v>
      </c>
      <c r="DG33">
        <v>-87.415384341237299</v>
      </c>
      <c r="DH33">
        <v>120.203846153846</v>
      </c>
      <c r="DI33">
        <v>15</v>
      </c>
      <c r="DJ33">
        <v>100</v>
      </c>
      <c r="DK33">
        <v>100</v>
      </c>
      <c r="DL33">
        <v>2.6539999999999999</v>
      </c>
      <c r="DM33">
        <v>0.45600000000000002</v>
      </c>
      <c r="DN33">
        <v>2</v>
      </c>
      <c r="DO33">
        <v>353.471</v>
      </c>
      <c r="DP33">
        <v>646.49199999999996</v>
      </c>
      <c r="DQ33">
        <v>29.381699999999999</v>
      </c>
      <c r="DR33">
        <v>33.951799999999999</v>
      </c>
      <c r="DS33">
        <v>29.995200000000001</v>
      </c>
      <c r="DT33">
        <v>33.597499999999997</v>
      </c>
      <c r="DU33">
        <v>33.527500000000003</v>
      </c>
      <c r="DV33">
        <v>21.196300000000001</v>
      </c>
      <c r="DW33">
        <v>6.39642</v>
      </c>
      <c r="DX33">
        <v>27.212399999999999</v>
      </c>
      <c r="DY33">
        <v>29.551600000000001</v>
      </c>
      <c r="DZ33">
        <v>400</v>
      </c>
      <c r="EA33">
        <v>33.896799999999999</v>
      </c>
      <c r="EB33">
        <v>99.700299999999999</v>
      </c>
      <c r="EC33">
        <v>100.084</v>
      </c>
    </row>
    <row r="34" spans="1:133" x14ac:dyDescent="0.35">
      <c r="A34">
        <v>18</v>
      </c>
      <c r="B34">
        <v>1581536947.5</v>
      </c>
      <c r="C34">
        <v>85</v>
      </c>
      <c r="D34" t="s">
        <v>271</v>
      </c>
      <c r="E34" t="s">
        <v>272</v>
      </c>
      <c r="F34" t="s">
        <v>234</v>
      </c>
      <c r="G34">
        <v>20200212</v>
      </c>
      <c r="I34" t="s">
        <v>1107</v>
      </c>
      <c r="J34" t="s">
        <v>1108</v>
      </c>
      <c r="K34" t="s">
        <v>235</v>
      </c>
      <c r="L34" t="s">
        <v>1109</v>
      </c>
      <c r="M34" t="s">
        <v>236</v>
      </c>
      <c r="N34">
        <v>1581536943.8461499</v>
      </c>
      <c r="O34">
        <f t="shared" si="0"/>
        <v>1.5180745523317131E-4</v>
      </c>
      <c r="P34">
        <f t="shared" si="1"/>
        <v>-1.5660820679545662</v>
      </c>
      <c r="Q34">
        <f t="shared" si="2"/>
        <v>402.63123076923102</v>
      </c>
      <c r="R34">
        <f t="shared" si="3"/>
        <v>586.85856494756422</v>
      </c>
      <c r="S34">
        <f t="shared" si="4"/>
        <v>58.348598086646227</v>
      </c>
      <c r="T34">
        <f t="shared" si="5"/>
        <v>40.031737226813185</v>
      </c>
      <c r="U34">
        <f t="shared" si="6"/>
        <v>1.2984483991223764E-2</v>
      </c>
      <c r="V34">
        <f t="shared" si="7"/>
        <v>2.2542177903122385</v>
      </c>
      <c r="W34">
        <f t="shared" si="8"/>
        <v>1.2943076119308302E-2</v>
      </c>
      <c r="X34">
        <f t="shared" si="9"/>
        <v>8.0931318399136854E-3</v>
      </c>
      <c r="Y34">
        <f t="shared" si="10"/>
        <v>0</v>
      </c>
      <c r="Z34">
        <f t="shared" si="11"/>
        <v>31.235146902003297</v>
      </c>
      <c r="AA34">
        <f t="shared" si="12"/>
        <v>31.048261538461499</v>
      </c>
      <c r="AB34">
        <f t="shared" si="13"/>
        <v>4.5238074066565321</v>
      </c>
      <c r="AC34">
        <f t="shared" si="14"/>
        <v>74.241120338720606</v>
      </c>
      <c r="AD34">
        <f t="shared" si="15"/>
        <v>3.4041553158881812</v>
      </c>
      <c r="AE34">
        <f t="shared" si="16"/>
        <v>4.5852693229263366</v>
      </c>
      <c r="AF34">
        <f t="shared" si="17"/>
        <v>1.1196520907683509</v>
      </c>
      <c r="AG34">
        <f t="shared" si="18"/>
        <v>-6.6947087757828552</v>
      </c>
      <c r="AH34">
        <f t="shared" si="19"/>
        <v>28.798725948358673</v>
      </c>
      <c r="AI34">
        <f t="shared" si="20"/>
        <v>2.8735838325673702</v>
      </c>
      <c r="AJ34">
        <f t="shared" si="21"/>
        <v>24.977601005143189</v>
      </c>
      <c r="AK34">
        <v>-4.1297392715196203E-2</v>
      </c>
      <c r="AL34">
        <v>4.6359941173111999E-2</v>
      </c>
      <c r="AM34">
        <v>3.4627642810206298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51911.227955976537</v>
      </c>
      <c r="AS34" t="s">
        <v>237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237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-1.5660820679545662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237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238</v>
      </c>
      <c r="BX34">
        <v>1581536943.8461499</v>
      </c>
      <c r="BY34">
        <v>402.63123076923102</v>
      </c>
      <c r="BZ34">
        <v>400.05146153846198</v>
      </c>
      <c r="CA34">
        <v>34.238315384615397</v>
      </c>
      <c r="CB34">
        <v>33.987000000000002</v>
      </c>
      <c r="CC34">
        <v>350.02192307692297</v>
      </c>
      <c r="CD34">
        <v>99.2252923076923</v>
      </c>
      <c r="CE34">
        <v>0.20002338461538499</v>
      </c>
      <c r="CF34">
        <v>31.2852307692308</v>
      </c>
      <c r="CG34">
        <v>31.048261538461499</v>
      </c>
      <c r="CH34">
        <v>999.9</v>
      </c>
      <c r="CI34">
        <v>0</v>
      </c>
      <c r="CJ34">
        <v>0</v>
      </c>
      <c r="CK34">
        <v>10036.8230769231</v>
      </c>
      <c r="CL34">
        <v>0</v>
      </c>
      <c r="CM34">
        <v>1.20121923076923</v>
      </c>
      <c r="CN34">
        <v>0</v>
      </c>
      <c r="CO34">
        <v>0</v>
      </c>
      <c r="CP34">
        <v>0</v>
      </c>
      <c r="CQ34">
        <v>0</v>
      </c>
      <c r="CR34">
        <v>2.4230769230769198</v>
      </c>
      <c r="CS34">
        <v>0</v>
      </c>
      <c r="CT34">
        <v>109.553846153846</v>
      </c>
      <c r="CU34">
        <v>-0.16153846153846099</v>
      </c>
      <c r="CV34">
        <v>40.5813846153846</v>
      </c>
      <c r="CW34">
        <v>45.990307692307702</v>
      </c>
      <c r="CX34">
        <v>43.187230769230801</v>
      </c>
      <c r="CY34">
        <v>44.547692307692301</v>
      </c>
      <c r="CZ34">
        <v>41.561999999999998</v>
      </c>
      <c r="DA34">
        <v>0</v>
      </c>
      <c r="DB34">
        <v>0</v>
      </c>
      <c r="DC34">
        <v>0</v>
      </c>
      <c r="DD34">
        <v>1581536947.0999999</v>
      </c>
      <c r="DE34">
        <v>1.40769230769231</v>
      </c>
      <c r="DF34">
        <v>19.1042732723234</v>
      </c>
      <c r="DG34">
        <v>-56.796580736610501</v>
      </c>
      <c r="DH34">
        <v>113.87307692307699</v>
      </c>
      <c r="DI34">
        <v>15</v>
      </c>
      <c r="DJ34">
        <v>100</v>
      </c>
      <c r="DK34">
        <v>100</v>
      </c>
      <c r="DL34">
        <v>2.6539999999999999</v>
      </c>
      <c r="DM34">
        <v>0.45600000000000002</v>
      </c>
      <c r="DN34">
        <v>2</v>
      </c>
      <c r="DO34">
        <v>353.59399999999999</v>
      </c>
      <c r="DP34">
        <v>646.67600000000004</v>
      </c>
      <c r="DQ34">
        <v>29.357299999999999</v>
      </c>
      <c r="DR34">
        <v>33.954799999999999</v>
      </c>
      <c r="DS34">
        <v>29.994499999999999</v>
      </c>
      <c r="DT34">
        <v>33.602200000000003</v>
      </c>
      <c r="DU34">
        <v>33.5321</v>
      </c>
      <c r="DV34">
        <v>21.196300000000001</v>
      </c>
      <c r="DW34">
        <v>6.39642</v>
      </c>
      <c r="DX34">
        <v>28.076499999999999</v>
      </c>
      <c r="DY34">
        <v>29.493200000000002</v>
      </c>
      <c r="DZ34">
        <v>400</v>
      </c>
      <c r="EA34">
        <v>33.9437</v>
      </c>
      <c r="EB34">
        <v>99.701899999999995</v>
      </c>
      <c r="EC34">
        <v>100.086</v>
      </c>
    </row>
    <row r="35" spans="1:133" x14ac:dyDescent="0.35">
      <c r="A35">
        <v>19</v>
      </c>
      <c r="B35">
        <v>1581536952.5</v>
      </c>
      <c r="C35">
        <v>90</v>
      </c>
      <c r="D35" t="s">
        <v>273</v>
      </c>
      <c r="E35" t="s">
        <v>274</v>
      </c>
      <c r="F35" t="s">
        <v>234</v>
      </c>
      <c r="G35">
        <v>20200212</v>
      </c>
      <c r="I35" t="s">
        <v>1107</v>
      </c>
      <c r="J35" t="s">
        <v>1108</v>
      </c>
      <c r="K35" t="s">
        <v>235</v>
      </c>
      <c r="L35" t="s">
        <v>1109</v>
      </c>
      <c r="M35" t="s">
        <v>236</v>
      </c>
      <c r="N35">
        <v>1581536948.8461499</v>
      </c>
      <c r="O35">
        <f t="shared" si="0"/>
        <v>1.2680070261696406E-4</v>
      </c>
      <c r="P35">
        <f t="shared" si="1"/>
        <v>-1.5871404515881471</v>
      </c>
      <c r="Q35">
        <f t="shared" si="2"/>
        <v>402.60615384615397</v>
      </c>
      <c r="R35">
        <f t="shared" si="3"/>
        <v>624.60186878825493</v>
      </c>
      <c r="S35">
        <f t="shared" si="4"/>
        <v>62.101342486974872</v>
      </c>
      <c r="T35">
        <f t="shared" si="5"/>
        <v>40.029311304926168</v>
      </c>
      <c r="U35">
        <f t="shared" si="6"/>
        <v>1.0995186350006013E-2</v>
      </c>
      <c r="V35">
        <f t="shared" si="7"/>
        <v>2.2499121024181887</v>
      </c>
      <c r="W35">
        <f t="shared" si="8"/>
        <v>1.0965422044348146E-2</v>
      </c>
      <c r="X35">
        <f t="shared" si="9"/>
        <v>6.8560562192977164E-3</v>
      </c>
      <c r="Y35">
        <f t="shared" si="10"/>
        <v>0</v>
      </c>
      <c r="Z35">
        <f t="shared" si="11"/>
        <v>31.215046296144042</v>
      </c>
      <c r="AA35">
        <f t="shared" si="12"/>
        <v>30.998661538461501</v>
      </c>
      <c r="AB35">
        <f t="shared" si="13"/>
        <v>4.5110340317535593</v>
      </c>
      <c r="AC35">
        <f t="shared" si="14"/>
        <v>74.424787244573693</v>
      </c>
      <c r="AD35">
        <f t="shared" si="15"/>
        <v>3.4070902719131748</v>
      </c>
      <c r="AE35">
        <f t="shared" si="16"/>
        <v>4.5778972275954821</v>
      </c>
      <c r="AF35">
        <f t="shared" si="17"/>
        <v>1.1039437598403845</v>
      </c>
      <c r="AG35">
        <f t="shared" si="18"/>
        <v>-5.5919109854081146</v>
      </c>
      <c r="AH35">
        <f t="shared" si="19"/>
        <v>31.330149529039439</v>
      </c>
      <c r="AI35">
        <f t="shared" si="20"/>
        <v>3.1309533437564774</v>
      </c>
      <c r="AJ35">
        <f t="shared" si="21"/>
        <v>28.8691918873878</v>
      </c>
      <c r="AK35">
        <v>-4.1181381035289899E-2</v>
      </c>
      <c r="AL35">
        <v>4.6229707899235799E-2</v>
      </c>
      <c r="AM35">
        <v>3.4550635722932102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51776.247823666024</v>
      </c>
      <c r="AS35" t="s">
        <v>237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237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-1.5871404515881471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237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238</v>
      </c>
      <c r="BX35">
        <v>1581536948.8461499</v>
      </c>
      <c r="BY35">
        <v>402.60615384615397</v>
      </c>
      <c r="BZ35">
        <v>399.97276923076902</v>
      </c>
      <c r="CA35">
        <v>34.267776923076902</v>
      </c>
      <c r="CB35">
        <v>34.057846153846199</v>
      </c>
      <c r="CC35">
        <v>349.98830769230801</v>
      </c>
      <c r="CD35">
        <v>99.225492307692306</v>
      </c>
      <c r="CE35">
        <v>0.19999069230769201</v>
      </c>
      <c r="CF35">
        <v>31.256953846153799</v>
      </c>
      <c r="CG35">
        <v>30.998661538461501</v>
      </c>
      <c r="CH35">
        <v>999.9</v>
      </c>
      <c r="CI35">
        <v>0</v>
      </c>
      <c r="CJ35">
        <v>0</v>
      </c>
      <c r="CK35">
        <v>10008.6076923077</v>
      </c>
      <c r="CL35">
        <v>0</v>
      </c>
      <c r="CM35">
        <v>1.17018538461538</v>
      </c>
      <c r="CN35">
        <v>0</v>
      </c>
      <c r="CO35">
        <v>0</v>
      </c>
      <c r="CP35">
        <v>0</v>
      </c>
      <c r="CQ35">
        <v>0</v>
      </c>
      <c r="CR35">
        <v>0.64615384615384597</v>
      </c>
      <c r="CS35">
        <v>0</v>
      </c>
      <c r="CT35">
        <v>106.053846153846</v>
      </c>
      <c r="CU35">
        <v>-0.29230769230769199</v>
      </c>
      <c r="CV35">
        <v>40.6104615384615</v>
      </c>
      <c r="CW35">
        <v>46</v>
      </c>
      <c r="CX35">
        <v>43.196846153846202</v>
      </c>
      <c r="CY35">
        <v>44.557230769230799</v>
      </c>
      <c r="CZ35">
        <v>41.567</v>
      </c>
      <c r="DA35">
        <v>0</v>
      </c>
      <c r="DB35">
        <v>0</v>
      </c>
      <c r="DC35">
        <v>0</v>
      </c>
      <c r="DD35">
        <v>1581536952.5</v>
      </c>
      <c r="DE35">
        <v>1.88846153846154</v>
      </c>
      <c r="DF35">
        <v>0.63931613867955805</v>
      </c>
      <c r="DG35">
        <v>-38.047863120576899</v>
      </c>
      <c r="DH35">
        <v>109.180769230769</v>
      </c>
      <c r="DI35">
        <v>15</v>
      </c>
      <c r="DJ35">
        <v>100</v>
      </c>
      <c r="DK35">
        <v>100</v>
      </c>
      <c r="DL35">
        <v>2.6539999999999999</v>
      </c>
      <c r="DM35">
        <v>0.45600000000000002</v>
      </c>
      <c r="DN35">
        <v>2</v>
      </c>
      <c r="DO35">
        <v>353.79599999999999</v>
      </c>
      <c r="DP35">
        <v>646.54</v>
      </c>
      <c r="DQ35">
        <v>29.381699999999999</v>
      </c>
      <c r="DR35">
        <v>33.957900000000002</v>
      </c>
      <c r="DS35">
        <v>29.995999999999999</v>
      </c>
      <c r="DT35">
        <v>33.607399999999998</v>
      </c>
      <c r="DU35">
        <v>33.5381</v>
      </c>
      <c r="DV35">
        <v>21.200299999999999</v>
      </c>
      <c r="DW35">
        <v>7.3414099999999998</v>
      </c>
      <c r="DX35">
        <v>28.515899999999998</v>
      </c>
      <c r="DY35">
        <v>29.484000000000002</v>
      </c>
      <c r="DZ35">
        <v>400</v>
      </c>
      <c r="EA35">
        <v>33.7806</v>
      </c>
      <c r="EB35">
        <v>99.705699999999993</v>
      </c>
      <c r="EC35">
        <v>100.09099999999999</v>
      </c>
    </row>
    <row r="36" spans="1:133" x14ac:dyDescent="0.35">
      <c r="A36">
        <v>20</v>
      </c>
      <c r="B36">
        <v>1581536957.5</v>
      </c>
      <c r="C36">
        <v>95</v>
      </c>
      <c r="D36" t="s">
        <v>275</v>
      </c>
      <c r="E36" t="s">
        <v>276</v>
      </c>
      <c r="F36" t="s">
        <v>234</v>
      </c>
      <c r="G36">
        <v>20200212</v>
      </c>
      <c r="I36" t="s">
        <v>1107</v>
      </c>
      <c r="J36" t="s">
        <v>1108</v>
      </c>
      <c r="K36" t="s">
        <v>235</v>
      </c>
      <c r="L36" t="s">
        <v>1109</v>
      </c>
      <c r="M36" t="s">
        <v>236</v>
      </c>
      <c r="N36">
        <v>1581536953.8461499</v>
      </c>
      <c r="O36">
        <f t="shared" si="0"/>
        <v>1.394303808450563E-4</v>
      </c>
      <c r="P36">
        <f t="shared" si="1"/>
        <v>-1.562365050326026</v>
      </c>
      <c r="Q36">
        <f t="shared" si="2"/>
        <v>402.53569230769199</v>
      </c>
      <c r="R36">
        <f t="shared" si="3"/>
        <v>598.04592220627876</v>
      </c>
      <c r="S36">
        <f t="shared" si="4"/>
        <v>59.460592341878062</v>
      </c>
      <c r="T36">
        <f t="shared" si="5"/>
        <v>40.022028099553928</v>
      </c>
      <c r="U36">
        <f t="shared" si="6"/>
        <v>1.2246705012234418E-2</v>
      </c>
      <c r="V36">
        <f t="shared" si="7"/>
        <v>2.250349808346952</v>
      </c>
      <c r="W36">
        <f t="shared" si="8"/>
        <v>1.2209798719630011E-2</v>
      </c>
      <c r="X36">
        <f t="shared" si="9"/>
        <v>7.634430757465404E-3</v>
      </c>
      <c r="Y36">
        <f t="shared" si="10"/>
        <v>0</v>
      </c>
      <c r="Z36">
        <f t="shared" si="11"/>
        <v>31.18537159759153</v>
      </c>
      <c r="AA36">
        <f t="shared" si="12"/>
        <v>30.966200000000001</v>
      </c>
      <c r="AB36">
        <f t="shared" si="13"/>
        <v>4.5026913040701002</v>
      </c>
      <c r="AC36">
        <f t="shared" si="14"/>
        <v>74.65123577889841</v>
      </c>
      <c r="AD36">
        <f t="shared" si="15"/>
        <v>3.4124990633566994</v>
      </c>
      <c r="AE36">
        <f t="shared" si="16"/>
        <v>4.5712559581248176</v>
      </c>
      <c r="AF36">
        <f t="shared" si="17"/>
        <v>1.0901922407134008</v>
      </c>
      <c r="AG36">
        <f t="shared" si="18"/>
        <v>-6.1488797952669829</v>
      </c>
      <c r="AH36">
        <f t="shared" si="19"/>
        <v>32.179891195948684</v>
      </c>
      <c r="AI36">
        <f t="shared" si="20"/>
        <v>3.2143269310022893</v>
      </c>
      <c r="AJ36">
        <f t="shared" si="21"/>
        <v>29.245338331683989</v>
      </c>
      <c r="AK36">
        <v>-4.1193165330235801E-2</v>
      </c>
      <c r="AL36">
        <v>4.6242936802673502E-2</v>
      </c>
      <c r="AM36">
        <v>3.4558461394194002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51794.782725880454</v>
      </c>
      <c r="AS36" t="s">
        <v>237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237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-1.562365050326026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237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238</v>
      </c>
      <c r="BX36">
        <v>1581536953.8461499</v>
      </c>
      <c r="BY36">
        <v>402.53569230769199</v>
      </c>
      <c r="BZ36">
        <v>399.95361538461498</v>
      </c>
      <c r="CA36">
        <v>34.322415384615397</v>
      </c>
      <c r="CB36">
        <v>34.0916</v>
      </c>
      <c r="CC36">
        <v>350.00646153846202</v>
      </c>
      <c r="CD36">
        <v>99.224830769230707</v>
      </c>
      <c r="CE36">
        <v>0.199962769230769</v>
      </c>
      <c r="CF36">
        <v>31.2314461538462</v>
      </c>
      <c r="CG36">
        <v>30.966200000000001</v>
      </c>
      <c r="CH36">
        <v>999.9</v>
      </c>
      <c r="CI36">
        <v>0</v>
      </c>
      <c r="CJ36">
        <v>0</v>
      </c>
      <c r="CK36">
        <v>10011.538461538499</v>
      </c>
      <c r="CL36">
        <v>0</v>
      </c>
      <c r="CM36">
        <v>1.16408</v>
      </c>
      <c r="CN36">
        <v>0</v>
      </c>
      <c r="CO36">
        <v>0</v>
      </c>
      <c r="CP36">
        <v>0</v>
      </c>
      <c r="CQ36">
        <v>0</v>
      </c>
      <c r="CR36">
        <v>3.3615384615384598</v>
      </c>
      <c r="CS36">
        <v>0</v>
      </c>
      <c r="CT36">
        <v>104.87692307692301</v>
      </c>
      <c r="CU36">
        <v>-0.56153846153846199</v>
      </c>
      <c r="CV36">
        <v>40.663153846153797</v>
      </c>
      <c r="CW36">
        <v>46.019076923076902</v>
      </c>
      <c r="CX36">
        <v>43.384230769230797</v>
      </c>
      <c r="CY36">
        <v>44.561999999999998</v>
      </c>
      <c r="CZ36">
        <v>41.6104615384615</v>
      </c>
      <c r="DA36">
        <v>0</v>
      </c>
      <c r="DB36">
        <v>0</v>
      </c>
      <c r="DC36">
        <v>0</v>
      </c>
      <c r="DD36">
        <v>1581536957.3</v>
      </c>
      <c r="DE36">
        <v>2.6346153846153899</v>
      </c>
      <c r="DF36">
        <v>7.3675212668641299</v>
      </c>
      <c r="DG36">
        <v>-18.010256381887601</v>
      </c>
      <c r="DH36">
        <v>106.523076923077</v>
      </c>
      <c r="DI36">
        <v>15</v>
      </c>
      <c r="DJ36">
        <v>100</v>
      </c>
      <c r="DK36">
        <v>100</v>
      </c>
      <c r="DL36">
        <v>2.6539999999999999</v>
      </c>
      <c r="DM36">
        <v>0.45600000000000002</v>
      </c>
      <c r="DN36">
        <v>2</v>
      </c>
      <c r="DO36">
        <v>353.72399999999999</v>
      </c>
      <c r="DP36">
        <v>646.69299999999998</v>
      </c>
      <c r="DQ36">
        <v>29.445699999999999</v>
      </c>
      <c r="DR36">
        <v>33.960799999999999</v>
      </c>
      <c r="DS36">
        <v>29.9971</v>
      </c>
      <c r="DT36">
        <v>33.612699999999997</v>
      </c>
      <c r="DU36">
        <v>33.541899999999998</v>
      </c>
      <c r="DV36">
        <v>21.197299999999998</v>
      </c>
      <c r="DW36">
        <v>7.9383100000000004</v>
      </c>
      <c r="DX36">
        <v>29.2959</v>
      </c>
      <c r="DY36">
        <v>29.658899999999999</v>
      </c>
      <c r="DZ36">
        <v>400</v>
      </c>
      <c r="EA36">
        <v>33.732999999999997</v>
      </c>
      <c r="EB36">
        <v>99.708100000000002</v>
      </c>
      <c r="EC36">
        <v>100.09399999999999</v>
      </c>
    </row>
    <row r="37" spans="1:133" x14ac:dyDescent="0.35">
      <c r="A37">
        <v>21</v>
      </c>
      <c r="B37">
        <v>1581536962.5</v>
      </c>
      <c r="C37">
        <v>100</v>
      </c>
      <c r="D37" t="s">
        <v>277</v>
      </c>
      <c r="E37" t="s">
        <v>278</v>
      </c>
      <c r="F37" t="s">
        <v>234</v>
      </c>
      <c r="G37">
        <v>20200212</v>
      </c>
      <c r="I37" t="s">
        <v>1107</v>
      </c>
      <c r="J37" t="s">
        <v>1108</v>
      </c>
      <c r="K37" t="s">
        <v>235</v>
      </c>
      <c r="L37" t="s">
        <v>1109</v>
      </c>
      <c r="M37" t="s">
        <v>236</v>
      </c>
      <c r="N37">
        <v>1581536958.8461499</v>
      </c>
      <c r="O37">
        <f t="shared" si="0"/>
        <v>1.8947365041931585E-4</v>
      </c>
      <c r="P37">
        <f t="shared" si="1"/>
        <v>-1.5058466200956293</v>
      </c>
      <c r="Q37">
        <f t="shared" si="2"/>
        <v>402.51146153846202</v>
      </c>
      <c r="R37">
        <f t="shared" si="3"/>
        <v>537.43458285408826</v>
      </c>
      <c r="S37">
        <f t="shared" si="4"/>
        <v>53.434076874433657</v>
      </c>
      <c r="T37">
        <f t="shared" si="5"/>
        <v>40.019435043550466</v>
      </c>
      <c r="U37">
        <f t="shared" si="6"/>
        <v>1.6861197562622266E-2</v>
      </c>
      <c r="V37">
        <f t="shared" si="7"/>
        <v>2.2477261917710787</v>
      </c>
      <c r="W37">
        <f t="shared" si="8"/>
        <v>1.6791243806653512E-2</v>
      </c>
      <c r="X37">
        <f t="shared" si="9"/>
        <v>1.0500788168598469E-2</v>
      </c>
      <c r="Y37">
        <f t="shared" si="10"/>
        <v>0</v>
      </c>
      <c r="Z37">
        <f t="shared" si="11"/>
        <v>31.147313392681713</v>
      </c>
      <c r="AA37">
        <f t="shared" si="12"/>
        <v>30.9378307692308</v>
      </c>
      <c r="AB37">
        <f t="shared" si="13"/>
        <v>4.4954113216718614</v>
      </c>
      <c r="AC37">
        <f t="shared" si="14"/>
        <v>74.86619241694487</v>
      </c>
      <c r="AD37">
        <f t="shared" si="15"/>
        <v>3.418148273432362</v>
      </c>
      <c r="AE37">
        <f t="shared" si="16"/>
        <v>4.5656766600283447</v>
      </c>
      <c r="AF37">
        <f t="shared" si="17"/>
        <v>1.0772630482394994</v>
      </c>
      <c r="AG37">
        <f t="shared" si="18"/>
        <v>-8.3557879834918296</v>
      </c>
      <c r="AH37">
        <f t="shared" si="19"/>
        <v>32.980375866783213</v>
      </c>
      <c r="AI37">
        <f t="shared" si="20"/>
        <v>3.2973190511195214</v>
      </c>
      <c r="AJ37">
        <f t="shared" si="21"/>
        <v>27.921906934410906</v>
      </c>
      <c r="AK37">
        <v>-4.1122561069240601E-2</v>
      </c>
      <c r="AL37">
        <v>4.6163677334433398E-2</v>
      </c>
      <c r="AM37">
        <v>3.4511563262571401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51713.275915596947</v>
      </c>
      <c r="AS37" t="s">
        <v>237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237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-1.5058466200956293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237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238</v>
      </c>
      <c r="BX37">
        <v>1581536958.8461499</v>
      </c>
      <c r="BY37">
        <v>402.51146153846202</v>
      </c>
      <c r="BZ37">
        <v>400.06092307692302</v>
      </c>
      <c r="CA37">
        <v>34.379392307692299</v>
      </c>
      <c r="CB37">
        <v>34.065769230769199</v>
      </c>
      <c r="CC37">
        <v>350.024615384615</v>
      </c>
      <c r="CD37">
        <v>99.224353846153804</v>
      </c>
      <c r="CE37">
        <v>0.19998276923076899</v>
      </c>
      <c r="CF37">
        <v>31.2099923076923</v>
      </c>
      <c r="CG37">
        <v>30.9378307692308</v>
      </c>
      <c r="CH37">
        <v>999.9</v>
      </c>
      <c r="CI37">
        <v>0</v>
      </c>
      <c r="CJ37">
        <v>0</v>
      </c>
      <c r="CK37">
        <v>9994.4269230769205</v>
      </c>
      <c r="CL37">
        <v>0</v>
      </c>
      <c r="CM37">
        <v>1.1564476923076901</v>
      </c>
      <c r="CN37">
        <v>0</v>
      </c>
      <c r="CO37">
        <v>0</v>
      </c>
      <c r="CP37">
        <v>0</v>
      </c>
      <c r="CQ37">
        <v>0</v>
      </c>
      <c r="CR37">
        <v>6.4384615384615396</v>
      </c>
      <c r="CS37">
        <v>0</v>
      </c>
      <c r="CT37">
        <v>100.030769230769</v>
      </c>
      <c r="CU37">
        <v>-1.0846153846153801</v>
      </c>
      <c r="CV37">
        <v>40.682230769230799</v>
      </c>
      <c r="CW37">
        <v>46.047692307692301</v>
      </c>
      <c r="CX37">
        <v>43.4563846153846</v>
      </c>
      <c r="CY37">
        <v>44.586230769230802</v>
      </c>
      <c r="CZ37">
        <v>41.625</v>
      </c>
      <c r="DA37">
        <v>0</v>
      </c>
      <c r="DB37">
        <v>0</v>
      </c>
      <c r="DC37">
        <v>0</v>
      </c>
      <c r="DD37">
        <v>1581536962.0999999</v>
      </c>
      <c r="DE37">
        <v>3.8846153846153801</v>
      </c>
      <c r="DF37">
        <v>34.5777777091416</v>
      </c>
      <c r="DG37">
        <v>-51.476923027974699</v>
      </c>
      <c r="DH37">
        <v>103.303846153846</v>
      </c>
      <c r="DI37">
        <v>15</v>
      </c>
      <c r="DJ37">
        <v>100</v>
      </c>
      <c r="DK37">
        <v>100</v>
      </c>
      <c r="DL37">
        <v>2.6539999999999999</v>
      </c>
      <c r="DM37">
        <v>0.45600000000000002</v>
      </c>
      <c r="DN37">
        <v>2</v>
      </c>
      <c r="DO37">
        <v>353.82900000000001</v>
      </c>
      <c r="DP37">
        <v>646.82399999999996</v>
      </c>
      <c r="DQ37">
        <v>29.6205</v>
      </c>
      <c r="DR37">
        <v>33.963299999999997</v>
      </c>
      <c r="DS37">
        <v>29.997699999999998</v>
      </c>
      <c r="DT37">
        <v>33.616500000000002</v>
      </c>
      <c r="DU37">
        <v>33.545699999999997</v>
      </c>
      <c r="DV37">
        <v>21.192399999999999</v>
      </c>
      <c r="DW37">
        <v>8.8719000000000001</v>
      </c>
      <c r="DX37">
        <v>30.105399999999999</v>
      </c>
      <c r="DY37">
        <v>29.697900000000001</v>
      </c>
      <c r="DZ37">
        <v>400</v>
      </c>
      <c r="EA37">
        <v>33.673499999999997</v>
      </c>
      <c r="EB37">
        <v>99.710300000000004</v>
      </c>
      <c r="EC37">
        <v>100.096</v>
      </c>
    </row>
    <row r="38" spans="1:133" x14ac:dyDescent="0.35">
      <c r="A38">
        <v>22</v>
      </c>
      <c r="B38">
        <v>1581536967.5</v>
      </c>
      <c r="C38">
        <v>105</v>
      </c>
      <c r="D38" t="s">
        <v>279</v>
      </c>
      <c r="E38" t="s">
        <v>280</v>
      </c>
      <c r="F38" t="s">
        <v>234</v>
      </c>
      <c r="G38">
        <v>20200212</v>
      </c>
      <c r="I38" t="s">
        <v>1107</v>
      </c>
      <c r="J38" t="s">
        <v>1108</v>
      </c>
      <c r="K38" t="s">
        <v>235</v>
      </c>
      <c r="L38" t="s">
        <v>1109</v>
      </c>
      <c r="M38" t="s">
        <v>236</v>
      </c>
      <c r="N38">
        <v>1581536963.8461499</v>
      </c>
      <c r="O38">
        <f t="shared" si="0"/>
        <v>2.4667529275203482E-4</v>
      </c>
      <c r="P38">
        <f t="shared" si="1"/>
        <v>-1.4912148805619783</v>
      </c>
      <c r="Q38">
        <f t="shared" si="2"/>
        <v>402.547153846154</v>
      </c>
      <c r="R38">
        <f t="shared" si="3"/>
        <v>502.19044590143869</v>
      </c>
      <c r="S38">
        <f t="shared" si="4"/>
        <v>49.929924201970124</v>
      </c>
      <c r="T38">
        <f t="shared" si="5"/>
        <v>40.022961494576087</v>
      </c>
      <c r="U38">
        <f t="shared" si="6"/>
        <v>2.2257261733725317E-2</v>
      </c>
      <c r="V38">
        <f t="shared" si="7"/>
        <v>2.2498181267660957</v>
      </c>
      <c r="W38">
        <f t="shared" si="8"/>
        <v>2.2135655999372915E-2</v>
      </c>
      <c r="X38">
        <f t="shared" si="9"/>
        <v>1.3845655296653287E-2</v>
      </c>
      <c r="Y38">
        <f t="shared" si="10"/>
        <v>0</v>
      </c>
      <c r="Z38">
        <f t="shared" si="11"/>
        <v>31.110258423619484</v>
      </c>
      <c r="AA38">
        <f t="shared" si="12"/>
        <v>30.906384615384599</v>
      </c>
      <c r="AB38">
        <f t="shared" si="13"/>
        <v>4.4873537362277762</v>
      </c>
      <c r="AC38">
        <f t="shared" si="14"/>
        <v>75.060441620947273</v>
      </c>
      <c r="AD38">
        <f t="shared" si="15"/>
        <v>3.4234678680926547</v>
      </c>
      <c r="AE38">
        <f t="shared" si="16"/>
        <v>4.5609482094190881</v>
      </c>
      <c r="AF38">
        <f t="shared" si="17"/>
        <v>1.0638858681351215</v>
      </c>
      <c r="AG38">
        <f t="shared" si="18"/>
        <v>-10.878380410364736</v>
      </c>
      <c r="AH38">
        <f t="shared" si="19"/>
        <v>34.61772542713544</v>
      </c>
      <c r="AI38">
        <f t="shared" si="20"/>
        <v>3.4569535021615674</v>
      </c>
      <c r="AJ38">
        <f t="shared" si="21"/>
        <v>27.196298518932274</v>
      </c>
      <c r="AK38">
        <v>-4.1178851212361298E-2</v>
      </c>
      <c r="AL38">
        <v>4.6226867951373797E-2</v>
      </c>
      <c r="AM38">
        <v>3.4548955627028599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51784.263491477614</v>
      </c>
      <c r="AS38" t="s">
        <v>237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237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-1.4912148805619783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237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238</v>
      </c>
      <c r="BX38">
        <v>1581536963.8461499</v>
      </c>
      <c r="BY38">
        <v>402.547153846154</v>
      </c>
      <c r="BZ38">
        <v>400.16107692307702</v>
      </c>
      <c r="CA38">
        <v>34.432915384615399</v>
      </c>
      <c r="CB38">
        <v>34.024615384615402</v>
      </c>
      <c r="CC38">
        <v>350.00961538461502</v>
      </c>
      <c r="CD38">
        <v>99.224338461538494</v>
      </c>
      <c r="CE38">
        <v>0.19994292307692299</v>
      </c>
      <c r="CF38">
        <v>31.1917923076923</v>
      </c>
      <c r="CG38">
        <v>30.906384615384599</v>
      </c>
      <c r="CH38">
        <v>999.9</v>
      </c>
      <c r="CI38">
        <v>0</v>
      </c>
      <c r="CJ38">
        <v>0</v>
      </c>
      <c r="CK38">
        <v>10008.1092307692</v>
      </c>
      <c r="CL38">
        <v>0</v>
      </c>
      <c r="CM38">
        <v>1.12083538461538</v>
      </c>
      <c r="CN38">
        <v>0</v>
      </c>
      <c r="CO38">
        <v>0</v>
      </c>
      <c r="CP38">
        <v>0</v>
      </c>
      <c r="CQ38">
        <v>0</v>
      </c>
      <c r="CR38">
        <v>2.2846153846153801</v>
      </c>
      <c r="CS38">
        <v>0</v>
      </c>
      <c r="CT38">
        <v>96.8</v>
      </c>
      <c r="CU38">
        <v>-1.40769230769231</v>
      </c>
      <c r="CV38">
        <v>40.686999999999998</v>
      </c>
      <c r="CW38">
        <v>46.061999999999998</v>
      </c>
      <c r="CX38">
        <v>43.4709230769231</v>
      </c>
      <c r="CY38">
        <v>44.6104615384615</v>
      </c>
      <c r="CZ38">
        <v>41.625</v>
      </c>
      <c r="DA38">
        <v>0</v>
      </c>
      <c r="DB38">
        <v>0</v>
      </c>
      <c r="DC38">
        <v>0</v>
      </c>
      <c r="DD38">
        <v>1581536967.5</v>
      </c>
      <c r="DE38">
        <v>4.14230769230769</v>
      </c>
      <c r="DF38">
        <v>-12.700854913595199</v>
      </c>
      <c r="DG38">
        <v>-60.605128107301603</v>
      </c>
      <c r="DH38">
        <v>99.973076923076903</v>
      </c>
      <c r="DI38">
        <v>15</v>
      </c>
      <c r="DJ38">
        <v>100</v>
      </c>
      <c r="DK38">
        <v>100</v>
      </c>
      <c r="DL38">
        <v>2.6539999999999999</v>
      </c>
      <c r="DM38">
        <v>0.45600000000000002</v>
      </c>
      <c r="DN38">
        <v>2</v>
      </c>
      <c r="DO38">
        <v>353.68299999999999</v>
      </c>
      <c r="DP38">
        <v>646.47500000000002</v>
      </c>
      <c r="DQ38">
        <v>29.704899999999999</v>
      </c>
      <c r="DR38">
        <v>33.963900000000002</v>
      </c>
      <c r="DS38">
        <v>29.999199999999998</v>
      </c>
      <c r="DT38">
        <v>33.619500000000002</v>
      </c>
      <c r="DU38">
        <v>33.548699999999997</v>
      </c>
      <c r="DV38">
        <v>21.184699999999999</v>
      </c>
      <c r="DW38">
        <v>9.5066000000000006</v>
      </c>
      <c r="DX38">
        <v>30.938199999999998</v>
      </c>
      <c r="DY38">
        <v>29.7593</v>
      </c>
      <c r="DZ38">
        <v>400</v>
      </c>
      <c r="EA38">
        <v>33.622100000000003</v>
      </c>
      <c r="EB38">
        <v>99.710400000000007</v>
      </c>
      <c r="EC38">
        <v>100.09699999999999</v>
      </c>
    </row>
    <row r="39" spans="1:133" x14ac:dyDescent="0.35">
      <c r="A39">
        <v>23</v>
      </c>
      <c r="B39">
        <v>1581536972.5</v>
      </c>
      <c r="C39">
        <v>110</v>
      </c>
      <c r="D39" t="s">
        <v>281</v>
      </c>
      <c r="E39" t="s">
        <v>282</v>
      </c>
      <c r="F39" t="s">
        <v>234</v>
      </c>
      <c r="G39">
        <v>20200212</v>
      </c>
      <c r="I39" t="s">
        <v>1107</v>
      </c>
      <c r="J39" t="s">
        <v>1108</v>
      </c>
      <c r="K39" t="s">
        <v>235</v>
      </c>
      <c r="L39" t="s">
        <v>1109</v>
      </c>
      <c r="M39" t="s">
        <v>236</v>
      </c>
      <c r="N39">
        <v>1581536968.8461499</v>
      </c>
      <c r="O39">
        <f t="shared" si="0"/>
        <v>3.210463352046839E-4</v>
      </c>
      <c r="P39">
        <f t="shared" si="1"/>
        <v>-1.5153673185068939</v>
      </c>
      <c r="Q39">
        <f t="shared" si="2"/>
        <v>402.55469230769199</v>
      </c>
      <c r="R39">
        <f t="shared" si="3"/>
        <v>478.11629010778125</v>
      </c>
      <c r="S39">
        <f t="shared" si="4"/>
        <v>47.536671320190621</v>
      </c>
      <c r="T39">
        <f t="shared" si="5"/>
        <v>40.023965910714708</v>
      </c>
      <c r="U39">
        <f t="shared" si="6"/>
        <v>2.9274172831679841E-2</v>
      </c>
      <c r="V39">
        <f t="shared" si="7"/>
        <v>2.2491682813115816</v>
      </c>
      <c r="W39">
        <f t="shared" si="8"/>
        <v>2.9064134903890215E-2</v>
      </c>
      <c r="X39">
        <f t="shared" si="9"/>
        <v>1.8183829654174845E-2</v>
      </c>
      <c r="Y39">
        <f t="shared" si="10"/>
        <v>0</v>
      </c>
      <c r="Z39">
        <f t="shared" si="11"/>
        <v>31.071324160626947</v>
      </c>
      <c r="AA39">
        <f t="shared" si="12"/>
        <v>30.8832384615385</v>
      </c>
      <c r="AB39">
        <f t="shared" si="13"/>
        <v>4.481430936685161</v>
      </c>
      <c r="AC39">
        <f t="shared" si="14"/>
        <v>75.195852262441193</v>
      </c>
      <c r="AD39">
        <f t="shared" si="15"/>
        <v>3.4268479397670411</v>
      </c>
      <c r="AE39">
        <f t="shared" si="16"/>
        <v>4.557230002270594</v>
      </c>
      <c r="AF39">
        <f t="shared" si="17"/>
        <v>1.05458299691812</v>
      </c>
      <c r="AG39">
        <f t="shared" si="18"/>
        <v>-14.158143382526561</v>
      </c>
      <c r="AH39">
        <f t="shared" si="19"/>
        <v>35.677587573946958</v>
      </c>
      <c r="AI39">
        <f t="shared" si="20"/>
        <v>3.5631628763474192</v>
      </c>
      <c r="AJ39">
        <f t="shared" si="21"/>
        <v>25.082607067767817</v>
      </c>
      <c r="AK39">
        <v>-4.1161359997546901E-2</v>
      </c>
      <c r="AL39">
        <v>4.6207232530429999E-2</v>
      </c>
      <c r="AM39">
        <v>3.4537338460406901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51765.619267993468</v>
      </c>
      <c r="AS39" t="s">
        <v>237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237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-1.5153673185068939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237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238</v>
      </c>
      <c r="BX39">
        <v>1581536968.8461499</v>
      </c>
      <c r="BY39">
        <v>402.55469230769199</v>
      </c>
      <c r="BZ39">
        <v>400.17838461538503</v>
      </c>
      <c r="CA39">
        <v>34.466692307692298</v>
      </c>
      <c r="CB39">
        <v>33.935276923076898</v>
      </c>
      <c r="CC39">
        <v>349.987153846154</v>
      </c>
      <c r="CD39">
        <v>99.2249153846154</v>
      </c>
      <c r="CE39">
        <v>0.19999923076923101</v>
      </c>
      <c r="CF39">
        <v>31.177469230769201</v>
      </c>
      <c r="CG39">
        <v>30.8832384615385</v>
      </c>
      <c r="CH39">
        <v>999.9</v>
      </c>
      <c r="CI39">
        <v>0</v>
      </c>
      <c r="CJ39">
        <v>0</v>
      </c>
      <c r="CK39">
        <v>10003.799999999999</v>
      </c>
      <c r="CL39">
        <v>0</v>
      </c>
      <c r="CM39">
        <v>1.11117</v>
      </c>
      <c r="CN39">
        <v>0</v>
      </c>
      <c r="CO39">
        <v>0</v>
      </c>
      <c r="CP39">
        <v>0</v>
      </c>
      <c r="CQ39">
        <v>0</v>
      </c>
      <c r="CR39">
        <v>0.19230769230769201</v>
      </c>
      <c r="CS39">
        <v>0</v>
      </c>
      <c r="CT39">
        <v>97.330769230769207</v>
      </c>
      <c r="CU39">
        <v>-0.72307692307692295</v>
      </c>
      <c r="CV39">
        <v>40.686999999999998</v>
      </c>
      <c r="CW39">
        <v>46.061999999999998</v>
      </c>
      <c r="CX39">
        <v>43.480615384615398</v>
      </c>
      <c r="CY39">
        <v>44.591076923076898</v>
      </c>
      <c r="CZ39">
        <v>41.625</v>
      </c>
      <c r="DA39">
        <v>0</v>
      </c>
      <c r="DB39">
        <v>0</v>
      </c>
      <c r="DC39">
        <v>0</v>
      </c>
      <c r="DD39">
        <v>1581536972.3</v>
      </c>
      <c r="DE39">
        <v>2.8807692307692299</v>
      </c>
      <c r="DF39">
        <v>-19.4632479968441</v>
      </c>
      <c r="DG39">
        <v>-7.9521367757723302</v>
      </c>
      <c r="DH39">
        <v>98.638461538461499</v>
      </c>
      <c r="DI39">
        <v>15</v>
      </c>
      <c r="DJ39">
        <v>100</v>
      </c>
      <c r="DK39">
        <v>100</v>
      </c>
      <c r="DL39">
        <v>2.6539999999999999</v>
      </c>
      <c r="DM39">
        <v>0.45600000000000002</v>
      </c>
      <c r="DN39">
        <v>2</v>
      </c>
      <c r="DO39">
        <v>353.89800000000002</v>
      </c>
      <c r="DP39">
        <v>646.37300000000005</v>
      </c>
      <c r="DQ39">
        <v>29.7761</v>
      </c>
      <c r="DR39">
        <v>33.966900000000003</v>
      </c>
      <c r="DS39">
        <v>29.999700000000001</v>
      </c>
      <c r="DT39">
        <v>33.622599999999998</v>
      </c>
      <c r="DU39">
        <v>33.551600000000001</v>
      </c>
      <c r="DV39">
        <v>21.178699999999999</v>
      </c>
      <c r="DW39">
        <v>10.8055</v>
      </c>
      <c r="DX39">
        <v>30.938199999999998</v>
      </c>
      <c r="DY39">
        <v>29.838899999999999</v>
      </c>
      <c r="DZ39">
        <v>400</v>
      </c>
      <c r="EA39">
        <v>33.339399999999998</v>
      </c>
      <c r="EB39">
        <v>99.710300000000004</v>
      </c>
      <c r="EC39">
        <v>100.098</v>
      </c>
    </row>
    <row r="40" spans="1:133" x14ac:dyDescent="0.35">
      <c r="A40">
        <v>24</v>
      </c>
      <c r="B40">
        <v>1581536977.5</v>
      </c>
      <c r="C40">
        <v>115</v>
      </c>
      <c r="D40" t="s">
        <v>283</v>
      </c>
      <c r="E40" t="s">
        <v>284</v>
      </c>
      <c r="F40" t="s">
        <v>234</v>
      </c>
      <c r="G40">
        <v>20200212</v>
      </c>
      <c r="I40" t="s">
        <v>1107</v>
      </c>
      <c r="J40" t="s">
        <v>1108</v>
      </c>
      <c r="K40" t="s">
        <v>235</v>
      </c>
      <c r="L40" t="s">
        <v>1109</v>
      </c>
      <c r="M40" t="s">
        <v>236</v>
      </c>
      <c r="N40">
        <v>1581536973.8461499</v>
      </c>
      <c r="O40">
        <f t="shared" si="0"/>
        <v>4.1820554718480652E-4</v>
      </c>
      <c r="P40">
        <f t="shared" si="1"/>
        <v>-1.5604168025252436</v>
      </c>
      <c r="Q40">
        <f t="shared" si="2"/>
        <v>402.54869230769202</v>
      </c>
      <c r="R40">
        <f t="shared" si="3"/>
        <v>460.65559938514212</v>
      </c>
      <c r="S40">
        <f t="shared" si="4"/>
        <v>45.800320999871801</v>
      </c>
      <c r="T40">
        <f t="shared" si="5"/>
        <v>40.023087422315996</v>
      </c>
      <c r="U40">
        <f t="shared" si="6"/>
        <v>3.8304529986232773E-2</v>
      </c>
      <c r="V40">
        <f t="shared" si="7"/>
        <v>2.2475100044184115</v>
      </c>
      <c r="W40">
        <f t="shared" si="8"/>
        <v>3.7945517245627211E-2</v>
      </c>
      <c r="X40">
        <f t="shared" si="9"/>
        <v>2.3747923618032608E-2</v>
      </c>
      <c r="Y40">
        <f t="shared" si="10"/>
        <v>0</v>
      </c>
      <c r="Z40">
        <f t="shared" si="11"/>
        <v>31.026245289383866</v>
      </c>
      <c r="AA40">
        <f t="shared" si="12"/>
        <v>30.874199999999998</v>
      </c>
      <c r="AB40">
        <f t="shared" si="13"/>
        <v>4.4791199614320849</v>
      </c>
      <c r="AC40">
        <f t="shared" si="14"/>
        <v>75.252348054943269</v>
      </c>
      <c r="AD40">
        <f t="shared" si="15"/>
        <v>3.426911752015517</v>
      </c>
      <c r="AE40">
        <f t="shared" si="16"/>
        <v>4.5538934539470572</v>
      </c>
      <c r="AF40">
        <f t="shared" si="17"/>
        <v>1.0522082094165679</v>
      </c>
      <c r="AG40">
        <f t="shared" si="18"/>
        <v>-18.442864630849968</v>
      </c>
      <c r="AH40">
        <f t="shared" si="19"/>
        <v>35.188049377311494</v>
      </c>
      <c r="AI40">
        <f t="shared" si="20"/>
        <v>3.5164850483691277</v>
      </c>
      <c r="AJ40">
        <f t="shared" si="21"/>
        <v>20.261669794830652</v>
      </c>
      <c r="AK40">
        <v>-4.1116746557000101E-2</v>
      </c>
      <c r="AL40">
        <v>4.6157150035064202E-2</v>
      </c>
      <c r="AM40">
        <v>3.4507699802600298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51713.974346725576</v>
      </c>
      <c r="AS40" t="s">
        <v>237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237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-1.5604168025252436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237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238</v>
      </c>
      <c r="BX40">
        <v>1581536973.8461499</v>
      </c>
      <c r="BY40">
        <v>402.54869230769202</v>
      </c>
      <c r="BZ40">
        <v>400.16230769230799</v>
      </c>
      <c r="CA40">
        <v>34.467576923076898</v>
      </c>
      <c r="CB40">
        <v>33.775369230769201</v>
      </c>
      <c r="CC40">
        <v>350.00276923076899</v>
      </c>
      <c r="CD40">
        <v>99.224238461538505</v>
      </c>
      <c r="CE40">
        <v>0.19997576923076901</v>
      </c>
      <c r="CF40">
        <v>31.164607692307701</v>
      </c>
      <c r="CG40">
        <v>30.874199999999998</v>
      </c>
      <c r="CH40">
        <v>999.9</v>
      </c>
      <c r="CI40">
        <v>0</v>
      </c>
      <c r="CJ40">
        <v>0</v>
      </c>
      <c r="CK40">
        <v>9993.0253846153901</v>
      </c>
      <c r="CL40">
        <v>0</v>
      </c>
      <c r="CM40">
        <v>1.11117</v>
      </c>
      <c r="CN40">
        <v>0</v>
      </c>
      <c r="CO40">
        <v>0</v>
      </c>
      <c r="CP40">
        <v>0</v>
      </c>
      <c r="CQ40">
        <v>0</v>
      </c>
      <c r="CR40">
        <v>4.7615384615384597</v>
      </c>
      <c r="CS40">
        <v>0</v>
      </c>
      <c r="CT40">
        <v>94.930769230769201</v>
      </c>
      <c r="CU40">
        <v>-0.64615384615384597</v>
      </c>
      <c r="CV40">
        <v>40.686999999999998</v>
      </c>
      <c r="CW40">
        <v>46.061999999999998</v>
      </c>
      <c r="CX40">
        <v>43.495153846153798</v>
      </c>
      <c r="CY40">
        <v>44.605615384615398</v>
      </c>
      <c r="CZ40">
        <v>41.625</v>
      </c>
      <c r="DA40">
        <v>0</v>
      </c>
      <c r="DB40">
        <v>0</v>
      </c>
      <c r="DC40">
        <v>0</v>
      </c>
      <c r="DD40">
        <v>1581536977.0999999</v>
      </c>
      <c r="DE40">
        <v>3.0884615384615399</v>
      </c>
      <c r="DF40">
        <v>17.329914487403599</v>
      </c>
      <c r="DG40">
        <v>14.796581089405199</v>
      </c>
      <c r="DH40">
        <v>97.738461538461493</v>
      </c>
      <c r="DI40">
        <v>15</v>
      </c>
      <c r="DJ40">
        <v>100</v>
      </c>
      <c r="DK40">
        <v>100</v>
      </c>
      <c r="DL40">
        <v>2.6539999999999999</v>
      </c>
      <c r="DM40">
        <v>0.45600000000000002</v>
      </c>
      <c r="DN40">
        <v>2</v>
      </c>
      <c r="DO40">
        <v>353.74</v>
      </c>
      <c r="DP40">
        <v>646.27700000000004</v>
      </c>
      <c r="DQ40">
        <v>29.855699999999999</v>
      </c>
      <c r="DR40">
        <v>33.966900000000003</v>
      </c>
      <c r="DS40">
        <v>29.999700000000001</v>
      </c>
      <c r="DT40">
        <v>33.625599999999999</v>
      </c>
      <c r="DU40">
        <v>33.553199999999997</v>
      </c>
      <c r="DV40">
        <v>21.1709</v>
      </c>
      <c r="DW40">
        <v>11.4513</v>
      </c>
      <c r="DX40">
        <v>31.785699999999999</v>
      </c>
      <c r="DY40">
        <v>29.9251</v>
      </c>
      <c r="DZ40">
        <v>400</v>
      </c>
      <c r="EA40">
        <v>33.277000000000001</v>
      </c>
      <c r="EB40">
        <v>99.709800000000001</v>
      </c>
      <c r="EC40">
        <v>100.096</v>
      </c>
    </row>
    <row r="41" spans="1:133" x14ac:dyDescent="0.35">
      <c r="A41">
        <v>25</v>
      </c>
      <c r="B41">
        <v>1581536982.5</v>
      </c>
      <c r="C41">
        <v>120</v>
      </c>
      <c r="D41" t="s">
        <v>285</v>
      </c>
      <c r="E41" t="s">
        <v>286</v>
      </c>
      <c r="F41" t="s">
        <v>234</v>
      </c>
      <c r="G41">
        <v>20200212</v>
      </c>
      <c r="I41" t="s">
        <v>1107</v>
      </c>
      <c r="J41" t="s">
        <v>1108</v>
      </c>
      <c r="K41" t="s">
        <v>235</v>
      </c>
      <c r="L41" t="s">
        <v>1109</v>
      </c>
      <c r="M41" t="s">
        <v>236</v>
      </c>
      <c r="N41">
        <v>1581536978.8461499</v>
      </c>
      <c r="O41">
        <f t="shared" si="0"/>
        <v>5.01086462324028E-4</v>
      </c>
      <c r="P41">
        <f t="shared" si="1"/>
        <v>-1.5666972035074196</v>
      </c>
      <c r="Q41">
        <f t="shared" si="2"/>
        <v>402.54176923076898</v>
      </c>
      <c r="R41">
        <f t="shared" si="3"/>
        <v>450.07120870105967</v>
      </c>
      <c r="S41">
        <f t="shared" si="4"/>
        <v>44.748496070620583</v>
      </c>
      <c r="T41">
        <f t="shared" si="5"/>
        <v>40.022864005611545</v>
      </c>
      <c r="U41">
        <f t="shared" si="6"/>
        <v>4.5991905658249649E-2</v>
      </c>
      <c r="V41">
        <f t="shared" si="7"/>
        <v>2.2494033061544809</v>
      </c>
      <c r="W41">
        <f t="shared" si="8"/>
        <v>4.5475809374008538E-2</v>
      </c>
      <c r="X41">
        <f t="shared" si="9"/>
        <v>2.8468267418375173E-2</v>
      </c>
      <c r="Y41">
        <f t="shared" si="10"/>
        <v>0</v>
      </c>
      <c r="Z41">
        <f t="shared" si="11"/>
        <v>30.987403302559148</v>
      </c>
      <c r="AA41">
        <f t="shared" si="12"/>
        <v>30.859415384615399</v>
      </c>
      <c r="AB41">
        <f t="shared" si="13"/>
        <v>4.4753420337373111</v>
      </c>
      <c r="AC41">
        <f t="shared" si="14"/>
        <v>75.22282808262176</v>
      </c>
      <c r="AD41">
        <f t="shared" si="15"/>
        <v>3.4233156501466091</v>
      </c>
      <c r="AE41">
        <f t="shared" si="16"/>
        <v>4.5508999560433638</v>
      </c>
      <c r="AF41">
        <f t="shared" si="17"/>
        <v>1.052026383590702</v>
      </c>
      <c r="AG41">
        <f t="shared" si="18"/>
        <v>-22.097912988489636</v>
      </c>
      <c r="AH41">
        <f t="shared" si="19"/>
        <v>35.610419462873736</v>
      </c>
      <c r="AI41">
        <f t="shared" si="20"/>
        <v>3.5552369969250019</v>
      </c>
      <c r="AJ41">
        <f t="shared" si="21"/>
        <v>17.0677434713091</v>
      </c>
      <c r="AK41">
        <v>-4.1167685389979503E-2</v>
      </c>
      <c r="AL41">
        <v>4.6214333337570503E-2</v>
      </c>
      <c r="AM41">
        <v>3.4541539801683201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51777.41295060634</v>
      </c>
      <c r="AS41" t="s">
        <v>237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237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-1.5666972035074196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237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238</v>
      </c>
      <c r="BX41">
        <v>1581536978.8461499</v>
      </c>
      <c r="BY41">
        <v>402.54176923076898</v>
      </c>
      <c r="BZ41">
        <v>400.202</v>
      </c>
      <c r="CA41">
        <v>34.431007692307702</v>
      </c>
      <c r="CB41">
        <v>33.601653846153802</v>
      </c>
      <c r="CC41">
        <v>350.03169230769203</v>
      </c>
      <c r="CD41">
        <v>99.225384615384598</v>
      </c>
      <c r="CE41">
        <v>0.19998453846153799</v>
      </c>
      <c r="CF41">
        <v>31.1530615384615</v>
      </c>
      <c r="CG41">
        <v>30.859415384615399</v>
      </c>
      <c r="CH41">
        <v>999.9</v>
      </c>
      <c r="CI41">
        <v>0</v>
      </c>
      <c r="CJ41">
        <v>0</v>
      </c>
      <c r="CK41">
        <v>10005.290000000001</v>
      </c>
      <c r="CL41">
        <v>0</v>
      </c>
      <c r="CM41">
        <v>1.11117</v>
      </c>
      <c r="CN41">
        <v>0</v>
      </c>
      <c r="CO41">
        <v>0</v>
      </c>
      <c r="CP41">
        <v>0</v>
      </c>
      <c r="CQ41">
        <v>0</v>
      </c>
      <c r="CR41">
        <v>3.81538461538462</v>
      </c>
      <c r="CS41">
        <v>0</v>
      </c>
      <c r="CT41">
        <v>98.446153846153805</v>
      </c>
      <c r="CU41">
        <v>-6.15384615384615E-2</v>
      </c>
      <c r="CV41">
        <v>40.686999999999998</v>
      </c>
      <c r="CW41">
        <v>46.061999999999998</v>
      </c>
      <c r="CX41">
        <v>43.5</v>
      </c>
      <c r="CY41">
        <v>44.625</v>
      </c>
      <c r="CZ41">
        <v>41.625</v>
      </c>
      <c r="DA41">
        <v>0</v>
      </c>
      <c r="DB41">
        <v>0</v>
      </c>
      <c r="DC41">
        <v>0</v>
      </c>
      <c r="DD41">
        <v>1581536982.5</v>
      </c>
      <c r="DE41">
        <v>3.1538461538461502</v>
      </c>
      <c r="DF41">
        <v>-10.502564086527</v>
      </c>
      <c r="DG41">
        <v>16.051281828346902</v>
      </c>
      <c r="DH41">
        <v>98.680769230769201</v>
      </c>
      <c r="DI41">
        <v>15</v>
      </c>
      <c r="DJ41">
        <v>100</v>
      </c>
      <c r="DK41">
        <v>100</v>
      </c>
      <c r="DL41">
        <v>2.6539999999999999</v>
      </c>
      <c r="DM41">
        <v>0.45600000000000002</v>
      </c>
      <c r="DN41">
        <v>2</v>
      </c>
      <c r="DO41">
        <v>353.846</v>
      </c>
      <c r="DP41">
        <v>646.14400000000001</v>
      </c>
      <c r="DQ41">
        <v>29.9435</v>
      </c>
      <c r="DR41">
        <v>33.966900000000003</v>
      </c>
      <c r="DS41">
        <v>29.999700000000001</v>
      </c>
      <c r="DT41">
        <v>33.627000000000002</v>
      </c>
      <c r="DU41">
        <v>33.555399999999999</v>
      </c>
      <c r="DV41">
        <v>21.1614</v>
      </c>
      <c r="DW41">
        <v>12.041600000000001</v>
      </c>
      <c r="DX41">
        <v>32.536999999999999</v>
      </c>
      <c r="DY41">
        <v>30.020900000000001</v>
      </c>
      <c r="DZ41">
        <v>400</v>
      </c>
      <c r="EA41">
        <v>33.24</v>
      </c>
      <c r="EB41">
        <v>99.707599999999999</v>
      </c>
      <c r="EC41">
        <v>100.095</v>
      </c>
    </row>
    <row r="42" spans="1:133" x14ac:dyDescent="0.35">
      <c r="A42">
        <v>26</v>
      </c>
      <c r="B42">
        <v>1581536987.5</v>
      </c>
      <c r="C42">
        <v>125</v>
      </c>
      <c r="D42" t="s">
        <v>287</v>
      </c>
      <c r="E42" t="s">
        <v>288</v>
      </c>
      <c r="F42" t="s">
        <v>234</v>
      </c>
      <c r="G42">
        <v>20200212</v>
      </c>
      <c r="I42" t="s">
        <v>1107</v>
      </c>
      <c r="J42" t="s">
        <v>1108</v>
      </c>
      <c r="K42" t="s">
        <v>235</v>
      </c>
      <c r="L42" t="s">
        <v>1109</v>
      </c>
      <c r="M42" t="s">
        <v>236</v>
      </c>
      <c r="N42">
        <v>1581536983.8461499</v>
      </c>
      <c r="O42">
        <f t="shared" si="0"/>
        <v>5.2721905563711676E-4</v>
      </c>
      <c r="P42">
        <f t="shared" si="1"/>
        <v>-1.6087253868642009</v>
      </c>
      <c r="Q42">
        <f t="shared" si="2"/>
        <v>402.565</v>
      </c>
      <c r="R42">
        <f t="shared" si="3"/>
        <v>448.95546123702991</v>
      </c>
      <c r="S42">
        <f t="shared" si="4"/>
        <v>44.637765913020985</v>
      </c>
      <c r="T42">
        <f t="shared" si="5"/>
        <v>40.025356157296166</v>
      </c>
      <c r="U42">
        <f t="shared" si="6"/>
        <v>4.8229637054294609E-2</v>
      </c>
      <c r="V42">
        <f t="shared" si="7"/>
        <v>2.2480795883534546</v>
      </c>
      <c r="W42">
        <f t="shared" si="8"/>
        <v>4.7662102096810051E-2</v>
      </c>
      <c r="X42">
        <f t="shared" si="9"/>
        <v>2.9839248053104547E-2</v>
      </c>
      <c r="Y42">
        <f t="shared" si="10"/>
        <v>0</v>
      </c>
      <c r="Z42">
        <f t="shared" si="11"/>
        <v>30.96907681174978</v>
      </c>
      <c r="AA42">
        <f t="shared" si="12"/>
        <v>30.852384615384601</v>
      </c>
      <c r="AB42">
        <f t="shared" si="13"/>
        <v>4.4735464282454416</v>
      </c>
      <c r="AC42">
        <f t="shared" si="14"/>
        <v>75.133458762086946</v>
      </c>
      <c r="AD42">
        <f t="shared" si="15"/>
        <v>3.4173809996320621</v>
      </c>
      <c r="AE42">
        <f t="shared" si="16"/>
        <v>4.5484143229094958</v>
      </c>
      <c r="AF42">
        <f t="shared" si="17"/>
        <v>1.0561654286133795</v>
      </c>
      <c r="AG42">
        <f t="shared" si="18"/>
        <v>-23.25036035359685</v>
      </c>
      <c r="AH42">
        <f t="shared" si="19"/>
        <v>35.27900908416585</v>
      </c>
      <c r="AI42">
        <f t="shared" si="20"/>
        <v>3.5239348376513902</v>
      </c>
      <c r="AJ42">
        <f t="shared" si="21"/>
        <v>15.552583568220388</v>
      </c>
      <c r="AK42">
        <v>-4.1132067007001401E-2</v>
      </c>
      <c r="AL42">
        <v>4.6174348582335802E-2</v>
      </c>
      <c r="AM42">
        <v>3.45178790911149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51736.087096838608</v>
      </c>
      <c r="AS42" t="s">
        <v>237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237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-1.6087253868642009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237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238</v>
      </c>
      <c r="BX42">
        <v>1581536983.8461499</v>
      </c>
      <c r="BY42">
        <v>402.565</v>
      </c>
      <c r="BZ42">
        <v>400.17115384615403</v>
      </c>
      <c r="CA42">
        <v>34.3711615384615</v>
      </c>
      <c r="CB42">
        <v>33.498469230769203</v>
      </c>
      <c r="CC42">
        <v>350.01884615384603</v>
      </c>
      <c r="CD42">
        <v>99.225815384615402</v>
      </c>
      <c r="CE42">
        <v>0.200006923076923</v>
      </c>
      <c r="CF42">
        <v>31.143469230769199</v>
      </c>
      <c r="CG42">
        <v>30.852384615384601</v>
      </c>
      <c r="CH42">
        <v>999.9</v>
      </c>
      <c r="CI42">
        <v>0</v>
      </c>
      <c r="CJ42">
        <v>0</v>
      </c>
      <c r="CK42">
        <v>9996.59</v>
      </c>
      <c r="CL42">
        <v>0</v>
      </c>
      <c r="CM42">
        <v>1.10862538461538</v>
      </c>
      <c r="CN42">
        <v>0</v>
      </c>
      <c r="CO42">
        <v>0</v>
      </c>
      <c r="CP42">
        <v>0</v>
      </c>
      <c r="CQ42">
        <v>0</v>
      </c>
      <c r="CR42">
        <v>-0.22307692307692301</v>
      </c>
      <c r="CS42">
        <v>0</v>
      </c>
      <c r="CT42">
        <v>98.861538461538501</v>
      </c>
      <c r="CU42">
        <v>-0.484615384615385</v>
      </c>
      <c r="CV42">
        <v>40.686999999999998</v>
      </c>
      <c r="CW42">
        <v>46.061999999999998</v>
      </c>
      <c r="CX42">
        <v>43.5</v>
      </c>
      <c r="CY42">
        <v>44.625</v>
      </c>
      <c r="CZ42">
        <v>41.625</v>
      </c>
      <c r="DA42">
        <v>0</v>
      </c>
      <c r="DB42">
        <v>0</v>
      </c>
      <c r="DC42">
        <v>0</v>
      </c>
      <c r="DD42">
        <v>1581536987.3</v>
      </c>
      <c r="DE42">
        <v>3.2192307692307698</v>
      </c>
      <c r="DF42">
        <v>-26.704273480129501</v>
      </c>
      <c r="DG42">
        <v>-15.6923079867904</v>
      </c>
      <c r="DH42">
        <v>98.230769230769198</v>
      </c>
      <c r="DI42">
        <v>15</v>
      </c>
      <c r="DJ42">
        <v>100</v>
      </c>
      <c r="DK42">
        <v>100</v>
      </c>
      <c r="DL42">
        <v>2.6539999999999999</v>
      </c>
      <c r="DM42">
        <v>0.45600000000000002</v>
      </c>
      <c r="DN42">
        <v>2</v>
      </c>
      <c r="DO42">
        <v>353.82100000000003</v>
      </c>
      <c r="DP42">
        <v>646.32600000000002</v>
      </c>
      <c r="DQ42">
        <v>30.041699999999999</v>
      </c>
      <c r="DR42">
        <v>33.966900000000003</v>
      </c>
      <c r="DS42">
        <v>29.999600000000001</v>
      </c>
      <c r="DT42">
        <v>33.629399999999997</v>
      </c>
      <c r="DU42">
        <v>33.557699999999997</v>
      </c>
      <c r="DV42">
        <v>21.1587</v>
      </c>
      <c r="DW42">
        <v>12.633599999999999</v>
      </c>
      <c r="DX42">
        <v>32.918599999999998</v>
      </c>
      <c r="DY42">
        <v>30.1249</v>
      </c>
      <c r="DZ42">
        <v>400</v>
      </c>
      <c r="EA42">
        <v>33.220999999999997</v>
      </c>
      <c r="EB42">
        <v>99.708500000000001</v>
      </c>
      <c r="EC42">
        <v>100.095</v>
      </c>
    </row>
    <row r="43" spans="1:133" x14ac:dyDescent="0.35">
      <c r="A43">
        <v>27</v>
      </c>
      <c r="B43">
        <v>1581536992.5</v>
      </c>
      <c r="C43">
        <v>130</v>
      </c>
      <c r="D43" t="s">
        <v>289</v>
      </c>
      <c r="E43" t="s">
        <v>290</v>
      </c>
      <c r="F43" t="s">
        <v>234</v>
      </c>
      <c r="G43">
        <v>20200212</v>
      </c>
      <c r="I43" t="s">
        <v>1107</v>
      </c>
      <c r="J43" t="s">
        <v>1108</v>
      </c>
      <c r="K43" t="s">
        <v>235</v>
      </c>
      <c r="L43" t="s">
        <v>1109</v>
      </c>
      <c r="M43" t="s">
        <v>236</v>
      </c>
      <c r="N43">
        <v>1581536988.8461499</v>
      </c>
      <c r="O43">
        <f t="shared" si="0"/>
        <v>5.2899502677591405E-4</v>
      </c>
      <c r="P43">
        <f t="shared" si="1"/>
        <v>-1.6241810708549853</v>
      </c>
      <c r="Q43">
        <f t="shared" si="2"/>
        <v>402.52546153846203</v>
      </c>
      <c r="R43">
        <f t="shared" si="3"/>
        <v>449.44591418154283</v>
      </c>
      <c r="S43">
        <f t="shared" si="4"/>
        <v>44.68673330304982</v>
      </c>
      <c r="T43">
        <f t="shared" si="5"/>
        <v>40.021607450169533</v>
      </c>
      <c r="U43">
        <f t="shared" si="6"/>
        <v>4.8186808165315058E-2</v>
      </c>
      <c r="V43">
        <f t="shared" si="7"/>
        <v>2.2475211754084223</v>
      </c>
      <c r="W43">
        <f t="shared" si="8"/>
        <v>4.7620135365628959E-2</v>
      </c>
      <c r="X43">
        <f t="shared" si="9"/>
        <v>2.9812942580501947E-2</v>
      </c>
      <c r="Y43">
        <f t="shared" si="10"/>
        <v>0</v>
      </c>
      <c r="Z43">
        <f t="shared" si="11"/>
        <v>30.965133933792988</v>
      </c>
      <c r="AA43">
        <f t="shared" si="12"/>
        <v>30.846900000000002</v>
      </c>
      <c r="AB43">
        <f t="shared" si="13"/>
        <v>4.4721461345582698</v>
      </c>
      <c r="AC43">
        <f t="shared" si="14"/>
        <v>75.017077767005887</v>
      </c>
      <c r="AD43">
        <f t="shared" si="15"/>
        <v>3.4114432382478062</v>
      </c>
      <c r="AE43">
        <f t="shared" si="16"/>
        <v>4.5475554897557364</v>
      </c>
      <c r="AF43">
        <f t="shared" si="17"/>
        <v>1.0607028963104637</v>
      </c>
      <c r="AG43">
        <f t="shared" si="18"/>
        <v>-23.328680680817808</v>
      </c>
      <c r="AH43">
        <f t="shared" si="19"/>
        <v>35.533088073893914</v>
      </c>
      <c r="AI43">
        <f t="shared" si="20"/>
        <v>3.5500418860216203</v>
      </c>
      <c r="AJ43">
        <f t="shared" si="21"/>
        <v>15.754449279097727</v>
      </c>
      <c r="AK43">
        <v>-4.1117046996349799E-2</v>
      </c>
      <c r="AL43">
        <v>4.6157487304554198E-2</v>
      </c>
      <c r="AM43">
        <v>3.4507899434496898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51718.539064034223</v>
      </c>
      <c r="AS43" t="s">
        <v>237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237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-1.6241810708549853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237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238</v>
      </c>
      <c r="BX43">
        <v>1581536988.8461499</v>
      </c>
      <c r="BY43">
        <v>402.52546153846203</v>
      </c>
      <c r="BZ43">
        <v>400.10623076923099</v>
      </c>
      <c r="CA43">
        <v>34.311284615384601</v>
      </c>
      <c r="CB43">
        <v>33.435569230769197</v>
      </c>
      <c r="CC43">
        <v>350.007230769231</v>
      </c>
      <c r="CD43">
        <v>99.226323076923094</v>
      </c>
      <c r="CE43">
        <v>0.199952461538462</v>
      </c>
      <c r="CF43">
        <v>31.1401538461539</v>
      </c>
      <c r="CG43">
        <v>30.846900000000002</v>
      </c>
      <c r="CH43">
        <v>999.9</v>
      </c>
      <c r="CI43">
        <v>0</v>
      </c>
      <c r="CJ43">
        <v>0</v>
      </c>
      <c r="CK43">
        <v>9992.8884615384595</v>
      </c>
      <c r="CL43">
        <v>0</v>
      </c>
      <c r="CM43">
        <v>1.08623692307692</v>
      </c>
      <c r="CN43">
        <v>0</v>
      </c>
      <c r="CO43">
        <v>0</v>
      </c>
      <c r="CP43">
        <v>0</v>
      </c>
      <c r="CQ43">
        <v>0</v>
      </c>
      <c r="CR43">
        <v>0.28461538461538499</v>
      </c>
      <c r="CS43">
        <v>0</v>
      </c>
      <c r="CT43">
        <v>98.330769230769207</v>
      </c>
      <c r="CU43">
        <v>-0.73076923076923095</v>
      </c>
      <c r="CV43">
        <v>40.686999999999998</v>
      </c>
      <c r="CW43">
        <v>46.061999999999998</v>
      </c>
      <c r="CX43">
        <v>43.5</v>
      </c>
      <c r="CY43">
        <v>44.625</v>
      </c>
      <c r="CZ43">
        <v>41.625</v>
      </c>
      <c r="DA43">
        <v>0</v>
      </c>
      <c r="DB43">
        <v>0</v>
      </c>
      <c r="DC43">
        <v>0</v>
      </c>
      <c r="DD43">
        <v>1581536992.0999999</v>
      </c>
      <c r="DE43">
        <v>1.34615384615385</v>
      </c>
      <c r="DF43">
        <v>6.8991454316940999</v>
      </c>
      <c r="DG43">
        <v>-13.176068840386399</v>
      </c>
      <c r="DH43">
        <v>98.776923076923097</v>
      </c>
      <c r="DI43">
        <v>15</v>
      </c>
      <c r="DJ43">
        <v>100</v>
      </c>
      <c r="DK43">
        <v>100</v>
      </c>
      <c r="DL43">
        <v>2.6539999999999999</v>
      </c>
      <c r="DM43">
        <v>0.45600000000000002</v>
      </c>
      <c r="DN43">
        <v>2</v>
      </c>
      <c r="DO43">
        <v>353.899</v>
      </c>
      <c r="DP43">
        <v>646.13499999999999</v>
      </c>
      <c r="DQ43">
        <v>30.1479</v>
      </c>
      <c r="DR43">
        <v>33.965299999999999</v>
      </c>
      <c r="DS43">
        <v>29.999500000000001</v>
      </c>
      <c r="DT43">
        <v>33.630000000000003</v>
      </c>
      <c r="DU43">
        <v>33.560699999999997</v>
      </c>
      <c r="DV43">
        <v>21.153600000000001</v>
      </c>
      <c r="DW43">
        <v>12.9411</v>
      </c>
      <c r="DX43">
        <v>33.6828</v>
      </c>
      <c r="DY43">
        <v>30.229199999999999</v>
      </c>
      <c r="DZ43">
        <v>400</v>
      </c>
      <c r="EA43">
        <v>33.203200000000002</v>
      </c>
      <c r="EB43">
        <v>99.709199999999996</v>
      </c>
      <c r="EC43">
        <v>100.09699999999999</v>
      </c>
    </row>
    <row r="44" spans="1:133" x14ac:dyDescent="0.35">
      <c r="A44">
        <v>28</v>
      </c>
      <c r="B44">
        <v>1581536997.5</v>
      </c>
      <c r="C44">
        <v>135</v>
      </c>
      <c r="D44" t="s">
        <v>291</v>
      </c>
      <c r="E44" t="s">
        <v>292</v>
      </c>
      <c r="F44" t="s">
        <v>234</v>
      </c>
      <c r="G44">
        <v>20200212</v>
      </c>
      <c r="I44" t="s">
        <v>1107</v>
      </c>
      <c r="J44" t="s">
        <v>1108</v>
      </c>
      <c r="K44" t="s">
        <v>235</v>
      </c>
      <c r="L44" t="s">
        <v>1109</v>
      </c>
      <c r="M44" t="s">
        <v>236</v>
      </c>
      <c r="N44">
        <v>1581536993.8461499</v>
      </c>
      <c r="O44">
        <f t="shared" si="0"/>
        <v>5.1987034661669798E-4</v>
      </c>
      <c r="P44">
        <f t="shared" si="1"/>
        <v>-1.6154333742217368</v>
      </c>
      <c r="Q44">
        <f t="shared" si="2"/>
        <v>402.49676923076902</v>
      </c>
      <c r="R44">
        <f t="shared" si="3"/>
        <v>450.29774643757048</v>
      </c>
      <c r="S44">
        <f t="shared" si="4"/>
        <v>44.771781399295968</v>
      </c>
      <c r="T44">
        <f t="shared" si="5"/>
        <v>40.019070733726707</v>
      </c>
      <c r="U44">
        <f t="shared" si="6"/>
        <v>4.7117009247890411E-2</v>
      </c>
      <c r="V44">
        <f t="shared" si="7"/>
        <v>2.2476640051310386</v>
      </c>
      <c r="W44">
        <f t="shared" si="8"/>
        <v>4.657510002139318E-2</v>
      </c>
      <c r="X44">
        <f t="shared" si="9"/>
        <v>2.9157606505934869E-2</v>
      </c>
      <c r="Y44">
        <f t="shared" si="10"/>
        <v>0</v>
      </c>
      <c r="Z44">
        <f t="shared" si="11"/>
        <v>30.965131566178322</v>
      </c>
      <c r="AA44">
        <f t="shared" si="12"/>
        <v>30.8465538461538</v>
      </c>
      <c r="AB44">
        <f t="shared" si="13"/>
        <v>4.4720577697870842</v>
      </c>
      <c r="AC44">
        <f t="shared" si="14"/>
        <v>74.915227957543024</v>
      </c>
      <c r="AD44">
        <f t="shared" si="15"/>
        <v>3.4062234910097815</v>
      </c>
      <c r="AE44">
        <f t="shared" si="16"/>
        <v>4.5467705083140144</v>
      </c>
      <c r="AF44">
        <f t="shared" si="17"/>
        <v>1.0658342787773027</v>
      </c>
      <c r="AG44">
        <f t="shared" si="18"/>
        <v>-22.926282285796383</v>
      </c>
      <c r="AH44">
        <f t="shared" si="19"/>
        <v>35.21003507784571</v>
      </c>
      <c r="AI44">
        <f t="shared" si="20"/>
        <v>3.5174841218334301</v>
      </c>
      <c r="AJ44">
        <f t="shared" si="21"/>
        <v>15.801236913882757</v>
      </c>
      <c r="AK44">
        <v>-4.1120888463776401E-2</v>
      </c>
      <c r="AL44">
        <v>4.6161799688271499E-2</v>
      </c>
      <c r="AM44">
        <v>3.4510451916973599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51723.705541353433</v>
      </c>
      <c r="AS44" t="s">
        <v>237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237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-1.6154333742217368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237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238</v>
      </c>
      <c r="BX44">
        <v>1581536993.8461499</v>
      </c>
      <c r="BY44">
        <v>402.49676923076902</v>
      </c>
      <c r="BZ44">
        <v>400.08630769230803</v>
      </c>
      <c r="CA44">
        <v>34.2585153846154</v>
      </c>
      <c r="CB44">
        <v>33.397892307692302</v>
      </c>
      <c r="CC44">
        <v>350.02107692307698</v>
      </c>
      <c r="CD44">
        <v>99.227069230769203</v>
      </c>
      <c r="CE44">
        <v>0.199991538461538</v>
      </c>
      <c r="CF44">
        <v>31.1371230769231</v>
      </c>
      <c r="CG44">
        <v>30.8465538461538</v>
      </c>
      <c r="CH44">
        <v>999.9</v>
      </c>
      <c r="CI44">
        <v>0</v>
      </c>
      <c r="CJ44">
        <v>0</v>
      </c>
      <c r="CK44">
        <v>9993.7469230769202</v>
      </c>
      <c r="CL44">
        <v>0</v>
      </c>
      <c r="CM44">
        <v>1.07606</v>
      </c>
      <c r="CN44">
        <v>0</v>
      </c>
      <c r="CO44">
        <v>0</v>
      </c>
      <c r="CP44">
        <v>0</v>
      </c>
      <c r="CQ44">
        <v>0</v>
      </c>
      <c r="CR44">
        <v>2.1615384615384601</v>
      </c>
      <c r="CS44">
        <v>0</v>
      </c>
      <c r="CT44">
        <v>95.3</v>
      </c>
      <c r="CU44">
        <v>-0.78461538461538505</v>
      </c>
      <c r="CV44">
        <v>40.686999999999998</v>
      </c>
      <c r="CW44">
        <v>46.061999999999998</v>
      </c>
      <c r="CX44">
        <v>43.5</v>
      </c>
      <c r="CY44">
        <v>44.625</v>
      </c>
      <c r="CZ44">
        <v>41.629769230769199</v>
      </c>
      <c r="DA44">
        <v>0</v>
      </c>
      <c r="DB44">
        <v>0</v>
      </c>
      <c r="DC44">
        <v>0</v>
      </c>
      <c r="DD44">
        <v>1581536997.5</v>
      </c>
      <c r="DE44">
        <v>1.08076923076923</v>
      </c>
      <c r="DF44">
        <v>2.5059829219971701</v>
      </c>
      <c r="DG44">
        <v>-5.7162394653592097</v>
      </c>
      <c r="DH44">
        <v>96.869230769230796</v>
      </c>
      <c r="DI44">
        <v>15</v>
      </c>
      <c r="DJ44">
        <v>100</v>
      </c>
      <c r="DK44">
        <v>100</v>
      </c>
      <c r="DL44">
        <v>2.6539999999999999</v>
      </c>
      <c r="DM44">
        <v>0.45600000000000002</v>
      </c>
      <c r="DN44">
        <v>2</v>
      </c>
      <c r="DO44">
        <v>353.73</v>
      </c>
      <c r="DP44">
        <v>646.15899999999999</v>
      </c>
      <c r="DQ44">
        <v>30.2559</v>
      </c>
      <c r="DR44">
        <v>33.963900000000002</v>
      </c>
      <c r="DS44">
        <v>29.999600000000001</v>
      </c>
      <c r="DT44">
        <v>33.630899999999997</v>
      </c>
      <c r="DU44">
        <v>33.563000000000002</v>
      </c>
      <c r="DV44">
        <v>21.150500000000001</v>
      </c>
      <c r="DW44">
        <v>13.2753</v>
      </c>
      <c r="DX44">
        <v>34.114699999999999</v>
      </c>
      <c r="DY44">
        <v>30.339300000000001</v>
      </c>
      <c r="DZ44">
        <v>400</v>
      </c>
      <c r="EA44">
        <v>33.192799999999998</v>
      </c>
      <c r="EB44">
        <v>99.710800000000006</v>
      </c>
      <c r="EC44">
        <v>100.099</v>
      </c>
    </row>
    <row r="45" spans="1:133" x14ac:dyDescent="0.35">
      <c r="A45">
        <v>29</v>
      </c>
      <c r="B45">
        <v>1581537002.5</v>
      </c>
      <c r="C45">
        <v>140</v>
      </c>
      <c r="D45" t="s">
        <v>293</v>
      </c>
      <c r="E45" t="s">
        <v>294</v>
      </c>
      <c r="F45" t="s">
        <v>234</v>
      </c>
      <c r="G45">
        <v>20200212</v>
      </c>
      <c r="I45" t="s">
        <v>1107</v>
      </c>
      <c r="J45" t="s">
        <v>1108</v>
      </c>
      <c r="K45" t="s">
        <v>235</v>
      </c>
      <c r="L45" t="s">
        <v>1109</v>
      </c>
      <c r="M45" t="s">
        <v>236</v>
      </c>
      <c r="N45">
        <v>1581536998.8461499</v>
      </c>
      <c r="O45">
        <f t="shared" si="0"/>
        <v>5.0996010509341005E-4</v>
      </c>
      <c r="P45">
        <f t="shared" si="1"/>
        <v>-1.605697543337163</v>
      </c>
      <c r="Q45">
        <f t="shared" si="2"/>
        <v>402.47399999999999</v>
      </c>
      <c r="R45">
        <f t="shared" si="3"/>
        <v>451.28999225527411</v>
      </c>
      <c r="S45">
        <f t="shared" si="4"/>
        <v>44.870009349166637</v>
      </c>
      <c r="T45">
        <f t="shared" si="5"/>
        <v>40.016425032047543</v>
      </c>
      <c r="U45">
        <f t="shared" si="6"/>
        <v>4.5935621870581075E-2</v>
      </c>
      <c r="V45">
        <f t="shared" si="7"/>
        <v>2.2464357434088242</v>
      </c>
      <c r="W45">
        <f t="shared" si="8"/>
        <v>4.5420108482109256E-2</v>
      </c>
      <c r="X45">
        <f t="shared" si="9"/>
        <v>2.843340248972339E-2</v>
      </c>
      <c r="Y45">
        <f t="shared" si="10"/>
        <v>0</v>
      </c>
      <c r="Z45">
        <f t="shared" si="11"/>
        <v>30.970288208414637</v>
      </c>
      <c r="AA45">
        <f t="shared" si="12"/>
        <v>30.854092307692301</v>
      </c>
      <c r="AB45">
        <f t="shared" si="13"/>
        <v>4.4739825022820678</v>
      </c>
      <c r="AC45">
        <f t="shared" si="14"/>
        <v>74.811266363970844</v>
      </c>
      <c r="AD45">
        <f t="shared" si="15"/>
        <v>3.4018766617718734</v>
      </c>
      <c r="AE45">
        <f t="shared" si="16"/>
        <v>4.5472785412040819</v>
      </c>
      <c r="AF45">
        <f t="shared" si="17"/>
        <v>1.0721058405101944</v>
      </c>
      <c r="AG45">
        <f t="shared" si="18"/>
        <v>-22.489240634619382</v>
      </c>
      <c r="AH45">
        <f t="shared" si="19"/>
        <v>34.515373868433009</v>
      </c>
      <c r="AI45">
        <f t="shared" si="20"/>
        <v>3.4501344065330821</v>
      </c>
      <c r="AJ45">
        <f t="shared" si="21"/>
        <v>15.476267640346709</v>
      </c>
      <c r="AK45">
        <v>-4.1087861018838302E-2</v>
      </c>
      <c r="AL45">
        <v>4.6124723487965501E-2</v>
      </c>
      <c r="AM45">
        <v>3.4488503991592099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51683.495403805486</v>
      </c>
      <c r="AS45" t="s">
        <v>237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237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-1.605697543337163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237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238</v>
      </c>
      <c r="BX45">
        <v>1581536998.8461499</v>
      </c>
      <c r="BY45">
        <v>402.47399999999999</v>
      </c>
      <c r="BZ45">
        <v>400.07330769230799</v>
      </c>
      <c r="CA45">
        <v>34.215123076923099</v>
      </c>
      <c r="CB45">
        <v>33.370846153846202</v>
      </c>
      <c r="CC45">
        <v>350.012</v>
      </c>
      <c r="CD45">
        <v>99.226100000000002</v>
      </c>
      <c r="CE45">
        <v>0.20001207692307699</v>
      </c>
      <c r="CF45">
        <v>31.139084615384601</v>
      </c>
      <c r="CG45">
        <v>30.854092307692301</v>
      </c>
      <c r="CH45">
        <v>999.9</v>
      </c>
      <c r="CI45">
        <v>0</v>
      </c>
      <c r="CJ45">
        <v>0</v>
      </c>
      <c r="CK45">
        <v>9985.8176923076899</v>
      </c>
      <c r="CL45">
        <v>0</v>
      </c>
      <c r="CM45">
        <v>1.08369153846154</v>
      </c>
      <c r="CN45">
        <v>0</v>
      </c>
      <c r="CO45">
        <v>0</v>
      </c>
      <c r="CP45">
        <v>0</v>
      </c>
      <c r="CQ45">
        <v>0</v>
      </c>
      <c r="CR45">
        <v>3.5230769230769199</v>
      </c>
      <c r="CS45">
        <v>0</v>
      </c>
      <c r="CT45">
        <v>96.369230769230796</v>
      </c>
      <c r="CU45">
        <v>-0.78461538461538505</v>
      </c>
      <c r="CV45">
        <v>40.686999999999998</v>
      </c>
      <c r="CW45">
        <v>46.061999999999998</v>
      </c>
      <c r="CX45">
        <v>43.5</v>
      </c>
      <c r="CY45">
        <v>44.625</v>
      </c>
      <c r="CZ45">
        <v>41.658384615384598</v>
      </c>
      <c r="DA45">
        <v>0</v>
      </c>
      <c r="DB45">
        <v>0</v>
      </c>
      <c r="DC45">
        <v>0</v>
      </c>
      <c r="DD45">
        <v>1581537002.3</v>
      </c>
      <c r="DE45">
        <v>2.2730769230769199</v>
      </c>
      <c r="DF45">
        <v>10.827350227268999</v>
      </c>
      <c r="DG45">
        <v>-2.98803435335835</v>
      </c>
      <c r="DH45">
        <v>96.923076923076906</v>
      </c>
      <c r="DI45">
        <v>15</v>
      </c>
      <c r="DJ45">
        <v>100</v>
      </c>
      <c r="DK45">
        <v>100</v>
      </c>
      <c r="DL45">
        <v>2.6539999999999999</v>
      </c>
      <c r="DM45">
        <v>0.45600000000000002</v>
      </c>
      <c r="DN45">
        <v>2</v>
      </c>
      <c r="DO45">
        <v>353.96499999999997</v>
      </c>
      <c r="DP45">
        <v>646.23500000000001</v>
      </c>
      <c r="DQ45">
        <v>30.367799999999999</v>
      </c>
      <c r="DR45">
        <v>33.963000000000001</v>
      </c>
      <c r="DS45">
        <v>29.999700000000001</v>
      </c>
      <c r="DT45">
        <v>33.633000000000003</v>
      </c>
      <c r="DU45">
        <v>33.563800000000001</v>
      </c>
      <c r="DV45">
        <v>21.148199999999999</v>
      </c>
      <c r="DW45">
        <v>13.548299999999999</v>
      </c>
      <c r="DX45">
        <v>34.886499999999998</v>
      </c>
      <c r="DY45">
        <v>30.442499999999999</v>
      </c>
      <c r="DZ45">
        <v>400</v>
      </c>
      <c r="EA45">
        <v>33.184100000000001</v>
      </c>
      <c r="EB45">
        <v>99.710099999999997</v>
      </c>
      <c r="EC45">
        <v>100.099</v>
      </c>
    </row>
    <row r="46" spans="1:133" x14ac:dyDescent="0.35">
      <c r="A46">
        <v>30</v>
      </c>
      <c r="B46">
        <v>1581537007.5</v>
      </c>
      <c r="C46">
        <v>145</v>
      </c>
      <c r="D46" t="s">
        <v>295</v>
      </c>
      <c r="E46" t="s">
        <v>296</v>
      </c>
      <c r="F46" t="s">
        <v>234</v>
      </c>
      <c r="G46">
        <v>20200212</v>
      </c>
      <c r="I46" t="s">
        <v>1107</v>
      </c>
      <c r="J46" t="s">
        <v>1108</v>
      </c>
      <c r="K46" t="s">
        <v>235</v>
      </c>
      <c r="L46" t="s">
        <v>1109</v>
      </c>
      <c r="M46" t="s">
        <v>236</v>
      </c>
      <c r="N46">
        <v>1581537003.8461499</v>
      </c>
      <c r="O46">
        <f t="shared" si="0"/>
        <v>4.9435388607378477E-4</v>
      </c>
      <c r="P46">
        <f t="shared" si="1"/>
        <v>-1.5924079986968336</v>
      </c>
      <c r="Q46">
        <f t="shared" si="2"/>
        <v>402.46392307692298</v>
      </c>
      <c r="R46">
        <f t="shared" si="3"/>
        <v>452.83579558017084</v>
      </c>
      <c r="S46">
        <f t="shared" si="4"/>
        <v>45.023573853930195</v>
      </c>
      <c r="T46">
        <f t="shared" si="5"/>
        <v>40.01530873013386</v>
      </c>
      <c r="U46">
        <f t="shared" si="6"/>
        <v>4.427657691845957E-2</v>
      </c>
      <c r="V46">
        <f t="shared" si="7"/>
        <v>2.2468069110307005</v>
      </c>
      <c r="W46">
        <f t="shared" si="8"/>
        <v>4.3797497140285101E-2</v>
      </c>
      <c r="X46">
        <f t="shared" si="9"/>
        <v>2.7416047095922692E-2</v>
      </c>
      <c r="Y46">
        <f t="shared" si="10"/>
        <v>0</v>
      </c>
      <c r="Z46">
        <f t="shared" si="11"/>
        <v>30.983218024940918</v>
      </c>
      <c r="AA46">
        <f t="shared" si="12"/>
        <v>30.862153846153799</v>
      </c>
      <c r="AB46">
        <f t="shared" si="13"/>
        <v>4.4760415860529843</v>
      </c>
      <c r="AC46">
        <f t="shared" si="14"/>
        <v>74.69826350932675</v>
      </c>
      <c r="AD46">
        <f t="shared" si="15"/>
        <v>3.3982355996225553</v>
      </c>
      <c r="AE46">
        <f t="shared" si="16"/>
        <v>4.5492832630550444</v>
      </c>
      <c r="AF46">
        <f t="shared" si="17"/>
        <v>1.077805986430429</v>
      </c>
      <c r="AG46">
        <f t="shared" si="18"/>
        <v>-21.801006375853909</v>
      </c>
      <c r="AH46">
        <f t="shared" si="19"/>
        <v>34.481942414749405</v>
      </c>
      <c r="AI46">
        <f t="shared" si="20"/>
        <v>3.4464918950498231</v>
      </c>
      <c r="AJ46">
        <f t="shared" si="21"/>
        <v>16.12742793394532</v>
      </c>
      <c r="AK46">
        <v>-4.10978398466375E-2</v>
      </c>
      <c r="AL46">
        <v>4.6135925596363397E-2</v>
      </c>
      <c r="AM46">
        <v>3.4495135919314701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51694.217540778918</v>
      </c>
      <c r="AS46" t="s">
        <v>237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237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-1.5924079986968336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237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238</v>
      </c>
      <c r="BX46">
        <v>1581537003.8461499</v>
      </c>
      <c r="BY46">
        <v>402.46392307692298</v>
      </c>
      <c r="BZ46">
        <v>400.075307692308</v>
      </c>
      <c r="CA46">
        <v>34.178600000000003</v>
      </c>
      <c r="CB46">
        <v>33.3601538461538</v>
      </c>
      <c r="CC46">
        <v>350.02246153846102</v>
      </c>
      <c r="CD46">
        <v>99.225838461538501</v>
      </c>
      <c r="CE46">
        <v>0.19998938461538501</v>
      </c>
      <c r="CF46">
        <v>31.146823076923098</v>
      </c>
      <c r="CG46">
        <v>30.862153846153799</v>
      </c>
      <c r="CH46">
        <v>999.9</v>
      </c>
      <c r="CI46">
        <v>0</v>
      </c>
      <c r="CJ46">
        <v>0</v>
      </c>
      <c r="CK46">
        <v>9988.2692307692305</v>
      </c>
      <c r="CL46">
        <v>0</v>
      </c>
      <c r="CM46">
        <v>1.07860461538462</v>
      </c>
      <c r="CN46">
        <v>0</v>
      </c>
      <c r="CO46">
        <v>0</v>
      </c>
      <c r="CP46">
        <v>0</v>
      </c>
      <c r="CQ46">
        <v>0</v>
      </c>
      <c r="CR46">
        <v>4.0076923076923103</v>
      </c>
      <c r="CS46">
        <v>0</v>
      </c>
      <c r="CT46">
        <v>100.046153846154</v>
      </c>
      <c r="CU46">
        <v>-0.123076923076923</v>
      </c>
      <c r="CV46">
        <v>40.7063846153846</v>
      </c>
      <c r="CW46">
        <v>46.061999999999998</v>
      </c>
      <c r="CX46">
        <v>43.5</v>
      </c>
      <c r="CY46">
        <v>44.629769230769199</v>
      </c>
      <c r="CZ46">
        <v>41.672692307692301</v>
      </c>
      <c r="DA46">
        <v>0</v>
      </c>
      <c r="DB46">
        <v>0</v>
      </c>
      <c r="DC46">
        <v>0</v>
      </c>
      <c r="DD46">
        <v>1581537007.0999999</v>
      </c>
      <c r="DE46">
        <v>2.1730769230769198</v>
      </c>
      <c r="DF46">
        <v>8.5777776171809492</v>
      </c>
      <c r="DG46">
        <v>13.644444397502401</v>
      </c>
      <c r="DH46">
        <v>97.980769230769297</v>
      </c>
      <c r="DI46">
        <v>15</v>
      </c>
      <c r="DJ46">
        <v>100</v>
      </c>
      <c r="DK46">
        <v>100</v>
      </c>
      <c r="DL46">
        <v>2.6539999999999999</v>
      </c>
      <c r="DM46">
        <v>0.45600000000000002</v>
      </c>
      <c r="DN46">
        <v>2</v>
      </c>
      <c r="DO46">
        <v>353.74099999999999</v>
      </c>
      <c r="DP46">
        <v>646.29</v>
      </c>
      <c r="DQ46">
        <v>30.474499999999999</v>
      </c>
      <c r="DR46">
        <v>33.960799999999999</v>
      </c>
      <c r="DS46">
        <v>29.999600000000001</v>
      </c>
      <c r="DT46">
        <v>33.633000000000003</v>
      </c>
      <c r="DU46">
        <v>33.566800000000001</v>
      </c>
      <c r="DV46">
        <v>21.145600000000002</v>
      </c>
      <c r="DW46">
        <v>13.853400000000001</v>
      </c>
      <c r="DX46">
        <v>35.707900000000002</v>
      </c>
      <c r="DY46">
        <v>30.539899999999999</v>
      </c>
      <c r="DZ46">
        <v>400</v>
      </c>
      <c r="EA46">
        <v>33.180999999999997</v>
      </c>
      <c r="EB46">
        <v>99.710899999999995</v>
      </c>
      <c r="EC46">
        <v>100.098</v>
      </c>
    </row>
    <row r="47" spans="1:133" x14ac:dyDescent="0.35">
      <c r="A47">
        <v>31</v>
      </c>
      <c r="B47">
        <v>1581537012.5</v>
      </c>
      <c r="C47">
        <v>150</v>
      </c>
      <c r="D47" t="s">
        <v>297</v>
      </c>
      <c r="E47" t="s">
        <v>298</v>
      </c>
      <c r="F47" t="s">
        <v>234</v>
      </c>
      <c r="G47">
        <v>20200212</v>
      </c>
      <c r="I47" t="s">
        <v>1107</v>
      </c>
      <c r="J47" t="s">
        <v>1108</v>
      </c>
      <c r="K47" t="s">
        <v>235</v>
      </c>
      <c r="L47" t="s">
        <v>1109</v>
      </c>
      <c r="M47" t="s">
        <v>236</v>
      </c>
      <c r="N47">
        <v>1581537008.8461499</v>
      </c>
      <c r="O47">
        <f t="shared" si="0"/>
        <v>4.903573199005754E-4</v>
      </c>
      <c r="P47">
        <f t="shared" si="1"/>
        <v>-1.5913816335006514</v>
      </c>
      <c r="Q47">
        <f t="shared" si="2"/>
        <v>402.46884615384602</v>
      </c>
      <c r="R47">
        <f t="shared" si="3"/>
        <v>453.51124855036193</v>
      </c>
      <c r="S47">
        <f t="shared" si="4"/>
        <v>45.090973290356416</v>
      </c>
      <c r="T47">
        <f t="shared" si="5"/>
        <v>40.016012943741465</v>
      </c>
      <c r="U47">
        <f t="shared" si="6"/>
        <v>4.3705451870753323E-2</v>
      </c>
      <c r="V47">
        <f t="shared" si="7"/>
        <v>2.2500232093793491</v>
      </c>
      <c r="W47">
        <f t="shared" si="8"/>
        <v>4.3239241108803533E-2</v>
      </c>
      <c r="X47">
        <f t="shared" si="9"/>
        <v>2.7065998387083234E-2</v>
      </c>
      <c r="Y47">
        <f t="shared" si="10"/>
        <v>0</v>
      </c>
      <c r="Z47">
        <f t="shared" si="11"/>
        <v>30.998084279314785</v>
      </c>
      <c r="AA47">
        <f t="shared" si="12"/>
        <v>30.871884615384602</v>
      </c>
      <c r="AB47">
        <f t="shared" si="13"/>
        <v>4.4785281254618168</v>
      </c>
      <c r="AC47">
        <f t="shared" si="14"/>
        <v>74.584250716157371</v>
      </c>
      <c r="AD47">
        <f t="shared" si="15"/>
        <v>3.3956259200070011</v>
      </c>
      <c r="AE47">
        <f t="shared" si="16"/>
        <v>4.5527385304568035</v>
      </c>
      <c r="AF47">
        <f t="shared" si="17"/>
        <v>1.0829022054548156</v>
      </c>
      <c r="AG47">
        <f t="shared" si="18"/>
        <v>-21.624757807615374</v>
      </c>
      <c r="AH47">
        <f t="shared" si="19"/>
        <v>34.967994931693291</v>
      </c>
      <c r="AI47">
        <f t="shared" si="20"/>
        <v>3.4904742804316156</v>
      </c>
      <c r="AJ47">
        <f t="shared" si="21"/>
        <v>16.833711404509533</v>
      </c>
      <c r="AK47">
        <v>-4.11843721560088E-2</v>
      </c>
      <c r="AL47">
        <v>4.6233065694279298E-2</v>
      </c>
      <c r="AM47">
        <v>3.4552622128299899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51796.352705407488</v>
      </c>
      <c r="AS47" t="s">
        <v>237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237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-1.5913816335006514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237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238</v>
      </c>
      <c r="BX47">
        <v>1581537008.8461499</v>
      </c>
      <c r="BY47">
        <v>402.46884615384602</v>
      </c>
      <c r="BZ47">
        <v>400.079230769231</v>
      </c>
      <c r="CA47">
        <v>34.152169230769204</v>
      </c>
      <c r="CB47">
        <v>33.340315384615401</v>
      </c>
      <c r="CC47">
        <v>350.021538461538</v>
      </c>
      <c r="CD47">
        <v>99.226407692307703</v>
      </c>
      <c r="CE47">
        <v>0.199953692307692</v>
      </c>
      <c r="CF47">
        <v>31.160153846153801</v>
      </c>
      <c r="CG47">
        <v>30.871884615384602</v>
      </c>
      <c r="CH47">
        <v>999.9</v>
      </c>
      <c r="CI47">
        <v>0</v>
      </c>
      <c r="CJ47">
        <v>0</v>
      </c>
      <c r="CK47">
        <v>10009.242307692301</v>
      </c>
      <c r="CL47">
        <v>0</v>
      </c>
      <c r="CM47">
        <v>1.1060807692307699</v>
      </c>
      <c r="CN47">
        <v>0</v>
      </c>
      <c r="CO47">
        <v>0</v>
      </c>
      <c r="CP47">
        <v>0</v>
      </c>
      <c r="CQ47">
        <v>0</v>
      </c>
      <c r="CR47">
        <v>4.0307692307692298</v>
      </c>
      <c r="CS47">
        <v>0</v>
      </c>
      <c r="CT47">
        <v>100.78461538461499</v>
      </c>
      <c r="CU47">
        <v>-0.45384615384615401</v>
      </c>
      <c r="CV47">
        <v>40.711230769230802</v>
      </c>
      <c r="CW47">
        <v>46.0813846153846</v>
      </c>
      <c r="CX47">
        <v>43.5</v>
      </c>
      <c r="CY47">
        <v>44.644076923076902</v>
      </c>
      <c r="CZ47">
        <v>41.6774615384615</v>
      </c>
      <c r="DA47">
        <v>0</v>
      </c>
      <c r="DB47">
        <v>0</v>
      </c>
      <c r="DC47">
        <v>0</v>
      </c>
      <c r="DD47">
        <v>1581537012.5</v>
      </c>
      <c r="DE47">
        <v>2.4461538461538499</v>
      </c>
      <c r="DF47">
        <v>5.4153846446867702</v>
      </c>
      <c r="DG47">
        <v>33.029059782248503</v>
      </c>
      <c r="DH47">
        <v>100.17307692307701</v>
      </c>
      <c r="DI47">
        <v>15</v>
      </c>
      <c r="DJ47">
        <v>100</v>
      </c>
      <c r="DK47">
        <v>100</v>
      </c>
      <c r="DL47">
        <v>2.6539999999999999</v>
      </c>
      <c r="DM47">
        <v>0.45600000000000002</v>
      </c>
      <c r="DN47">
        <v>2</v>
      </c>
      <c r="DO47">
        <v>353.87700000000001</v>
      </c>
      <c r="DP47">
        <v>646.40300000000002</v>
      </c>
      <c r="DQ47">
        <v>30.572199999999999</v>
      </c>
      <c r="DR47">
        <v>33.957799999999999</v>
      </c>
      <c r="DS47">
        <v>29.999600000000001</v>
      </c>
      <c r="DT47">
        <v>33.6355</v>
      </c>
      <c r="DU47">
        <v>33.566800000000001</v>
      </c>
      <c r="DV47">
        <v>21.14</v>
      </c>
      <c r="DW47">
        <v>14.141400000000001</v>
      </c>
      <c r="DX47">
        <v>36.162799999999997</v>
      </c>
      <c r="DY47">
        <v>30.6326</v>
      </c>
      <c r="DZ47">
        <v>400</v>
      </c>
      <c r="EA47">
        <v>33.180100000000003</v>
      </c>
      <c r="EB47">
        <v>99.709800000000001</v>
      </c>
      <c r="EC47">
        <v>100.099</v>
      </c>
    </row>
    <row r="48" spans="1:133" x14ac:dyDescent="0.35">
      <c r="A48">
        <v>32</v>
      </c>
      <c r="B48">
        <v>1581537017.5</v>
      </c>
      <c r="C48">
        <v>155</v>
      </c>
      <c r="D48" t="s">
        <v>299</v>
      </c>
      <c r="E48" t="s">
        <v>300</v>
      </c>
      <c r="F48" t="s">
        <v>234</v>
      </c>
      <c r="G48">
        <v>20200212</v>
      </c>
      <c r="I48" t="s">
        <v>1107</v>
      </c>
      <c r="J48" t="s">
        <v>1108</v>
      </c>
      <c r="K48" t="s">
        <v>235</v>
      </c>
      <c r="L48" t="s">
        <v>1109</v>
      </c>
      <c r="M48" t="s">
        <v>236</v>
      </c>
      <c r="N48">
        <v>1581537013.8461499</v>
      </c>
      <c r="O48">
        <f t="shared" si="0"/>
        <v>4.8401875535882216E-4</v>
      </c>
      <c r="P48">
        <f t="shared" si="1"/>
        <v>-1.5684741520225269</v>
      </c>
      <c r="Q48">
        <f t="shared" si="2"/>
        <v>402.49761538461502</v>
      </c>
      <c r="R48">
        <f t="shared" si="3"/>
        <v>453.79609215395703</v>
      </c>
      <c r="S48">
        <f t="shared" si="4"/>
        <v>45.119815281154153</v>
      </c>
      <c r="T48">
        <f t="shared" si="5"/>
        <v>40.019335492861849</v>
      </c>
      <c r="U48">
        <f t="shared" si="6"/>
        <v>4.2841419785252181E-2</v>
      </c>
      <c r="V48">
        <f t="shared" si="7"/>
        <v>2.2502610718801588</v>
      </c>
      <c r="W48">
        <f t="shared" si="8"/>
        <v>4.2393405155755591E-2</v>
      </c>
      <c r="X48">
        <f t="shared" si="9"/>
        <v>2.6535740054641446E-2</v>
      </c>
      <c r="Y48">
        <f t="shared" si="10"/>
        <v>0</v>
      </c>
      <c r="Z48">
        <f t="shared" si="11"/>
        <v>31.01719706928623</v>
      </c>
      <c r="AA48">
        <f t="shared" si="12"/>
        <v>30.891769230769199</v>
      </c>
      <c r="AB48">
        <f t="shared" si="13"/>
        <v>4.4836130566461199</v>
      </c>
      <c r="AC48">
        <f t="shared" si="14"/>
        <v>74.462911098722827</v>
      </c>
      <c r="AD48">
        <f t="shared" si="15"/>
        <v>3.3933851826750487</v>
      </c>
      <c r="AE48">
        <f t="shared" si="16"/>
        <v>4.5571481595395902</v>
      </c>
      <c r="AF48">
        <f t="shared" si="17"/>
        <v>1.0902278739710711</v>
      </c>
      <c r="AG48">
        <f t="shared" si="18"/>
        <v>-21.345227111324057</v>
      </c>
      <c r="AH48">
        <f t="shared" si="19"/>
        <v>34.621741377361573</v>
      </c>
      <c r="AI48">
        <f t="shared" si="20"/>
        <v>3.4561751389017235</v>
      </c>
      <c r="AJ48">
        <f t="shared" si="21"/>
        <v>16.73268940493924</v>
      </c>
      <c r="AK48">
        <v>-4.1190776123319603E-2</v>
      </c>
      <c r="AL48">
        <v>4.6240254708604003E-2</v>
      </c>
      <c r="AM48">
        <v>3.45568748406804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51801.20465382433</v>
      </c>
      <c r="AS48" t="s">
        <v>237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237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-1.5684741520225269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237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238</v>
      </c>
      <c r="BX48">
        <v>1581537013.8461499</v>
      </c>
      <c r="BY48">
        <v>402.49761538461502</v>
      </c>
      <c r="BZ48">
        <v>400.14292307692301</v>
      </c>
      <c r="CA48">
        <v>34.129238461538499</v>
      </c>
      <c r="CB48">
        <v>33.327861538461498</v>
      </c>
      <c r="CC48">
        <v>350.02223076923099</v>
      </c>
      <c r="CD48">
        <v>99.227538461538501</v>
      </c>
      <c r="CE48">
        <v>0.199971076923077</v>
      </c>
      <c r="CF48">
        <v>31.1771538461538</v>
      </c>
      <c r="CG48">
        <v>30.891769230769199</v>
      </c>
      <c r="CH48">
        <v>999.9</v>
      </c>
      <c r="CI48">
        <v>0</v>
      </c>
      <c r="CJ48">
        <v>0</v>
      </c>
      <c r="CK48">
        <v>10010.6846153846</v>
      </c>
      <c r="CL48">
        <v>0</v>
      </c>
      <c r="CM48">
        <v>1.1335530769230799</v>
      </c>
      <c r="CN48">
        <v>0</v>
      </c>
      <c r="CO48">
        <v>0</v>
      </c>
      <c r="CP48">
        <v>0</v>
      </c>
      <c r="CQ48">
        <v>0</v>
      </c>
      <c r="CR48">
        <v>3.43846153846154</v>
      </c>
      <c r="CS48">
        <v>0</v>
      </c>
      <c r="CT48">
        <v>102.538461538462</v>
      </c>
      <c r="CU48">
        <v>-3.8461538461538498E-2</v>
      </c>
      <c r="CV48">
        <v>40.730615384615398</v>
      </c>
      <c r="CW48">
        <v>46.0813846153846</v>
      </c>
      <c r="CX48">
        <v>43.5</v>
      </c>
      <c r="CY48">
        <v>44.658384615384598</v>
      </c>
      <c r="CZ48">
        <v>41.686999999999998</v>
      </c>
      <c r="DA48">
        <v>0</v>
      </c>
      <c r="DB48">
        <v>0</v>
      </c>
      <c r="DC48">
        <v>0</v>
      </c>
      <c r="DD48">
        <v>1581537017.3</v>
      </c>
      <c r="DE48">
        <v>2.2884615384615401</v>
      </c>
      <c r="DF48">
        <v>8.6529915717343808</v>
      </c>
      <c r="DG48">
        <v>13.7196582385545</v>
      </c>
      <c r="DH48">
        <v>102.45</v>
      </c>
      <c r="DI48">
        <v>15</v>
      </c>
      <c r="DJ48">
        <v>100</v>
      </c>
      <c r="DK48">
        <v>100</v>
      </c>
      <c r="DL48">
        <v>2.6539999999999999</v>
      </c>
      <c r="DM48">
        <v>0.45600000000000002</v>
      </c>
      <c r="DN48">
        <v>2</v>
      </c>
      <c r="DO48">
        <v>353.79399999999998</v>
      </c>
      <c r="DP48">
        <v>646.57000000000005</v>
      </c>
      <c r="DQ48">
        <v>30.6633</v>
      </c>
      <c r="DR48">
        <v>33.954700000000003</v>
      </c>
      <c r="DS48">
        <v>29.9998</v>
      </c>
      <c r="DT48">
        <v>33.636099999999999</v>
      </c>
      <c r="DU48">
        <v>33.569800000000001</v>
      </c>
      <c r="DV48">
        <v>21.1341</v>
      </c>
      <c r="DW48">
        <v>14.416</v>
      </c>
      <c r="DX48">
        <v>36.967700000000001</v>
      </c>
      <c r="DY48">
        <v>30.710699999999999</v>
      </c>
      <c r="DZ48">
        <v>400</v>
      </c>
      <c r="EA48">
        <v>33.175800000000002</v>
      </c>
      <c r="EB48">
        <v>99.708299999999994</v>
      </c>
      <c r="EC48">
        <v>100.099</v>
      </c>
    </row>
    <row r="49" spans="1:133" x14ac:dyDescent="0.35">
      <c r="A49">
        <v>33</v>
      </c>
      <c r="B49">
        <v>1581537022.5</v>
      </c>
      <c r="C49">
        <v>160</v>
      </c>
      <c r="D49" t="s">
        <v>301</v>
      </c>
      <c r="E49" t="s">
        <v>302</v>
      </c>
      <c r="F49" t="s">
        <v>234</v>
      </c>
      <c r="G49">
        <v>20200212</v>
      </c>
      <c r="I49" t="s">
        <v>1107</v>
      </c>
      <c r="J49" t="s">
        <v>1108</v>
      </c>
      <c r="K49" t="s">
        <v>235</v>
      </c>
      <c r="L49" t="s">
        <v>1109</v>
      </c>
      <c r="M49" t="s">
        <v>236</v>
      </c>
      <c r="N49">
        <v>1581537018.8461499</v>
      </c>
      <c r="O49">
        <f t="shared" si="0"/>
        <v>4.7355868498561517E-4</v>
      </c>
      <c r="P49">
        <f t="shared" si="1"/>
        <v>-1.5776192339609394</v>
      </c>
      <c r="Q49">
        <f t="shared" si="2"/>
        <v>402.51492307692303</v>
      </c>
      <c r="R49">
        <f t="shared" si="3"/>
        <v>455.78070067741442</v>
      </c>
      <c r="S49">
        <f t="shared" si="4"/>
        <v>45.316963962579742</v>
      </c>
      <c r="T49">
        <f t="shared" si="5"/>
        <v>40.020900920918201</v>
      </c>
      <c r="U49">
        <f t="shared" si="6"/>
        <v>4.1647185718431248E-2</v>
      </c>
      <c r="V49">
        <f t="shared" si="7"/>
        <v>2.2508551923357736</v>
      </c>
      <c r="W49">
        <f t="shared" si="8"/>
        <v>4.1223777762591209E-2</v>
      </c>
      <c r="X49">
        <f t="shared" si="9"/>
        <v>2.5802543817388182E-2</v>
      </c>
      <c r="Y49">
        <f t="shared" si="10"/>
        <v>0</v>
      </c>
      <c r="Z49">
        <f t="shared" si="11"/>
        <v>31.041802083027441</v>
      </c>
      <c r="AA49">
        <f t="shared" si="12"/>
        <v>30.912215384615401</v>
      </c>
      <c r="AB49">
        <f t="shared" si="13"/>
        <v>4.4888468289295451</v>
      </c>
      <c r="AC49">
        <f t="shared" si="14"/>
        <v>74.341836358255605</v>
      </c>
      <c r="AD49">
        <f t="shared" si="15"/>
        <v>3.391941782609655</v>
      </c>
      <c r="AE49">
        <f t="shared" si="16"/>
        <v>4.5626284589793862</v>
      </c>
      <c r="AF49">
        <f t="shared" si="17"/>
        <v>1.0969050463198902</v>
      </c>
      <c r="AG49">
        <f t="shared" si="18"/>
        <v>-20.88393800786563</v>
      </c>
      <c r="AH49">
        <f t="shared" si="19"/>
        <v>34.711158748721765</v>
      </c>
      <c r="AI49">
        <f t="shared" si="20"/>
        <v>3.4648970102894414</v>
      </c>
      <c r="AJ49">
        <f t="shared" si="21"/>
        <v>17.292117751145575</v>
      </c>
      <c r="AK49">
        <v>-4.12067742914407E-2</v>
      </c>
      <c r="AL49">
        <v>4.62582140538364E-2</v>
      </c>
      <c r="AM49">
        <v>3.4567497825046201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51816.890409769941</v>
      </c>
      <c r="AS49" t="s">
        <v>237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237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-1.5776192339609394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237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238</v>
      </c>
      <c r="BX49">
        <v>1581537018.8461499</v>
      </c>
      <c r="BY49">
        <v>402.51492307692303</v>
      </c>
      <c r="BZ49">
        <v>400.13730769230801</v>
      </c>
      <c r="CA49">
        <v>34.1148538461538</v>
      </c>
      <c r="CB49">
        <v>33.330769230769199</v>
      </c>
      <c r="CC49">
        <v>350.01576923076902</v>
      </c>
      <c r="CD49">
        <v>99.227115384615402</v>
      </c>
      <c r="CE49">
        <v>0.20000799999999999</v>
      </c>
      <c r="CF49">
        <v>31.198261538461502</v>
      </c>
      <c r="CG49">
        <v>30.912215384615401</v>
      </c>
      <c r="CH49">
        <v>999.9</v>
      </c>
      <c r="CI49">
        <v>0</v>
      </c>
      <c r="CJ49">
        <v>0</v>
      </c>
      <c r="CK49">
        <v>10014.615384615399</v>
      </c>
      <c r="CL49">
        <v>0</v>
      </c>
      <c r="CM49">
        <v>1.17018461538462</v>
      </c>
      <c r="CN49">
        <v>0</v>
      </c>
      <c r="CO49">
        <v>0</v>
      </c>
      <c r="CP49">
        <v>0</v>
      </c>
      <c r="CQ49">
        <v>0</v>
      </c>
      <c r="CR49">
        <v>3.6538461538461502</v>
      </c>
      <c r="CS49">
        <v>0</v>
      </c>
      <c r="CT49">
        <v>104.323076923077</v>
      </c>
      <c r="CU49">
        <v>0.146153846153846</v>
      </c>
      <c r="CV49">
        <v>40.7354615384615</v>
      </c>
      <c r="CW49">
        <v>46.115307692307702</v>
      </c>
      <c r="CX49">
        <v>43.519076923076902</v>
      </c>
      <c r="CY49">
        <v>44.6774615384615</v>
      </c>
      <c r="CZ49">
        <v>41.686999999999998</v>
      </c>
      <c r="DA49">
        <v>0</v>
      </c>
      <c r="DB49">
        <v>0</v>
      </c>
      <c r="DC49">
        <v>0</v>
      </c>
      <c r="DD49">
        <v>1581537022.0999999</v>
      </c>
      <c r="DE49">
        <v>2.93846153846154</v>
      </c>
      <c r="DF49">
        <v>8.7863246862133693</v>
      </c>
      <c r="DG49">
        <v>16.786325033364399</v>
      </c>
      <c r="DH49">
        <v>102.630769230769</v>
      </c>
      <c r="DI49">
        <v>15</v>
      </c>
      <c r="DJ49">
        <v>100</v>
      </c>
      <c r="DK49">
        <v>100</v>
      </c>
      <c r="DL49">
        <v>2.6539999999999999</v>
      </c>
      <c r="DM49">
        <v>0.45600000000000002</v>
      </c>
      <c r="DN49">
        <v>2</v>
      </c>
      <c r="DO49">
        <v>353.88099999999997</v>
      </c>
      <c r="DP49">
        <v>646.41300000000001</v>
      </c>
      <c r="DQ49">
        <v>30.740200000000002</v>
      </c>
      <c r="DR49">
        <v>33.9514</v>
      </c>
      <c r="DS49">
        <v>29.9998</v>
      </c>
      <c r="DT49">
        <v>33.636099999999999</v>
      </c>
      <c r="DU49">
        <v>33.569800000000001</v>
      </c>
      <c r="DV49">
        <v>21.1296</v>
      </c>
      <c r="DW49">
        <v>14.973000000000001</v>
      </c>
      <c r="DX49">
        <v>37.379300000000001</v>
      </c>
      <c r="DY49">
        <v>30.775200000000002</v>
      </c>
      <c r="DZ49">
        <v>400</v>
      </c>
      <c r="EA49">
        <v>33.169199999999996</v>
      </c>
      <c r="EB49">
        <v>99.707300000000004</v>
      </c>
      <c r="EC49">
        <v>100.1</v>
      </c>
    </row>
    <row r="50" spans="1:133" x14ac:dyDescent="0.35">
      <c r="A50">
        <v>34</v>
      </c>
      <c r="B50">
        <v>1581537027.5</v>
      </c>
      <c r="C50">
        <v>165</v>
      </c>
      <c r="D50" t="s">
        <v>303</v>
      </c>
      <c r="E50" t="s">
        <v>304</v>
      </c>
      <c r="F50" t="s">
        <v>234</v>
      </c>
      <c r="G50">
        <v>20200212</v>
      </c>
      <c r="I50" t="s">
        <v>1107</v>
      </c>
      <c r="J50" t="s">
        <v>1108</v>
      </c>
      <c r="K50" t="s">
        <v>235</v>
      </c>
      <c r="L50" t="s">
        <v>1109</v>
      </c>
      <c r="M50" t="s">
        <v>236</v>
      </c>
      <c r="N50">
        <v>1581537023.8461499</v>
      </c>
      <c r="O50">
        <f t="shared" si="0"/>
        <v>4.6642813648031876E-4</v>
      </c>
      <c r="P50">
        <f t="shared" si="1"/>
        <v>-1.5876197704189685</v>
      </c>
      <c r="Q50">
        <f t="shared" si="2"/>
        <v>402.51669230769198</v>
      </c>
      <c r="R50">
        <f t="shared" si="3"/>
        <v>457.4095234939233</v>
      </c>
      <c r="S50">
        <f t="shared" si="4"/>
        <v>45.478062699868225</v>
      </c>
      <c r="T50">
        <f t="shared" si="5"/>
        <v>40.020328459024689</v>
      </c>
      <c r="U50">
        <f t="shared" si="6"/>
        <v>4.0778111884701797E-2</v>
      </c>
      <c r="V50">
        <f t="shared" si="7"/>
        <v>2.2512818728466359</v>
      </c>
      <c r="W50">
        <f t="shared" si="8"/>
        <v>4.0372173706735813E-2</v>
      </c>
      <c r="X50">
        <f t="shared" si="9"/>
        <v>2.5268743645953995E-2</v>
      </c>
      <c r="Y50">
        <f t="shared" si="10"/>
        <v>0</v>
      </c>
      <c r="Z50">
        <f t="shared" si="11"/>
        <v>31.066464503020992</v>
      </c>
      <c r="AA50">
        <f t="shared" si="12"/>
        <v>30.931899999999999</v>
      </c>
      <c r="AB50">
        <f t="shared" si="13"/>
        <v>4.4938906911714787</v>
      </c>
      <c r="AC50">
        <f t="shared" si="14"/>
        <v>74.221666368209753</v>
      </c>
      <c r="AD50">
        <f t="shared" si="15"/>
        <v>3.3907563793582081</v>
      </c>
      <c r="AE50">
        <f t="shared" si="16"/>
        <v>4.5684185565665487</v>
      </c>
      <c r="AF50">
        <f t="shared" si="17"/>
        <v>1.1031343118132706</v>
      </c>
      <c r="AG50">
        <f t="shared" si="18"/>
        <v>-20.569480818782058</v>
      </c>
      <c r="AH50">
        <f t="shared" si="19"/>
        <v>35.032369983278642</v>
      </c>
      <c r="AI50">
        <f t="shared" si="20"/>
        <v>3.4970216447649651</v>
      </c>
      <c r="AJ50">
        <f t="shared" si="21"/>
        <v>17.959910809261551</v>
      </c>
      <c r="AK50">
        <v>-4.1218266081761698E-2</v>
      </c>
      <c r="AL50">
        <v>4.6271114595207899E-2</v>
      </c>
      <c r="AM50">
        <v>3.4575127642188099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51826.910515410891</v>
      </c>
      <c r="AS50" t="s">
        <v>237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237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-1.5876197704189685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237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238</v>
      </c>
      <c r="BX50">
        <v>1581537023.8461499</v>
      </c>
      <c r="BY50">
        <v>402.51669230769198</v>
      </c>
      <c r="BZ50">
        <v>400.11700000000002</v>
      </c>
      <c r="CA50">
        <v>34.103569230769203</v>
      </c>
      <c r="CB50">
        <v>33.331276923076899</v>
      </c>
      <c r="CC50">
        <v>350.01353846153802</v>
      </c>
      <c r="CD50">
        <v>99.225307692307695</v>
      </c>
      <c r="CE50">
        <v>0.199956461538462</v>
      </c>
      <c r="CF50">
        <v>31.220538461538499</v>
      </c>
      <c r="CG50">
        <v>30.931899999999999</v>
      </c>
      <c r="CH50">
        <v>999.9</v>
      </c>
      <c r="CI50">
        <v>0</v>
      </c>
      <c r="CJ50">
        <v>0</v>
      </c>
      <c r="CK50">
        <v>10017.590769230799</v>
      </c>
      <c r="CL50">
        <v>0</v>
      </c>
      <c r="CM50">
        <v>1.2220800000000001</v>
      </c>
      <c r="CN50">
        <v>0</v>
      </c>
      <c r="CO50">
        <v>0</v>
      </c>
      <c r="CP50">
        <v>0</v>
      </c>
      <c r="CQ50">
        <v>0</v>
      </c>
      <c r="CR50">
        <v>3.51538461538461</v>
      </c>
      <c r="CS50">
        <v>0</v>
      </c>
      <c r="CT50">
        <v>108.69230769230801</v>
      </c>
      <c r="CU50">
        <v>-0.39230769230769202</v>
      </c>
      <c r="CV50">
        <v>40.75</v>
      </c>
      <c r="CW50">
        <v>46.115307692307702</v>
      </c>
      <c r="CX50">
        <v>43.504769230769199</v>
      </c>
      <c r="CY50">
        <v>44.686999999999998</v>
      </c>
      <c r="CZ50">
        <v>41.686999999999998</v>
      </c>
      <c r="DA50">
        <v>0</v>
      </c>
      <c r="DB50">
        <v>0</v>
      </c>
      <c r="DC50">
        <v>0</v>
      </c>
      <c r="DD50">
        <v>1581537027.5</v>
      </c>
      <c r="DE50">
        <v>2.5730769230769202</v>
      </c>
      <c r="DF50">
        <v>6.8273500110283996</v>
      </c>
      <c r="DG50">
        <v>64.9094020894876</v>
      </c>
      <c r="DH50">
        <v>107.138461538462</v>
      </c>
      <c r="DI50">
        <v>15</v>
      </c>
      <c r="DJ50">
        <v>100</v>
      </c>
      <c r="DK50">
        <v>100</v>
      </c>
      <c r="DL50">
        <v>2.6539999999999999</v>
      </c>
      <c r="DM50">
        <v>0.45600000000000002</v>
      </c>
      <c r="DN50">
        <v>2</v>
      </c>
      <c r="DO50">
        <v>353.84399999999999</v>
      </c>
      <c r="DP50">
        <v>646.48</v>
      </c>
      <c r="DQ50">
        <v>30.802</v>
      </c>
      <c r="DR50">
        <v>33.946899999999999</v>
      </c>
      <c r="DS50">
        <v>29.9998</v>
      </c>
      <c r="DT50">
        <v>33.636099999999999</v>
      </c>
      <c r="DU50">
        <v>33.569800000000001</v>
      </c>
      <c r="DV50">
        <v>21.1236</v>
      </c>
      <c r="DW50">
        <v>15.257999999999999</v>
      </c>
      <c r="DX50">
        <v>38.2136</v>
      </c>
      <c r="DY50">
        <v>30.8262</v>
      </c>
      <c r="DZ50">
        <v>400</v>
      </c>
      <c r="EA50">
        <v>33.164499999999997</v>
      </c>
      <c r="EB50">
        <v>99.706900000000005</v>
      </c>
      <c r="EC50">
        <v>100.099</v>
      </c>
    </row>
    <row r="51" spans="1:133" x14ac:dyDescent="0.35">
      <c r="A51">
        <v>35</v>
      </c>
      <c r="B51">
        <v>1581537032.5</v>
      </c>
      <c r="C51">
        <v>170</v>
      </c>
      <c r="D51" t="s">
        <v>305</v>
      </c>
      <c r="E51" t="s">
        <v>306</v>
      </c>
      <c r="F51" t="s">
        <v>234</v>
      </c>
      <c r="G51">
        <v>20200212</v>
      </c>
      <c r="I51" t="s">
        <v>1107</v>
      </c>
      <c r="J51" t="s">
        <v>1108</v>
      </c>
      <c r="K51" t="s">
        <v>235</v>
      </c>
      <c r="L51" t="s">
        <v>1109</v>
      </c>
      <c r="M51" t="s">
        <v>236</v>
      </c>
      <c r="N51">
        <v>1581537028.8461499</v>
      </c>
      <c r="O51">
        <f t="shared" si="0"/>
        <v>4.6669926332957283E-4</v>
      </c>
      <c r="P51">
        <f t="shared" si="1"/>
        <v>-1.585262411829683</v>
      </c>
      <c r="Q51">
        <f t="shared" si="2"/>
        <v>402.54707692307699</v>
      </c>
      <c r="R51">
        <f t="shared" si="3"/>
        <v>457.6099922851015</v>
      </c>
      <c r="S51">
        <f t="shared" si="4"/>
        <v>45.49674297506067</v>
      </c>
      <c r="T51">
        <f t="shared" si="5"/>
        <v>40.022248646005984</v>
      </c>
      <c r="U51">
        <f t="shared" si="6"/>
        <v>4.0576543985081759E-2</v>
      </c>
      <c r="V51">
        <f t="shared" si="7"/>
        <v>2.2500567817573702</v>
      </c>
      <c r="W51">
        <f t="shared" si="8"/>
        <v>4.0174371174910205E-2</v>
      </c>
      <c r="X51">
        <f t="shared" si="9"/>
        <v>2.514478333471928E-2</v>
      </c>
      <c r="Y51">
        <f t="shared" si="10"/>
        <v>0</v>
      </c>
      <c r="Z51">
        <f t="shared" si="11"/>
        <v>31.088263212673869</v>
      </c>
      <c r="AA51">
        <f t="shared" si="12"/>
        <v>30.951438461538501</v>
      </c>
      <c r="AB51">
        <f t="shared" si="13"/>
        <v>4.4989019850347978</v>
      </c>
      <c r="AC51">
        <f t="shared" si="14"/>
        <v>74.106873231912516</v>
      </c>
      <c r="AD51">
        <f t="shared" si="15"/>
        <v>3.3897469023639868</v>
      </c>
      <c r="AE51">
        <f t="shared" si="16"/>
        <v>4.574132944127868</v>
      </c>
      <c r="AF51">
        <f t="shared" si="17"/>
        <v>1.109155082670811</v>
      </c>
      <c r="AG51">
        <f t="shared" si="18"/>
        <v>-20.58143751283416</v>
      </c>
      <c r="AH51">
        <f t="shared" si="19"/>
        <v>35.307237741307425</v>
      </c>
      <c r="AI51">
        <f t="shared" si="20"/>
        <v>3.5271005981402688</v>
      </c>
      <c r="AJ51">
        <f t="shared" si="21"/>
        <v>18.252900826613534</v>
      </c>
      <c r="AK51">
        <v>-4.11852759873595E-2</v>
      </c>
      <c r="AL51">
        <v>4.6234080324150398E-2</v>
      </c>
      <c r="AM51">
        <v>3.4553222353574098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51783.339901897198</v>
      </c>
      <c r="AS51" t="s">
        <v>237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237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-1.585262411829683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237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238</v>
      </c>
      <c r="BX51">
        <v>1581537028.8461499</v>
      </c>
      <c r="BY51">
        <v>402.54707692307699</v>
      </c>
      <c r="BZ51">
        <v>400.15169230769197</v>
      </c>
      <c r="CA51">
        <v>34.094353846153801</v>
      </c>
      <c r="CB51">
        <v>33.321623076923103</v>
      </c>
      <c r="CC51">
        <v>350.02161538461502</v>
      </c>
      <c r="CD51">
        <v>99.222523076923096</v>
      </c>
      <c r="CE51">
        <v>0.20000646153846199</v>
      </c>
      <c r="CF51">
        <v>31.2425</v>
      </c>
      <c r="CG51">
        <v>30.951438461538501</v>
      </c>
      <c r="CH51">
        <v>999.9</v>
      </c>
      <c r="CI51">
        <v>0</v>
      </c>
      <c r="CJ51">
        <v>0</v>
      </c>
      <c r="CK51">
        <v>10009.853846153799</v>
      </c>
      <c r="CL51">
        <v>0</v>
      </c>
      <c r="CM51">
        <v>1.31671230769231</v>
      </c>
      <c r="CN51">
        <v>0</v>
      </c>
      <c r="CO51">
        <v>0</v>
      </c>
      <c r="CP51">
        <v>0</v>
      </c>
      <c r="CQ51">
        <v>0</v>
      </c>
      <c r="CR51">
        <v>3.4615384615384599</v>
      </c>
      <c r="CS51">
        <v>0</v>
      </c>
      <c r="CT51">
        <v>118.93846153846199</v>
      </c>
      <c r="CU51">
        <v>-0.3</v>
      </c>
      <c r="CV51">
        <v>40.75</v>
      </c>
      <c r="CW51">
        <v>46.120153846153798</v>
      </c>
      <c r="CX51">
        <v>43.528615384615399</v>
      </c>
      <c r="CY51">
        <v>44.686999999999998</v>
      </c>
      <c r="CZ51">
        <v>41.686999999999998</v>
      </c>
      <c r="DA51">
        <v>0</v>
      </c>
      <c r="DB51">
        <v>0</v>
      </c>
      <c r="DC51">
        <v>0</v>
      </c>
      <c r="DD51">
        <v>1581537032.3</v>
      </c>
      <c r="DE51">
        <v>3.1384615384615402</v>
      </c>
      <c r="DF51">
        <v>8.2871793008469403</v>
      </c>
      <c r="DG51">
        <v>94.037607426081294</v>
      </c>
      <c r="DH51">
        <v>112.384615384615</v>
      </c>
      <c r="DI51">
        <v>15</v>
      </c>
      <c r="DJ51">
        <v>100</v>
      </c>
      <c r="DK51">
        <v>100</v>
      </c>
      <c r="DL51">
        <v>2.6539999999999999</v>
      </c>
      <c r="DM51">
        <v>0.45600000000000002</v>
      </c>
      <c r="DN51">
        <v>2</v>
      </c>
      <c r="DO51">
        <v>353.815</v>
      </c>
      <c r="DP51">
        <v>646.59299999999996</v>
      </c>
      <c r="DQ51">
        <v>30.849499999999999</v>
      </c>
      <c r="DR51">
        <v>33.942300000000003</v>
      </c>
      <c r="DS51">
        <v>29.9999</v>
      </c>
      <c r="DT51">
        <v>33.633000000000003</v>
      </c>
      <c r="DU51">
        <v>33.569800000000001</v>
      </c>
      <c r="DV51">
        <v>21.119700000000002</v>
      </c>
      <c r="DW51">
        <v>15.528600000000001</v>
      </c>
      <c r="DX51">
        <v>38.589799999999997</v>
      </c>
      <c r="DY51">
        <v>30.861799999999999</v>
      </c>
      <c r="DZ51">
        <v>400</v>
      </c>
      <c r="EA51">
        <v>33.165100000000002</v>
      </c>
      <c r="EB51">
        <v>99.708200000000005</v>
      </c>
      <c r="EC51">
        <v>100.1</v>
      </c>
    </row>
    <row r="52" spans="1:133" x14ac:dyDescent="0.35">
      <c r="A52">
        <v>36</v>
      </c>
      <c r="B52">
        <v>1581537037.5</v>
      </c>
      <c r="C52">
        <v>175</v>
      </c>
      <c r="D52" t="s">
        <v>307</v>
      </c>
      <c r="E52" t="s">
        <v>308</v>
      </c>
      <c r="F52" t="s">
        <v>234</v>
      </c>
      <c r="G52">
        <v>20200212</v>
      </c>
      <c r="I52" t="s">
        <v>1107</v>
      </c>
      <c r="J52" t="s">
        <v>1108</v>
      </c>
      <c r="K52" t="s">
        <v>235</v>
      </c>
      <c r="L52" t="s">
        <v>1109</v>
      </c>
      <c r="M52" t="s">
        <v>236</v>
      </c>
      <c r="N52">
        <v>1581537033.8461499</v>
      </c>
      <c r="O52">
        <f t="shared" si="0"/>
        <v>4.5735715005300212E-4</v>
      </c>
      <c r="P52">
        <f t="shared" si="1"/>
        <v>-1.6089738714979527</v>
      </c>
      <c r="Q52">
        <f t="shared" si="2"/>
        <v>402.561461538461</v>
      </c>
      <c r="R52">
        <f t="shared" si="3"/>
        <v>460.10773115478742</v>
      </c>
      <c r="S52">
        <f t="shared" si="4"/>
        <v>45.745765219494544</v>
      </c>
      <c r="T52">
        <f t="shared" si="5"/>
        <v>40.024283138506455</v>
      </c>
      <c r="U52">
        <f t="shared" si="6"/>
        <v>3.9578917622913629E-2</v>
      </c>
      <c r="V52">
        <f t="shared" si="7"/>
        <v>2.2486490188143957</v>
      </c>
      <c r="W52">
        <f t="shared" si="8"/>
        <v>3.9195939836140802E-2</v>
      </c>
      <c r="X52">
        <f t="shared" si="9"/>
        <v>2.4531562501022369E-2</v>
      </c>
      <c r="Y52">
        <f t="shared" si="10"/>
        <v>0</v>
      </c>
      <c r="Z52">
        <f t="shared" si="11"/>
        <v>31.115483289084434</v>
      </c>
      <c r="AA52">
        <f t="shared" si="12"/>
        <v>30.9673923076923</v>
      </c>
      <c r="AB52">
        <f t="shared" si="13"/>
        <v>4.5029974933556254</v>
      </c>
      <c r="AC52">
        <f t="shared" si="14"/>
        <v>73.986614259040479</v>
      </c>
      <c r="AD52">
        <f t="shared" si="15"/>
        <v>3.3889132119831902</v>
      </c>
      <c r="AE52">
        <f t="shared" si="16"/>
        <v>4.5804409972295721</v>
      </c>
      <c r="AF52">
        <f t="shared" si="17"/>
        <v>1.1140842813724352</v>
      </c>
      <c r="AG52">
        <f t="shared" si="18"/>
        <v>-20.169450317337393</v>
      </c>
      <c r="AH52">
        <f t="shared" si="19"/>
        <v>36.286686950703697</v>
      </c>
      <c r="AI52">
        <f t="shared" si="20"/>
        <v>3.6279331925206164</v>
      </c>
      <c r="AJ52">
        <f t="shared" si="21"/>
        <v>19.745169825886919</v>
      </c>
      <c r="AK52">
        <v>-4.1147386829286703E-2</v>
      </c>
      <c r="AL52">
        <v>4.61915464249412E-2</v>
      </c>
      <c r="AM52">
        <v>3.4528056661190698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51733.56933685502</v>
      </c>
      <c r="AS52" t="s">
        <v>237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237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-1.6089738714979527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237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238</v>
      </c>
      <c r="BX52">
        <v>1581537033.8461499</v>
      </c>
      <c r="BY52">
        <v>402.561461538461</v>
      </c>
      <c r="BZ52">
        <v>400.11892307692301</v>
      </c>
      <c r="CA52">
        <v>34.085453846153797</v>
      </c>
      <c r="CB52">
        <v>33.328161538461501</v>
      </c>
      <c r="CC52">
        <v>350.011153846154</v>
      </c>
      <c r="CD52">
        <v>99.224107692307697</v>
      </c>
      <c r="CE52">
        <v>0.19992307692307701</v>
      </c>
      <c r="CF52">
        <v>31.266715384615399</v>
      </c>
      <c r="CG52">
        <v>30.9673923076923</v>
      </c>
      <c r="CH52">
        <v>999.9</v>
      </c>
      <c r="CI52">
        <v>0</v>
      </c>
      <c r="CJ52">
        <v>0</v>
      </c>
      <c r="CK52">
        <v>10000.4853846154</v>
      </c>
      <c r="CL52">
        <v>0</v>
      </c>
      <c r="CM52">
        <v>1.3955723076923101</v>
      </c>
      <c r="CN52">
        <v>0</v>
      </c>
      <c r="CO52">
        <v>0</v>
      </c>
      <c r="CP52">
        <v>0</v>
      </c>
      <c r="CQ52">
        <v>0</v>
      </c>
      <c r="CR52">
        <v>4.37692307692308</v>
      </c>
      <c r="CS52">
        <v>0</v>
      </c>
      <c r="CT52">
        <v>124.14615384615399</v>
      </c>
      <c r="CU52">
        <v>-0.53076923076923099</v>
      </c>
      <c r="CV52">
        <v>40.75</v>
      </c>
      <c r="CW52">
        <v>46.125</v>
      </c>
      <c r="CX52">
        <v>43.542923076923103</v>
      </c>
      <c r="CY52">
        <v>44.686999999999998</v>
      </c>
      <c r="CZ52">
        <v>41.686999999999998</v>
      </c>
      <c r="DA52">
        <v>0</v>
      </c>
      <c r="DB52">
        <v>0</v>
      </c>
      <c r="DC52">
        <v>0</v>
      </c>
      <c r="DD52">
        <v>1581537037.0999999</v>
      </c>
      <c r="DE52">
        <v>4.2576923076923103</v>
      </c>
      <c r="DF52">
        <v>4.7418800316802301</v>
      </c>
      <c r="DG52">
        <v>113.066667515381</v>
      </c>
      <c r="DH52">
        <v>118.89230769230799</v>
      </c>
      <c r="DI52">
        <v>15</v>
      </c>
      <c r="DJ52">
        <v>100</v>
      </c>
      <c r="DK52">
        <v>100</v>
      </c>
      <c r="DL52">
        <v>2.6539999999999999</v>
      </c>
      <c r="DM52">
        <v>0.45600000000000002</v>
      </c>
      <c r="DN52">
        <v>2</v>
      </c>
      <c r="DO52">
        <v>353.654</v>
      </c>
      <c r="DP52">
        <v>646.63800000000003</v>
      </c>
      <c r="DQ52">
        <v>30.880299999999998</v>
      </c>
      <c r="DR52">
        <v>33.936799999999998</v>
      </c>
      <c r="DS52">
        <v>29.9999</v>
      </c>
      <c r="DT52">
        <v>33.633000000000003</v>
      </c>
      <c r="DU52">
        <v>33.569800000000001</v>
      </c>
      <c r="DV52">
        <v>21.1143</v>
      </c>
      <c r="DW52">
        <v>15.8293</v>
      </c>
      <c r="DX52">
        <v>39.394199999999998</v>
      </c>
      <c r="DY52">
        <v>30.888999999999999</v>
      </c>
      <c r="DZ52">
        <v>400</v>
      </c>
      <c r="EA52">
        <v>33.165199999999999</v>
      </c>
      <c r="EB52">
        <v>99.707400000000007</v>
      </c>
      <c r="EC52">
        <v>100.09699999999999</v>
      </c>
    </row>
    <row r="53" spans="1:133" x14ac:dyDescent="0.35">
      <c r="A53">
        <v>37</v>
      </c>
      <c r="B53">
        <v>1581537042.5</v>
      </c>
      <c r="C53">
        <v>180</v>
      </c>
      <c r="D53" t="s">
        <v>309</v>
      </c>
      <c r="E53" t="s">
        <v>310</v>
      </c>
      <c r="F53" t="s">
        <v>234</v>
      </c>
      <c r="G53">
        <v>20200212</v>
      </c>
      <c r="I53" t="s">
        <v>1107</v>
      </c>
      <c r="J53" t="s">
        <v>1108</v>
      </c>
      <c r="K53" t="s">
        <v>235</v>
      </c>
      <c r="L53" t="s">
        <v>1109</v>
      </c>
      <c r="M53" t="s">
        <v>236</v>
      </c>
      <c r="N53">
        <v>1581537038.8461499</v>
      </c>
      <c r="O53">
        <f t="shared" si="0"/>
        <v>4.5436396831454519E-4</v>
      </c>
      <c r="P53">
        <f t="shared" si="1"/>
        <v>-1.5695948290875066</v>
      </c>
      <c r="Q53">
        <f t="shared" si="2"/>
        <v>402.56646153846202</v>
      </c>
      <c r="R53">
        <f t="shared" si="3"/>
        <v>459.27651177927936</v>
      </c>
      <c r="S53">
        <f t="shared" si="4"/>
        <v>45.663452470513775</v>
      </c>
      <c r="T53">
        <f t="shared" si="5"/>
        <v>40.025069889746142</v>
      </c>
      <c r="U53">
        <f t="shared" si="6"/>
        <v>3.9080106727661698E-2</v>
      </c>
      <c r="V53">
        <f t="shared" si="7"/>
        <v>2.2492405883415563</v>
      </c>
      <c r="W53">
        <f t="shared" si="8"/>
        <v>3.8706769477421202E-2</v>
      </c>
      <c r="X53">
        <f t="shared" si="9"/>
        <v>2.4224976464372439E-2</v>
      </c>
      <c r="Y53">
        <f t="shared" si="10"/>
        <v>0</v>
      </c>
      <c r="Z53">
        <f t="shared" si="11"/>
        <v>31.140927624614065</v>
      </c>
      <c r="AA53">
        <f t="shared" si="12"/>
        <v>30.990076923076899</v>
      </c>
      <c r="AB53">
        <f t="shared" si="13"/>
        <v>4.5088264474590556</v>
      </c>
      <c r="AC53">
        <f t="shared" si="14"/>
        <v>73.865442297736067</v>
      </c>
      <c r="AD53">
        <f t="shared" si="15"/>
        <v>3.3880666213830803</v>
      </c>
      <c r="AE53">
        <f t="shared" si="16"/>
        <v>4.5868088188337062</v>
      </c>
      <c r="AF53">
        <f t="shared" si="17"/>
        <v>1.1207598260759752</v>
      </c>
      <c r="AG53">
        <f t="shared" si="18"/>
        <v>-20.037451002671443</v>
      </c>
      <c r="AH53">
        <f t="shared" si="19"/>
        <v>36.506108079823292</v>
      </c>
      <c r="AI53">
        <f t="shared" si="20"/>
        <v>3.6497586717184221</v>
      </c>
      <c r="AJ53">
        <f t="shared" si="21"/>
        <v>20.118415748870273</v>
      </c>
      <c r="AK53">
        <v>-4.1163305984998899E-2</v>
      </c>
      <c r="AL53">
        <v>4.6209417071822703E-2</v>
      </c>
      <c r="AM53">
        <v>3.4538631013705801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51748.626204143613</v>
      </c>
      <c r="AS53" t="s">
        <v>237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237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-1.5695948290875066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237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238</v>
      </c>
      <c r="BX53">
        <v>1581537038.8461499</v>
      </c>
      <c r="BY53">
        <v>402.56646153846202</v>
      </c>
      <c r="BZ53">
        <v>400.18930769230798</v>
      </c>
      <c r="CA53">
        <v>34.076692307692298</v>
      </c>
      <c r="CB53">
        <v>33.324330769230798</v>
      </c>
      <c r="CC53">
        <v>350.00253846153799</v>
      </c>
      <c r="CD53">
        <v>99.224761538461493</v>
      </c>
      <c r="CE53">
        <v>0.19998869230769201</v>
      </c>
      <c r="CF53">
        <v>31.291130769230801</v>
      </c>
      <c r="CG53">
        <v>30.990076923076899</v>
      </c>
      <c r="CH53">
        <v>999.9</v>
      </c>
      <c r="CI53">
        <v>0</v>
      </c>
      <c r="CJ53">
        <v>0</v>
      </c>
      <c r="CK53">
        <v>10004.288461538499</v>
      </c>
      <c r="CL53">
        <v>0</v>
      </c>
      <c r="CM53">
        <v>1.4871515384615399</v>
      </c>
      <c r="CN53">
        <v>0</v>
      </c>
      <c r="CO53">
        <v>0</v>
      </c>
      <c r="CP53">
        <v>0</v>
      </c>
      <c r="CQ53">
        <v>0</v>
      </c>
      <c r="CR53">
        <v>2.2538461538461498</v>
      </c>
      <c r="CS53">
        <v>0</v>
      </c>
      <c r="CT53">
        <v>133.33846153846201</v>
      </c>
      <c r="CU53">
        <v>-0.146153846153846</v>
      </c>
      <c r="CV53">
        <v>40.75</v>
      </c>
      <c r="CW53">
        <v>46.125</v>
      </c>
      <c r="CX53">
        <v>43.557230769230799</v>
      </c>
      <c r="CY53">
        <v>44.686999999999998</v>
      </c>
      <c r="CZ53">
        <v>41.686999999999998</v>
      </c>
      <c r="DA53">
        <v>0</v>
      </c>
      <c r="DB53">
        <v>0</v>
      </c>
      <c r="DC53">
        <v>0</v>
      </c>
      <c r="DD53">
        <v>1581537042.5</v>
      </c>
      <c r="DE53">
        <v>3.08076923076923</v>
      </c>
      <c r="DF53">
        <v>-12.420512652001801</v>
      </c>
      <c r="DG53">
        <v>105.312820786933</v>
      </c>
      <c r="DH53">
        <v>128.26153846153801</v>
      </c>
      <c r="DI53">
        <v>15</v>
      </c>
      <c r="DJ53">
        <v>100</v>
      </c>
      <c r="DK53">
        <v>100</v>
      </c>
      <c r="DL53">
        <v>2.6539999999999999</v>
      </c>
      <c r="DM53">
        <v>0.45600000000000002</v>
      </c>
      <c r="DN53">
        <v>2</v>
      </c>
      <c r="DO53">
        <v>353.76600000000002</v>
      </c>
      <c r="DP53">
        <v>646.77300000000002</v>
      </c>
      <c r="DQ53">
        <v>30.902699999999999</v>
      </c>
      <c r="DR53">
        <v>33.931600000000003</v>
      </c>
      <c r="DS53">
        <v>29.9999</v>
      </c>
      <c r="DT53">
        <v>33.633000000000003</v>
      </c>
      <c r="DU53">
        <v>33.569800000000001</v>
      </c>
      <c r="DV53">
        <v>21.102599999999999</v>
      </c>
      <c r="DW53">
        <v>15.8293</v>
      </c>
      <c r="DX53">
        <v>39.994199999999999</v>
      </c>
      <c r="DY53">
        <v>30.898900000000001</v>
      </c>
      <c r="DZ53">
        <v>400</v>
      </c>
      <c r="EA53">
        <v>33.325099999999999</v>
      </c>
      <c r="EB53">
        <v>99.706199999999995</v>
      </c>
      <c r="EC53">
        <v>100.098</v>
      </c>
    </row>
    <row r="54" spans="1:133" x14ac:dyDescent="0.35">
      <c r="A54">
        <v>38</v>
      </c>
      <c r="B54">
        <v>1581537047.5</v>
      </c>
      <c r="C54">
        <v>185</v>
      </c>
      <c r="D54" t="s">
        <v>311</v>
      </c>
      <c r="E54" t="s">
        <v>312</v>
      </c>
      <c r="F54" t="s">
        <v>234</v>
      </c>
      <c r="G54">
        <v>20200212</v>
      </c>
      <c r="I54" t="s">
        <v>1107</v>
      </c>
      <c r="J54" t="s">
        <v>1108</v>
      </c>
      <c r="K54" t="s">
        <v>235</v>
      </c>
      <c r="L54" t="s">
        <v>1109</v>
      </c>
      <c r="M54" t="s">
        <v>236</v>
      </c>
      <c r="N54">
        <v>1581537043.8461499</v>
      </c>
      <c r="O54">
        <f t="shared" si="0"/>
        <v>4.3392525992567771E-4</v>
      </c>
      <c r="P54">
        <f t="shared" si="1"/>
        <v>-1.5647525541582523</v>
      </c>
      <c r="Q54">
        <f t="shared" si="2"/>
        <v>402.58623076923101</v>
      </c>
      <c r="R54">
        <f t="shared" si="3"/>
        <v>462.50081115179546</v>
      </c>
      <c r="S54">
        <f t="shared" si="4"/>
        <v>45.983869526172001</v>
      </c>
      <c r="T54">
        <f t="shared" si="5"/>
        <v>40.026897818023038</v>
      </c>
      <c r="U54">
        <f t="shared" si="6"/>
        <v>3.7062013522379304E-2</v>
      </c>
      <c r="V54">
        <f t="shared" si="7"/>
        <v>2.249491023573865</v>
      </c>
      <c r="W54">
        <f t="shared" si="8"/>
        <v>3.6726097126709677E-2</v>
      </c>
      <c r="X54">
        <f t="shared" si="9"/>
        <v>2.2983737607833215E-2</v>
      </c>
      <c r="Y54">
        <f t="shared" si="10"/>
        <v>0</v>
      </c>
      <c r="Z54">
        <f t="shared" si="11"/>
        <v>31.174102144629948</v>
      </c>
      <c r="AA54">
        <f t="shared" si="12"/>
        <v>31.0163692307692</v>
      </c>
      <c r="AB54">
        <f t="shared" si="13"/>
        <v>4.5155906429500634</v>
      </c>
      <c r="AC54">
        <f t="shared" si="14"/>
        <v>73.743611506855473</v>
      </c>
      <c r="AD54">
        <f t="shared" si="15"/>
        <v>3.3875624391738115</v>
      </c>
      <c r="AE54">
        <f t="shared" si="16"/>
        <v>4.5937029255190343</v>
      </c>
      <c r="AF54">
        <f t="shared" si="17"/>
        <v>1.1280282037762519</v>
      </c>
      <c r="AG54">
        <f t="shared" si="18"/>
        <v>-19.136103962722387</v>
      </c>
      <c r="AH54">
        <f t="shared" si="19"/>
        <v>36.523233084800879</v>
      </c>
      <c r="AI54">
        <f t="shared" si="20"/>
        <v>3.6520131572850585</v>
      </c>
      <c r="AJ54">
        <f t="shared" si="21"/>
        <v>21.039142279363549</v>
      </c>
      <c r="AK54">
        <v>-4.1170046344923002E-2</v>
      </c>
      <c r="AL54">
        <v>4.6216983716325502E-2</v>
      </c>
      <c r="AM54">
        <v>3.4543107896931402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51752.255084792363</v>
      </c>
      <c r="AS54" t="s">
        <v>237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237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-1.5647525541582523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237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238</v>
      </c>
      <c r="BX54">
        <v>1581537043.8461499</v>
      </c>
      <c r="BY54">
        <v>402.58623076923101</v>
      </c>
      <c r="BZ54">
        <v>400.20346153846202</v>
      </c>
      <c r="CA54">
        <v>34.071738461538501</v>
      </c>
      <c r="CB54">
        <v>33.3532692307692</v>
      </c>
      <c r="CC54">
        <v>350.02807692307698</v>
      </c>
      <c r="CD54">
        <v>99.224415384615398</v>
      </c>
      <c r="CE54">
        <v>0.199993</v>
      </c>
      <c r="CF54">
        <v>31.3175307692308</v>
      </c>
      <c r="CG54">
        <v>31.0163692307692</v>
      </c>
      <c r="CH54">
        <v>999.9</v>
      </c>
      <c r="CI54">
        <v>0</v>
      </c>
      <c r="CJ54">
        <v>0</v>
      </c>
      <c r="CK54">
        <v>10005.961538461501</v>
      </c>
      <c r="CL54">
        <v>0</v>
      </c>
      <c r="CM54">
        <v>1.5604146153846199</v>
      </c>
      <c r="CN54">
        <v>0</v>
      </c>
      <c r="CO54">
        <v>0</v>
      </c>
      <c r="CP54">
        <v>0</v>
      </c>
      <c r="CQ54">
        <v>0</v>
      </c>
      <c r="CR54">
        <v>1.5846153846153801</v>
      </c>
      <c r="CS54">
        <v>0</v>
      </c>
      <c r="CT54">
        <v>151.64615384615399</v>
      </c>
      <c r="CU54">
        <v>0.15384615384615399</v>
      </c>
      <c r="CV54">
        <v>40.75</v>
      </c>
      <c r="CW54">
        <v>46.125</v>
      </c>
      <c r="CX54">
        <v>43.561999999999998</v>
      </c>
      <c r="CY54">
        <v>44.6918461538462</v>
      </c>
      <c r="CZ54">
        <v>41.686999999999998</v>
      </c>
      <c r="DA54">
        <v>0</v>
      </c>
      <c r="DB54">
        <v>0</v>
      </c>
      <c r="DC54">
        <v>0</v>
      </c>
      <c r="DD54">
        <v>1581537047.3</v>
      </c>
      <c r="DE54">
        <v>2.7</v>
      </c>
      <c r="DF54">
        <v>-11.760683678847901</v>
      </c>
      <c r="DG54">
        <v>198.841025844043</v>
      </c>
      <c r="DH54">
        <v>142.25</v>
      </c>
      <c r="DI54">
        <v>15</v>
      </c>
      <c r="DJ54">
        <v>100</v>
      </c>
      <c r="DK54">
        <v>100</v>
      </c>
      <c r="DL54">
        <v>2.6539999999999999</v>
      </c>
      <c r="DM54">
        <v>0.45600000000000002</v>
      </c>
      <c r="DN54">
        <v>2</v>
      </c>
      <c r="DO54">
        <v>353.779</v>
      </c>
      <c r="DP54">
        <v>647.11</v>
      </c>
      <c r="DQ54">
        <v>30.8322</v>
      </c>
      <c r="DR54">
        <v>33.9255</v>
      </c>
      <c r="DS54">
        <v>30.0015</v>
      </c>
      <c r="DT54">
        <v>33.630600000000001</v>
      </c>
      <c r="DU54">
        <v>33.569800000000001</v>
      </c>
      <c r="DV54">
        <v>21.098700000000001</v>
      </c>
      <c r="DW54">
        <v>15.8293</v>
      </c>
      <c r="DX54">
        <v>40.8414</v>
      </c>
      <c r="DY54">
        <v>30.283300000000001</v>
      </c>
      <c r="DZ54">
        <v>400</v>
      </c>
      <c r="EA54">
        <v>33.365900000000003</v>
      </c>
      <c r="EB54">
        <v>99.707400000000007</v>
      </c>
      <c r="EC54">
        <v>100.098</v>
      </c>
    </row>
    <row r="55" spans="1:133" x14ac:dyDescent="0.35">
      <c r="A55">
        <v>39</v>
      </c>
      <c r="B55">
        <v>1581537052.5</v>
      </c>
      <c r="C55">
        <v>190</v>
      </c>
      <c r="D55" t="s">
        <v>313</v>
      </c>
      <c r="E55" t="s">
        <v>314</v>
      </c>
      <c r="F55" t="s">
        <v>234</v>
      </c>
      <c r="G55">
        <v>20200212</v>
      </c>
      <c r="I55" t="s">
        <v>1107</v>
      </c>
      <c r="J55" t="s">
        <v>1108</v>
      </c>
      <c r="K55" t="s">
        <v>235</v>
      </c>
      <c r="L55" t="s">
        <v>1109</v>
      </c>
      <c r="M55" t="s">
        <v>236</v>
      </c>
      <c r="N55">
        <v>1581537048.8461499</v>
      </c>
      <c r="O55">
        <f t="shared" si="0"/>
        <v>3.7979344466413615E-4</v>
      </c>
      <c r="P55">
        <f t="shared" si="1"/>
        <v>-1.6195578678073863</v>
      </c>
      <c r="Q55">
        <f t="shared" si="2"/>
        <v>402.60876923076898</v>
      </c>
      <c r="R55">
        <f t="shared" si="3"/>
        <v>475.15491619551182</v>
      </c>
      <c r="S55">
        <f t="shared" si="4"/>
        <v>47.241914451282049</v>
      </c>
      <c r="T55">
        <f t="shared" si="5"/>
        <v>40.029069225729714</v>
      </c>
      <c r="U55">
        <f t="shared" si="6"/>
        <v>3.2261566454764821E-2</v>
      </c>
      <c r="V55">
        <f t="shared" si="7"/>
        <v>2.2488619336492528</v>
      </c>
      <c r="W55">
        <f t="shared" si="8"/>
        <v>3.2006639943382362E-2</v>
      </c>
      <c r="X55">
        <f t="shared" si="9"/>
        <v>2.0026886082163832E-2</v>
      </c>
      <c r="Y55">
        <f t="shared" si="10"/>
        <v>0</v>
      </c>
      <c r="Z55">
        <f t="shared" si="11"/>
        <v>31.213511408850437</v>
      </c>
      <c r="AA55">
        <f t="shared" si="12"/>
        <v>31.032930769230799</v>
      </c>
      <c r="AB55">
        <f t="shared" si="13"/>
        <v>4.519855949079493</v>
      </c>
      <c r="AC55">
        <f t="shared" si="14"/>
        <v>73.640874187216113</v>
      </c>
      <c r="AD55">
        <f t="shared" si="15"/>
        <v>3.3869913719477727</v>
      </c>
      <c r="AE55">
        <f t="shared" si="16"/>
        <v>4.5993361829696298</v>
      </c>
      <c r="AF55">
        <f t="shared" si="17"/>
        <v>1.1328645771317203</v>
      </c>
      <c r="AG55">
        <f t="shared" si="18"/>
        <v>-16.748890909688406</v>
      </c>
      <c r="AH55">
        <f t="shared" si="19"/>
        <v>37.117357023978087</v>
      </c>
      <c r="AI55">
        <f t="shared" si="20"/>
        <v>3.713156477201256</v>
      </c>
      <c r="AJ55">
        <f t="shared" si="21"/>
        <v>24.081622591490937</v>
      </c>
      <c r="AK55">
        <v>-4.1153115939052597E-2</v>
      </c>
      <c r="AL55">
        <v>4.6197977852551003E-2</v>
      </c>
      <c r="AM55">
        <v>3.4531862403398401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51728.178258205247</v>
      </c>
      <c r="AS55" t="s">
        <v>237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237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-1.6195578678073863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237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238</v>
      </c>
      <c r="BX55">
        <v>1581537048.8461499</v>
      </c>
      <c r="BY55">
        <v>402.60876923076898</v>
      </c>
      <c r="BZ55">
        <v>400.094615384615</v>
      </c>
      <c r="CA55">
        <v>34.0660538461538</v>
      </c>
      <c r="CB55">
        <v>33.437184615384602</v>
      </c>
      <c r="CC55">
        <v>350.01430769230802</v>
      </c>
      <c r="CD55">
        <v>99.2242307692308</v>
      </c>
      <c r="CE55">
        <v>0.20000507692307701</v>
      </c>
      <c r="CF55">
        <v>31.339076923076899</v>
      </c>
      <c r="CG55">
        <v>31.032930769230799</v>
      </c>
      <c r="CH55">
        <v>999.9</v>
      </c>
      <c r="CI55">
        <v>0</v>
      </c>
      <c r="CJ55">
        <v>0</v>
      </c>
      <c r="CK55">
        <v>10001.865384615399</v>
      </c>
      <c r="CL55">
        <v>0</v>
      </c>
      <c r="CM55">
        <v>2.0264546153846199</v>
      </c>
      <c r="CN55">
        <v>0</v>
      </c>
      <c r="CO55">
        <v>0</v>
      </c>
      <c r="CP55">
        <v>0</v>
      </c>
      <c r="CQ55">
        <v>0</v>
      </c>
      <c r="CR55">
        <v>2.43846153846154</v>
      </c>
      <c r="CS55">
        <v>0</v>
      </c>
      <c r="CT55">
        <v>235.369230769231</v>
      </c>
      <c r="CU55">
        <v>-1.3384615384615399</v>
      </c>
      <c r="CV55">
        <v>40.75</v>
      </c>
      <c r="CW55">
        <v>46.125</v>
      </c>
      <c r="CX55">
        <v>43.561999999999998</v>
      </c>
      <c r="CY55">
        <v>44.716076923076898</v>
      </c>
      <c r="CZ55">
        <v>41.686999999999998</v>
      </c>
      <c r="DA55">
        <v>0</v>
      </c>
      <c r="DB55">
        <v>0</v>
      </c>
      <c r="DC55">
        <v>0</v>
      </c>
      <c r="DD55">
        <v>1581537052.0999999</v>
      </c>
      <c r="DE55">
        <v>2.2115384615384599</v>
      </c>
      <c r="DF55">
        <v>6.3760684517265496</v>
      </c>
      <c r="DG55">
        <v>780.09230695009001</v>
      </c>
      <c r="DH55">
        <v>187.95769230769201</v>
      </c>
      <c r="DI55">
        <v>15</v>
      </c>
      <c r="DJ55">
        <v>100</v>
      </c>
      <c r="DK55">
        <v>100</v>
      </c>
      <c r="DL55">
        <v>2.6539999999999999</v>
      </c>
      <c r="DM55">
        <v>0.45600000000000002</v>
      </c>
      <c r="DN55">
        <v>2</v>
      </c>
      <c r="DO55">
        <v>353.7</v>
      </c>
      <c r="DP55">
        <v>647.31200000000001</v>
      </c>
      <c r="DQ55">
        <v>30.329599999999999</v>
      </c>
      <c r="DR55">
        <v>33.919400000000003</v>
      </c>
      <c r="DS55">
        <v>30.002800000000001</v>
      </c>
      <c r="DT55">
        <v>33.630000000000003</v>
      </c>
      <c r="DU55">
        <v>33.569800000000001</v>
      </c>
      <c r="DV55">
        <v>21.095800000000001</v>
      </c>
      <c r="DW55">
        <v>15.8293</v>
      </c>
      <c r="DX55">
        <v>41.652000000000001</v>
      </c>
      <c r="DY55">
        <v>30.2514</v>
      </c>
      <c r="DZ55">
        <v>400</v>
      </c>
      <c r="EA55">
        <v>33.429600000000001</v>
      </c>
      <c r="EB55">
        <v>99.7089</v>
      </c>
      <c r="EC55">
        <v>100.096</v>
      </c>
    </row>
    <row r="56" spans="1:133" x14ac:dyDescent="0.35">
      <c r="A56">
        <v>40</v>
      </c>
      <c r="B56">
        <v>1581537057.5</v>
      </c>
      <c r="C56">
        <v>195</v>
      </c>
      <c r="D56" t="s">
        <v>315</v>
      </c>
      <c r="E56" t="s">
        <v>316</v>
      </c>
      <c r="F56" t="s">
        <v>234</v>
      </c>
      <c r="G56">
        <v>20200212</v>
      </c>
      <c r="I56" t="s">
        <v>1107</v>
      </c>
      <c r="J56" t="s">
        <v>1108</v>
      </c>
      <c r="K56" t="s">
        <v>235</v>
      </c>
      <c r="L56" t="s">
        <v>1109</v>
      </c>
      <c r="M56" t="s">
        <v>236</v>
      </c>
      <c r="N56">
        <v>1581537053.8461499</v>
      </c>
      <c r="O56">
        <f t="shared" si="0"/>
        <v>3.1782675234007761E-4</v>
      </c>
      <c r="P56">
        <f t="shared" si="1"/>
        <v>-1.5943383410066618</v>
      </c>
      <c r="Q56">
        <f t="shared" si="2"/>
        <v>402.63507692307701</v>
      </c>
      <c r="R56">
        <f t="shared" si="3"/>
        <v>489.47429295462666</v>
      </c>
      <c r="S56">
        <f t="shared" si="4"/>
        <v>48.665427793329059</v>
      </c>
      <c r="T56">
        <f t="shared" si="5"/>
        <v>40.031536987945266</v>
      </c>
      <c r="U56">
        <f t="shared" si="6"/>
        <v>2.6915866080600443E-2</v>
      </c>
      <c r="V56">
        <f t="shared" si="7"/>
        <v>2.2464521239858781</v>
      </c>
      <c r="W56">
        <f t="shared" si="8"/>
        <v>2.6737981948393504E-2</v>
      </c>
      <c r="X56">
        <f t="shared" si="9"/>
        <v>1.6727122785156593E-2</v>
      </c>
      <c r="Y56">
        <f t="shared" si="10"/>
        <v>0</v>
      </c>
      <c r="Z56">
        <f t="shared" si="11"/>
        <v>31.237781081807302</v>
      </c>
      <c r="AA56">
        <f t="shared" si="12"/>
        <v>31.0337307692308</v>
      </c>
      <c r="AB56">
        <f t="shared" si="13"/>
        <v>4.5200620721940998</v>
      </c>
      <c r="AC56">
        <f t="shared" si="14"/>
        <v>73.586163539655999</v>
      </c>
      <c r="AD56">
        <f t="shared" si="15"/>
        <v>3.3852228833650702</v>
      </c>
      <c r="AE56">
        <f t="shared" si="16"/>
        <v>4.6003524582997919</v>
      </c>
      <c r="AF56">
        <f t="shared" si="17"/>
        <v>1.1348391888290297</v>
      </c>
      <c r="AG56">
        <f t="shared" si="18"/>
        <v>-14.016159778197423</v>
      </c>
      <c r="AH56">
        <f t="shared" si="19"/>
        <v>37.451163243950866</v>
      </c>
      <c r="AI56">
        <f t="shared" si="20"/>
        <v>3.7506555289695158</v>
      </c>
      <c r="AJ56">
        <f t="shared" si="21"/>
        <v>27.185658994722957</v>
      </c>
      <c r="AK56">
        <v>-4.1088301378739603E-2</v>
      </c>
      <c r="AL56">
        <v>4.6125217830532299E-2</v>
      </c>
      <c r="AM56">
        <v>3.44887966663731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51649.356759044502</v>
      </c>
      <c r="AS56" t="s">
        <v>237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237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-1.5943383410066618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237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238</v>
      </c>
      <c r="BX56">
        <v>1581537053.8461499</v>
      </c>
      <c r="BY56">
        <v>402.63507692307701</v>
      </c>
      <c r="BZ56">
        <v>400.12138461538501</v>
      </c>
      <c r="CA56">
        <v>34.048392307692303</v>
      </c>
      <c r="CB56">
        <v>33.522115384615397</v>
      </c>
      <c r="CC56">
        <v>350.01184615384602</v>
      </c>
      <c r="CD56">
        <v>99.223853846153801</v>
      </c>
      <c r="CE56">
        <v>0.200014769230769</v>
      </c>
      <c r="CF56">
        <v>31.342961538461498</v>
      </c>
      <c r="CG56">
        <v>31.0337307692308</v>
      </c>
      <c r="CH56">
        <v>999.9</v>
      </c>
      <c r="CI56">
        <v>0</v>
      </c>
      <c r="CJ56">
        <v>0</v>
      </c>
      <c r="CK56">
        <v>9986.1507692307696</v>
      </c>
      <c r="CL56">
        <v>0</v>
      </c>
      <c r="CM56">
        <v>3.2129207692307702</v>
      </c>
      <c r="CN56">
        <v>0</v>
      </c>
      <c r="CO56">
        <v>0</v>
      </c>
      <c r="CP56">
        <v>0</v>
      </c>
      <c r="CQ56">
        <v>0</v>
      </c>
      <c r="CR56">
        <v>2.1615384615384601</v>
      </c>
      <c r="CS56">
        <v>0</v>
      </c>
      <c r="CT56">
        <v>366.00769230769203</v>
      </c>
      <c r="CU56">
        <v>-6.1538461538461597E-2</v>
      </c>
      <c r="CV56">
        <v>40.75</v>
      </c>
      <c r="CW56">
        <v>46.134538461538497</v>
      </c>
      <c r="CX56">
        <v>43.561999999999998</v>
      </c>
      <c r="CY56">
        <v>44.711230769230802</v>
      </c>
      <c r="CZ56">
        <v>41.686999999999998</v>
      </c>
      <c r="DA56">
        <v>0</v>
      </c>
      <c r="DB56">
        <v>0</v>
      </c>
      <c r="DC56">
        <v>0</v>
      </c>
      <c r="DD56">
        <v>1581537057.5</v>
      </c>
      <c r="DE56">
        <v>2.8230769230769202</v>
      </c>
      <c r="DF56">
        <v>4.05470065566612</v>
      </c>
      <c r="DG56">
        <v>1207.9316213234699</v>
      </c>
      <c r="DH56">
        <v>272.50769230769203</v>
      </c>
      <c r="DI56">
        <v>15</v>
      </c>
      <c r="DJ56">
        <v>100</v>
      </c>
      <c r="DK56">
        <v>100</v>
      </c>
      <c r="DL56">
        <v>2.6539999999999999</v>
      </c>
      <c r="DM56">
        <v>0.45600000000000002</v>
      </c>
      <c r="DN56">
        <v>2</v>
      </c>
      <c r="DO56">
        <v>353.62599999999998</v>
      </c>
      <c r="DP56">
        <v>647.47</v>
      </c>
      <c r="DQ56">
        <v>30.189800000000002</v>
      </c>
      <c r="DR56">
        <v>33.9131</v>
      </c>
      <c r="DS56">
        <v>29.999500000000001</v>
      </c>
      <c r="DT56">
        <v>33.627600000000001</v>
      </c>
      <c r="DU56">
        <v>33.569800000000001</v>
      </c>
      <c r="DV56">
        <v>21.086300000000001</v>
      </c>
      <c r="DW56">
        <v>16.104299999999999</v>
      </c>
      <c r="DX56">
        <v>42.093600000000002</v>
      </c>
      <c r="DY56">
        <v>30.215</v>
      </c>
      <c r="DZ56">
        <v>400</v>
      </c>
      <c r="EA56">
        <v>33.474400000000003</v>
      </c>
      <c r="EB56">
        <v>99.708299999999994</v>
      </c>
      <c r="EC56">
        <v>100.098</v>
      </c>
    </row>
    <row r="57" spans="1:133" x14ac:dyDescent="0.35">
      <c r="A57">
        <v>41</v>
      </c>
      <c r="B57">
        <v>1581537062.5</v>
      </c>
      <c r="C57">
        <v>200</v>
      </c>
      <c r="D57" t="s">
        <v>317</v>
      </c>
      <c r="E57" t="s">
        <v>318</v>
      </c>
      <c r="F57" t="s">
        <v>234</v>
      </c>
      <c r="G57">
        <v>20200212</v>
      </c>
      <c r="I57" t="s">
        <v>1107</v>
      </c>
      <c r="J57" t="s">
        <v>1108</v>
      </c>
      <c r="K57" t="s">
        <v>235</v>
      </c>
      <c r="L57" t="s">
        <v>1109</v>
      </c>
      <c r="M57" t="s">
        <v>236</v>
      </c>
      <c r="N57">
        <v>1581537058.8461499</v>
      </c>
      <c r="O57">
        <f t="shared" si="0"/>
        <v>2.9701167975073093E-4</v>
      </c>
      <c r="P57">
        <f t="shared" si="1"/>
        <v>-1.5317942808662102</v>
      </c>
      <c r="Q57">
        <f t="shared" si="2"/>
        <v>402.68469230769199</v>
      </c>
      <c r="R57">
        <f t="shared" si="3"/>
        <v>491.97667687407562</v>
      </c>
      <c r="S57">
        <f t="shared" si="4"/>
        <v>48.914836237437122</v>
      </c>
      <c r="T57">
        <f t="shared" si="5"/>
        <v>40.036970664353547</v>
      </c>
      <c r="U57">
        <f t="shared" si="6"/>
        <v>2.5200724196645718E-2</v>
      </c>
      <c r="V57">
        <f t="shared" si="7"/>
        <v>2.2478626626368046</v>
      </c>
      <c r="W57">
        <f t="shared" si="8"/>
        <v>2.5044814478262706E-2</v>
      </c>
      <c r="X57">
        <f t="shared" si="9"/>
        <v>1.5666936395526077E-2</v>
      </c>
      <c r="Y57">
        <f t="shared" si="10"/>
        <v>0</v>
      </c>
      <c r="Z57">
        <f t="shared" si="11"/>
        <v>31.236371024068838</v>
      </c>
      <c r="AA57">
        <f t="shared" si="12"/>
        <v>31.023953846153901</v>
      </c>
      <c r="AB57">
        <f t="shared" si="13"/>
        <v>4.5175435712127188</v>
      </c>
      <c r="AC57">
        <f t="shared" si="14"/>
        <v>73.622837453039395</v>
      </c>
      <c r="AD57">
        <f t="shared" si="15"/>
        <v>3.3853011672334059</v>
      </c>
      <c r="AE57">
        <f t="shared" si="16"/>
        <v>4.5981672051049829</v>
      </c>
      <c r="AF57">
        <f t="shared" si="17"/>
        <v>1.1322424039793129</v>
      </c>
      <c r="AG57">
        <f t="shared" si="18"/>
        <v>-13.098215077007234</v>
      </c>
      <c r="AH57">
        <f t="shared" si="19"/>
        <v>37.647136783780518</v>
      </c>
      <c r="AI57">
        <f t="shared" si="20"/>
        <v>3.7675791545290149</v>
      </c>
      <c r="AJ57">
        <f t="shared" si="21"/>
        <v>28.316500861302298</v>
      </c>
      <c r="AK57">
        <v>-4.1126231809624401E-2</v>
      </c>
      <c r="AL57">
        <v>4.6167798062088802E-2</v>
      </c>
      <c r="AM57">
        <v>3.45140021941075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51696.54446181855</v>
      </c>
      <c r="AS57" t="s">
        <v>237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237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-1.5317942808662102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237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238</v>
      </c>
      <c r="BX57">
        <v>1581537058.8461499</v>
      </c>
      <c r="BY57">
        <v>402.68469230769199</v>
      </c>
      <c r="BZ57">
        <v>400.26384615384598</v>
      </c>
      <c r="CA57">
        <v>34.048753846153801</v>
      </c>
      <c r="CB57">
        <v>33.5569384615385</v>
      </c>
      <c r="CC57">
        <v>350.00792307692302</v>
      </c>
      <c r="CD57">
        <v>99.225169230769197</v>
      </c>
      <c r="CE57">
        <v>0.199942846153846</v>
      </c>
      <c r="CF57">
        <v>31.334607692307699</v>
      </c>
      <c r="CG57">
        <v>31.023953846153901</v>
      </c>
      <c r="CH57">
        <v>999.9</v>
      </c>
      <c r="CI57">
        <v>0</v>
      </c>
      <c r="CJ57">
        <v>0</v>
      </c>
      <c r="CK57">
        <v>9995.23692307692</v>
      </c>
      <c r="CL57">
        <v>0</v>
      </c>
      <c r="CM57">
        <v>3.5741507692307701</v>
      </c>
      <c r="CN57">
        <v>0</v>
      </c>
      <c r="CO57">
        <v>0</v>
      </c>
      <c r="CP57">
        <v>0</v>
      </c>
      <c r="CQ57">
        <v>0</v>
      </c>
      <c r="CR57">
        <v>1.31538461538462</v>
      </c>
      <c r="CS57">
        <v>0</v>
      </c>
      <c r="CT57">
        <v>302.88461538461502</v>
      </c>
      <c r="CU57">
        <v>-0.269230769230769</v>
      </c>
      <c r="CV57">
        <v>40.75</v>
      </c>
      <c r="CW57">
        <v>46.167923076923103</v>
      </c>
      <c r="CX57">
        <v>43.561999999999998</v>
      </c>
      <c r="CY57">
        <v>44.745153846153798</v>
      </c>
      <c r="CZ57">
        <v>41.686999999999998</v>
      </c>
      <c r="DA57">
        <v>0</v>
      </c>
      <c r="DB57">
        <v>0</v>
      </c>
      <c r="DC57">
        <v>0</v>
      </c>
      <c r="DD57">
        <v>1581537062.3</v>
      </c>
      <c r="DE57">
        <v>2.18461538461538</v>
      </c>
      <c r="DF57">
        <v>-15.822222378564801</v>
      </c>
      <c r="DG57">
        <v>81.8222218358855</v>
      </c>
      <c r="DH57">
        <v>306.14999999999998</v>
      </c>
      <c r="DI57">
        <v>15</v>
      </c>
      <c r="DJ57">
        <v>100</v>
      </c>
      <c r="DK57">
        <v>100</v>
      </c>
      <c r="DL57">
        <v>2.6539999999999999</v>
      </c>
      <c r="DM57">
        <v>0.45600000000000002</v>
      </c>
      <c r="DN57">
        <v>2</v>
      </c>
      <c r="DO57">
        <v>353.721</v>
      </c>
      <c r="DP57">
        <v>647.71699999999998</v>
      </c>
      <c r="DQ57">
        <v>30.1492</v>
      </c>
      <c r="DR57">
        <v>33.906999999999996</v>
      </c>
      <c r="DS57">
        <v>29.9985</v>
      </c>
      <c r="DT57">
        <v>33.626800000000003</v>
      </c>
      <c r="DU57">
        <v>33.569800000000001</v>
      </c>
      <c r="DV57">
        <v>21.0746</v>
      </c>
      <c r="DW57">
        <v>16.104299999999999</v>
      </c>
      <c r="DX57">
        <v>42.946300000000001</v>
      </c>
      <c r="DY57">
        <v>30.1892</v>
      </c>
      <c r="DZ57">
        <v>400</v>
      </c>
      <c r="EA57">
        <v>33.510300000000001</v>
      </c>
      <c r="EB57">
        <v>99.711399999999998</v>
      </c>
      <c r="EC57">
        <v>100.102</v>
      </c>
    </row>
    <row r="58" spans="1:133" x14ac:dyDescent="0.35">
      <c r="A58">
        <v>42</v>
      </c>
      <c r="B58">
        <v>1581537067.5</v>
      </c>
      <c r="C58">
        <v>205</v>
      </c>
      <c r="D58" t="s">
        <v>319</v>
      </c>
      <c r="E58" t="s">
        <v>320</v>
      </c>
      <c r="F58" t="s">
        <v>234</v>
      </c>
      <c r="G58">
        <v>20200212</v>
      </c>
      <c r="I58" t="s">
        <v>1107</v>
      </c>
      <c r="J58" t="s">
        <v>1108</v>
      </c>
      <c r="K58" t="s">
        <v>235</v>
      </c>
      <c r="L58" t="s">
        <v>1109</v>
      </c>
      <c r="M58" t="s">
        <v>236</v>
      </c>
      <c r="N58">
        <v>1581537063.8461499</v>
      </c>
      <c r="O58">
        <f t="shared" si="0"/>
        <v>2.7763775442315124E-4</v>
      </c>
      <c r="P58">
        <f t="shared" si="1"/>
        <v>-1.5409930417721858</v>
      </c>
      <c r="Q58">
        <f t="shared" si="2"/>
        <v>402.71899999999999</v>
      </c>
      <c r="R58">
        <f t="shared" si="3"/>
        <v>498.99317187011536</v>
      </c>
      <c r="S58">
        <f t="shared" si="4"/>
        <v>49.61239899199299</v>
      </c>
      <c r="T58">
        <f t="shared" si="5"/>
        <v>40.040338898378849</v>
      </c>
      <c r="U58">
        <f t="shared" si="6"/>
        <v>2.3647367747082676E-2</v>
      </c>
      <c r="V58">
        <f t="shared" si="7"/>
        <v>2.2499195646920942</v>
      </c>
      <c r="W58">
        <f t="shared" si="8"/>
        <v>2.3510154256353815E-2</v>
      </c>
      <c r="X58">
        <f t="shared" si="9"/>
        <v>1.4706108014258111E-2</v>
      </c>
      <c r="Y58">
        <f t="shared" si="10"/>
        <v>0</v>
      </c>
      <c r="Z58">
        <f t="shared" si="11"/>
        <v>31.234808446642415</v>
      </c>
      <c r="AA58">
        <f t="shared" si="12"/>
        <v>31.013407692307698</v>
      </c>
      <c r="AB58">
        <f t="shared" si="13"/>
        <v>4.5148282894728924</v>
      </c>
      <c r="AC58">
        <f t="shared" si="14"/>
        <v>73.70114028266886</v>
      </c>
      <c r="AD58">
        <f t="shared" si="15"/>
        <v>3.3873510563619682</v>
      </c>
      <c r="AE58">
        <f t="shared" si="16"/>
        <v>4.5960632947744484</v>
      </c>
      <c r="AF58">
        <f t="shared" si="17"/>
        <v>1.1274772331109242</v>
      </c>
      <c r="AG58">
        <f t="shared" si="18"/>
        <v>-12.24382497006097</v>
      </c>
      <c r="AH58">
        <f t="shared" si="19"/>
        <v>37.984829876941667</v>
      </c>
      <c r="AI58">
        <f t="shared" si="20"/>
        <v>3.7975507265751114</v>
      </c>
      <c r="AJ58">
        <f t="shared" si="21"/>
        <v>29.538555633455807</v>
      </c>
      <c r="AK58">
        <v>-4.1181581923668401E-2</v>
      </c>
      <c r="AL58">
        <v>4.6229933414039401E-2</v>
      </c>
      <c r="AM58">
        <v>3.4550769134599202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51764.637283333082</v>
      </c>
      <c r="AS58" t="s">
        <v>237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237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-1.5409930417721858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237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238</v>
      </c>
      <c r="BX58">
        <v>1581537063.8461499</v>
      </c>
      <c r="BY58">
        <v>402.71899999999999</v>
      </c>
      <c r="BZ58">
        <v>400.26907692307702</v>
      </c>
      <c r="CA58">
        <v>34.069407692307699</v>
      </c>
      <c r="CB58">
        <v>33.609692307692299</v>
      </c>
      <c r="CC58">
        <v>350.01499999999999</v>
      </c>
      <c r="CD58">
        <v>99.225023076923094</v>
      </c>
      <c r="CE58">
        <v>0.199982692307692</v>
      </c>
      <c r="CF58">
        <v>31.326561538461501</v>
      </c>
      <c r="CG58">
        <v>31.013407692307698</v>
      </c>
      <c r="CH58">
        <v>999.9</v>
      </c>
      <c r="CI58">
        <v>0</v>
      </c>
      <c r="CJ58">
        <v>0</v>
      </c>
      <c r="CK58">
        <v>10008.7038461538</v>
      </c>
      <c r="CL58">
        <v>0</v>
      </c>
      <c r="CM58">
        <v>3.1518661538461501</v>
      </c>
      <c r="CN58">
        <v>0</v>
      </c>
      <c r="CO58">
        <v>0</v>
      </c>
      <c r="CP58">
        <v>0</v>
      </c>
      <c r="CQ58">
        <v>0</v>
      </c>
      <c r="CR58">
        <v>-1.5692307692307701</v>
      </c>
      <c r="CS58">
        <v>0</v>
      </c>
      <c r="CT58">
        <v>330.907692307692</v>
      </c>
      <c r="CU58">
        <v>-0.17692307692307699</v>
      </c>
      <c r="CV58">
        <v>40.75</v>
      </c>
      <c r="CW58">
        <v>46.186999999999998</v>
      </c>
      <c r="CX58">
        <v>43.561999999999998</v>
      </c>
      <c r="CY58">
        <v>44.75</v>
      </c>
      <c r="CZ58">
        <v>41.696692307692302</v>
      </c>
      <c r="DA58">
        <v>0</v>
      </c>
      <c r="DB58">
        <v>0</v>
      </c>
      <c r="DC58">
        <v>0</v>
      </c>
      <c r="DD58">
        <v>1581537067.0999999</v>
      </c>
      <c r="DE58">
        <v>1.64230769230769</v>
      </c>
      <c r="DF58">
        <v>-22.724786797088299</v>
      </c>
      <c r="DG58">
        <v>-108.44786402982101</v>
      </c>
      <c r="DH58">
        <v>340.95</v>
      </c>
      <c r="DI58">
        <v>15</v>
      </c>
      <c r="DJ58">
        <v>100</v>
      </c>
      <c r="DK58">
        <v>100</v>
      </c>
      <c r="DL58">
        <v>2.6539999999999999</v>
      </c>
      <c r="DM58">
        <v>0.45600000000000002</v>
      </c>
      <c r="DN58">
        <v>2</v>
      </c>
      <c r="DO58">
        <v>353.83100000000002</v>
      </c>
      <c r="DP58">
        <v>647.71600000000001</v>
      </c>
      <c r="DQ58">
        <v>30.143899999999999</v>
      </c>
      <c r="DR58">
        <v>33.899299999999997</v>
      </c>
      <c r="DS58">
        <v>29.9985</v>
      </c>
      <c r="DT58">
        <v>33.623899999999999</v>
      </c>
      <c r="DU58">
        <v>33.567500000000003</v>
      </c>
      <c r="DV58">
        <v>21.065100000000001</v>
      </c>
      <c r="DW58">
        <v>16.409500000000001</v>
      </c>
      <c r="DX58">
        <v>43.781799999999997</v>
      </c>
      <c r="DY58">
        <v>30.174199999999999</v>
      </c>
      <c r="DZ58">
        <v>400</v>
      </c>
      <c r="EA58">
        <v>33.526000000000003</v>
      </c>
      <c r="EB58">
        <v>99.713800000000006</v>
      </c>
      <c r="EC58">
        <v>100.102</v>
      </c>
    </row>
    <row r="59" spans="1:133" x14ac:dyDescent="0.35">
      <c r="A59">
        <v>43</v>
      </c>
      <c r="B59">
        <v>1581537072.5</v>
      </c>
      <c r="C59">
        <v>210</v>
      </c>
      <c r="D59" t="s">
        <v>321</v>
      </c>
      <c r="E59" t="s">
        <v>322</v>
      </c>
      <c r="F59" t="s">
        <v>234</v>
      </c>
      <c r="G59">
        <v>20200212</v>
      </c>
      <c r="I59" t="s">
        <v>1107</v>
      </c>
      <c r="J59" t="s">
        <v>1108</v>
      </c>
      <c r="K59" t="s">
        <v>235</v>
      </c>
      <c r="L59" t="s">
        <v>1109</v>
      </c>
      <c r="M59" t="s">
        <v>236</v>
      </c>
      <c r="N59">
        <v>1581537068.8461499</v>
      </c>
      <c r="O59">
        <f t="shared" si="0"/>
        <v>2.5958453532576645E-4</v>
      </c>
      <c r="P59">
        <f t="shared" si="1"/>
        <v>-1.5306579780882388</v>
      </c>
      <c r="Q59">
        <f t="shared" si="2"/>
        <v>402.68938461538499</v>
      </c>
      <c r="R59">
        <f t="shared" si="3"/>
        <v>504.92675506604547</v>
      </c>
      <c r="S59">
        <f t="shared" si="4"/>
        <v>50.201598088520996</v>
      </c>
      <c r="T59">
        <f t="shared" si="5"/>
        <v>40.036798284399012</v>
      </c>
      <c r="U59">
        <f t="shared" si="6"/>
        <v>2.2214859336315017E-2</v>
      </c>
      <c r="V59">
        <f t="shared" si="7"/>
        <v>2.248860910704058</v>
      </c>
      <c r="W59">
        <f t="shared" si="8"/>
        <v>2.2093663881926007E-2</v>
      </c>
      <c r="X59">
        <f t="shared" si="9"/>
        <v>1.381937362946355E-2</v>
      </c>
      <c r="Y59">
        <f t="shared" si="10"/>
        <v>0</v>
      </c>
      <c r="Z59">
        <f t="shared" si="11"/>
        <v>31.236060642865496</v>
      </c>
      <c r="AA59">
        <f t="shared" si="12"/>
        <v>31.003730769230799</v>
      </c>
      <c r="AB59">
        <f t="shared" si="13"/>
        <v>4.5123380562939648</v>
      </c>
      <c r="AC59">
        <f t="shared" si="14"/>
        <v>73.79169031140448</v>
      </c>
      <c r="AD59">
        <f t="shared" si="15"/>
        <v>3.3906106617572096</v>
      </c>
      <c r="AE59">
        <f t="shared" si="16"/>
        <v>4.5948407570671845</v>
      </c>
      <c r="AF59">
        <f t="shared" si="17"/>
        <v>1.1217273945367552</v>
      </c>
      <c r="AG59">
        <f t="shared" si="18"/>
        <v>-11.447678007866301</v>
      </c>
      <c r="AH59">
        <f t="shared" si="19"/>
        <v>38.573159833251552</v>
      </c>
      <c r="AI59">
        <f t="shared" si="20"/>
        <v>3.8579116098955994</v>
      </c>
      <c r="AJ59">
        <f t="shared" si="21"/>
        <v>30.983393435280849</v>
      </c>
      <c r="AK59">
        <v>-4.1153088412485203E-2</v>
      </c>
      <c r="AL59">
        <v>4.6197946951567599E-2</v>
      </c>
      <c r="AM59">
        <v>3.4531844118441199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51731.053118045937</v>
      </c>
      <c r="AS59" t="s">
        <v>237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237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-1.5306579780882388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237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238</v>
      </c>
      <c r="BX59">
        <v>1581537068.8461499</v>
      </c>
      <c r="BY59">
        <v>402.68938461538499</v>
      </c>
      <c r="BZ59">
        <v>400.24461538461497</v>
      </c>
      <c r="CA59">
        <v>34.102699999999999</v>
      </c>
      <c r="CB59">
        <v>33.672876923076899</v>
      </c>
      <c r="CC59">
        <v>350.00261538461501</v>
      </c>
      <c r="CD59">
        <v>99.223561538461595</v>
      </c>
      <c r="CE59">
        <v>0.19996392307692301</v>
      </c>
      <c r="CF59">
        <v>31.321884615384601</v>
      </c>
      <c r="CG59">
        <v>31.003730769230799</v>
      </c>
      <c r="CH59">
        <v>999.9</v>
      </c>
      <c r="CI59">
        <v>0</v>
      </c>
      <c r="CJ59">
        <v>0</v>
      </c>
      <c r="CK59">
        <v>10001.9261538462</v>
      </c>
      <c r="CL59">
        <v>0</v>
      </c>
      <c r="CM59">
        <v>3.9389407692307699</v>
      </c>
      <c r="CN59">
        <v>0</v>
      </c>
      <c r="CO59">
        <v>0</v>
      </c>
      <c r="CP59">
        <v>0</v>
      </c>
      <c r="CQ59">
        <v>0</v>
      </c>
      <c r="CR59">
        <v>0.16923076923076899</v>
      </c>
      <c r="CS59">
        <v>0</v>
      </c>
      <c r="CT59">
        <v>408.323076923077</v>
      </c>
      <c r="CU59">
        <v>0.66153846153846196</v>
      </c>
      <c r="CV59">
        <v>40.75</v>
      </c>
      <c r="CW59">
        <v>46.186999999999998</v>
      </c>
      <c r="CX59">
        <v>43.561999999999998</v>
      </c>
      <c r="CY59">
        <v>44.75</v>
      </c>
      <c r="CZ59">
        <v>41.711230769230802</v>
      </c>
      <c r="DA59">
        <v>0</v>
      </c>
      <c r="DB59">
        <v>0</v>
      </c>
      <c r="DC59">
        <v>0</v>
      </c>
      <c r="DD59">
        <v>1581537072.5</v>
      </c>
      <c r="DE59">
        <v>0.9</v>
      </c>
      <c r="DF59">
        <v>13.4974354461459</v>
      </c>
      <c r="DG59">
        <v>766.18461392561198</v>
      </c>
      <c r="DH59">
        <v>351.08076923076902</v>
      </c>
      <c r="DI59">
        <v>15</v>
      </c>
      <c r="DJ59">
        <v>100</v>
      </c>
      <c r="DK59">
        <v>100</v>
      </c>
      <c r="DL59">
        <v>2.6539999999999999</v>
      </c>
      <c r="DM59">
        <v>0.45600000000000002</v>
      </c>
      <c r="DN59">
        <v>2</v>
      </c>
      <c r="DO59">
        <v>353.70400000000001</v>
      </c>
      <c r="DP59">
        <v>647.97699999999998</v>
      </c>
      <c r="DQ59">
        <v>30.148</v>
      </c>
      <c r="DR59">
        <v>33.8932</v>
      </c>
      <c r="DS59">
        <v>29.998899999999999</v>
      </c>
      <c r="DT59">
        <v>33.620899999999999</v>
      </c>
      <c r="DU59">
        <v>33.566800000000001</v>
      </c>
      <c r="DV59">
        <v>21.054300000000001</v>
      </c>
      <c r="DW59">
        <v>16.689399999999999</v>
      </c>
      <c r="DX59">
        <v>44.1843</v>
      </c>
      <c r="DY59">
        <v>30.167300000000001</v>
      </c>
      <c r="DZ59">
        <v>400</v>
      </c>
      <c r="EA59">
        <v>33.518500000000003</v>
      </c>
      <c r="EB59">
        <v>99.716200000000001</v>
      </c>
      <c r="EC59">
        <v>100.10299999999999</v>
      </c>
    </row>
    <row r="60" spans="1:133" x14ac:dyDescent="0.35">
      <c r="A60">
        <v>44</v>
      </c>
      <c r="B60">
        <v>1581537077.5</v>
      </c>
      <c r="C60">
        <v>215</v>
      </c>
      <c r="D60" t="s">
        <v>323</v>
      </c>
      <c r="E60" t="s">
        <v>324</v>
      </c>
      <c r="F60" t="s">
        <v>234</v>
      </c>
      <c r="G60">
        <v>20200212</v>
      </c>
      <c r="I60" t="s">
        <v>1107</v>
      </c>
      <c r="J60" t="s">
        <v>1108</v>
      </c>
      <c r="K60" t="s">
        <v>235</v>
      </c>
      <c r="L60" t="s">
        <v>1109</v>
      </c>
      <c r="M60" t="s">
        <v>236</v>
      </c>
      <c r="N60">
        <v>1581537073.8461499</v>
      </c>
      <c r="O60">
        <f t="shared" si="0"/>
        <v>2.8006971023252463E-4</v>
      </c>
      <c r="P60">
        <f t="shared" si="1"/>
        <v>-1.5196255306622266</v>
      </c>
      <c r="Q60">
        <f t="shared" si="2"/>
        <v>402.66107692307702</v>
      </c>
      <c r="R60">
        <f t="shared" si="3"/>
        <v>495.58149745042357</v>
      </c>
      <c r="S60">
        <f t="shared" si="4"/>
        <v>49.271179390535011</v>
      </c>
      <c r="T60">
        <f t="shared" si="5"/>
        <v>40.032943636374625</v>
      </c>
      <c r="U60">
        <f t="shared" si="6"/>
        <v>2.4123004001425356E-2</v>
      </c>
      <c r="V60">
        <f t="shared" si="7"/>
        <v>2.2488196622227594</v>
      </c>
      <c r="W60">
        <f t="shared" si="8"/>
        <v>2.3980163856475546E-2</v>
      </c>
      <c r="X60">
        <f t="shared" si="9"/>
        <v>1.5000365409349039E-2</v>
      </c>
      <c r="Y60">
        <f t="shared" si="10"/>
        <v>0</v>
      </c>
      <c r="Z60">
        <f t="shared" si="11"/>
        <v>31.225362877026676</v>
      </c>
      <c r="AA60">
        <f t="shared" si="12"/>
        <v>30.993538461538499</v>
      </c>
      <c r="AB60">
        <f t="shared" si="13"/>
        <v>4.5097164891710655</v>
      </c>
      <c r="AC60">
        <f t="shared" si="14"/>
        <v>73.897522433402173</v>
      </c>
      <c r="AD60">
        <f t="shared" si="15"/>
        <v>3.3947158334194247</v>
      </c>
      <c r="AE60">
        <f t="shared" si="16"/>
        <v>4.5938154915529221</v>
      </c>
      <c r="AF60">
        <f t="shared" si="17"/>
        <v>1.1150006557516408</v>
      </c>
      <c r="AG60">
        <f t="shared" si="18"/>
        <v>-12.351074221254336</v>
      </c>
      <c r="AH60">
        <f t="shared" si="19"/>
        <v>39.332523618720387</v>
      </c>
      <c r="AI60">
        <f t="shared" si="20"/>
        <v>3.9336580744000429</v>
      </c>
      <c r="AJ60">
        <f t="shared" si="21"/>
        <v>30.915107471866094</v>
      </c>
      <c r="AK60">
        <v>-4.1151978461064602E-2</v>
      </c>
      <c r="AL60">
        <v>4.6196700933860899E-2</v>
      </c>
      <c r="AM60">
        <v>3.45311068121792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51730.326685351189</v>
      </c>
      <c r="AS60" t="s">
        <v>237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237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-1.5196255306622266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237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238</v>
      </c>
      <c r="BX60">
        <v>1581537073.8461499</v>
      </c>
      <c r="BY60">
        <v>402.66107692307702</v>
      </c>
      <c r="BZ60">
        <v>400.249384615385</v>
      </c>
      <c r="CA60">
        <v>34.1448769230769</v>
      </c>
      <c r="CB60">
        <v>33.681161538461502</v>
      </c>
      <c r="CC60">
        <v>350.00792307692302</v>
      </c>
      <c r="CD60">
        <v>99.220976923076904</v>
      </c>
      <c r="CE60">
        <v>0.19996523076923101</v>
      </c>
      <c r="CF60">
        <v>31.3179615384615</v>
      </c>
      <c r="CG60">
        <v>30.993538461538499</v>
      </c>
      <c r="CH60">
        <v>999.9</v>
      </c>
      <c r="CI60">
        <v>0</v>
      </c>
      <c r="CJ60">
        <v>0</v>
      </c>
      <c r="CK60">
        <v>10001.9169230769</v>
      </c>
      <c r="CL60">
        <v>0</v>
      </c>
      <c r="CM60">
        <v>4.1877330769230801</v>
      </c>
      <c r="CN60">
        <v>0</v>
      </c>
      <c r="CO60">
        <v>0</v>
      </c>
      <c r="CP60">
        <v>0</v>
      </c>
      <c r="CQ60">
        <v>0</v>
      </c>
      <c r="CR60">
        <v>3.2076923076923101</v>
      </c>
      <c r="CS60">
        <v>0</v>
      </c>
      <c r="CT60">
        <v>410.26153846153898</v>
      </c>
      <c r="CU60">
        <v>0.57692307692307698</v>
      </c>
      <c r="CV60">
        <v>40.75</v>
      </c>
      <c r="CW60">
        <v>46.186999999999998</v>
      </c>
      <c r="CX60">
        <v>43.561999999999998</v>
      </c>
      <c r="CY60">
        <v>44.75</v>
      </c>
      <c r="CZ60">
        <v>41.7209230769231</v>
      </c>
      <c r="DA60">
        <v>0</v>
      </c>
      <c r="DB60">
        <v>0</v>
      </c>
      <c r="DC60">
        <v>0</v>
      </c>
      <c r="DD60">
        <v>1581537077.3</v>
      </c>
      <c r="DE60">
        <v>1.4807692307692299</v>
      </c>
      <c r="DF60">
        <v>26.4102559515329</v>
      </c>
      <c r="DG60">
        <v>224.16068493785201</v>
      </c>
      <c r="DH60">
        <v>388.88846153846202</v>
      </c>
      <c r="DI60">
        <v>15</v>
      </c>
      <c r="DJ60">
        <v>100</v>
      </c>
      <c r="DK60">
        <v>100</v>
      </c>
      <c r="DL60">
        <v>2.6539999999999999</v>
      </c>
      <c r="DM60">
        <v>0.45600000000000002</v>
      </c>
      <c r="DN60">
        <v>2</v>
      </c>
      <c r="DO60">
        <v>353.85199999999998</v>
      </c>
      <c r="DP60">
        <v>648.125</v>
      </c>
      <c r="DQ60">
        <v>30.159300000000002</v>
      </c>
      <c r="DR60">
        <v>33.885599999999997</v>
      </c>
      <c r="DS60">
        <v>29.999099999999999</v>
      </c>
      <c r="DT60">
        <v>33.618499999999997</v>
      </c>
      <c r="DU60">
        <v>33.563800000000001</v>
      </c>
      <c r="DV60">
        <v>21.046199999999999</v>
      </c>
      <c r="DW60">
        <v>16.978400000000001</v>
      </c>
      <c r="DX60">
        <v>44.954999999999998</v>
      </c>
      <c r="DY60">
        <v>30.216899999999999</v>
      </c>
      <c r="DZ60">
        <v>400</v>
      </c>
      <c r="EA60">
        <v>33.516500000000001</v>
      </c>
      <c r="EB60">
        <v>99.715999999999994</v>
      </c>
      <c r="EC60">
        <v>100.105</v>
      </c>
    </row>
    <row r="61" spans="1:133" x14ac:dyDescent="0.35">
      <c r="A61">
        <v>45</v>
      </c>
      <c r="B61">
        <v>1581537082.5</v>
      </c>
      <c r="C61">
        <v>220</v>
      </c>
      <c r="D61" t="s">
        <v>325</v>
      </c>
      <c r="E61" t="s">
        <v>326</v>
      </c>
      <c r="F61" t="s">
        <v>234</v>
      </c>
      <c r="G61">
        <v>20200212</v>
      </c>
      <c r="I61" t="s">
        <v>1107</v>
      </c>
      <c r="J61" t="s">
        <v>1108</v>
      </c>
      <c r="K61" t="s">
        <v>235</v>
      </c>
      <c r="L61" t="s">
        <v>1109</v>
      </c>
      <c r="M61" t="s">
        <v>236</v>
      </c>
      <c r="N61">
        <v>1581537078.8461499</v>
      </c>
      <c r="O61">
        <f t="shared" si="0"/>
        <v>2.9279576605516835E-4</v>
      </c>
      <c r="P61">
        <f t="shared" si="1"/>
        <v>-1.553653561274795</v>
      </c>
      <c r="Q61">
        <f t="shared" si="2"/>
        <v>402.68038461538498</v>
      </c>
      <c r="R61">
        <f t="shared" si="3"/>
        <v>492.95756526075388</v>
      </c>
      <c r="S61">
        <f t="shared" si="4"/>
        <v>49.010389610395229</v>
      </c>
      <c r="T61">
        <f t="shared" si="5"/>
        <v>40.034931866852588</v>
      </c>
      <c r="U61">
        <f t="shared" si="6"/>
        <v>2.5346734818874072E-2</v>
      </c>
      <c r="V61">
        <f t="shared" si="7"/>
        <v>2.2526720988991569</v>
      </c>
      <c r="W61">
        <f t="shared" si="8"/>
        <v>2.5189353780622724E-2</v>
      </c>
      <c r="X61">
        <f t="shared" si="9"/>
        <v>1.5757404598641913E-2</v>
      </c>
      <c r="Y61">
        <f t="shared" si="10"/>
        <v>0</v>
      </c>
      <c r="Z61">
        <f t="shared" si="11"/>
        <v>31.216959270814101</v>
      </c>
      <c r="AA61">
        <f t="shared" si="12"/>
        <v>30.9859461538462</v>
      </c>
      <c r="AB61">
        <f t="shared" si="13"/>
        <v>4.5077645312550807</v>
      </c>
      <c r="AC61">
        <f t="shared" si="14"/>
        <v>73.988657689568939</v>
      </c>
      <c r="AD61">
        <f t="shared" si="15"/>
        <v>3.3980622031915533</v>
      </c>
      <c r="AE61">
        <f t="shared" si="16"/>
        <v>4.5926798908133435</v>
      </c>
      <c r="AF61">
        <f t="shared" si="17"/>
        <v>1.1097023280635274</v>
      </c>
      <c r="AG61">
        <f t="shared" si="18"/>
        <v>-12.912293283032923</v>
      </c>
      <c r="AH61">
        <f t="shared" si="19"/>
        <v>39.794136468986046</v>
      </c>
      <c r="AI61">
        <f t="shared" si="20"/>
        <v>3.972784081722895</v>
      </c>
      <c r="AJ61">
        <f t="shared" si="21"/>
        <v>30.854627267676019</v>
      </c>
      <c r="AK61">
        <v>-4.1255722743575897E-2</v>
      </c>
      <c r="AL61">
        <v>4.6313162979478198E-2</v>
      </c>
      <c r="AM61">
        <v>3.4599991397910199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51856.102446931684</v>
      </c>
      <c r="AS61" t="s">
        <v>237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237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-1.553653561274795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237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238</v>
      </c>
      <c r="BX61">
        <v>1581537078.8461499</v>
      </c>
      <c r="BY61">
        <v>402.68038461538498</v>
      </c>
      <c r="BZ61">
        <v>400.21915384615397</v>
      </c>
      <c r="CA61">
        <v>34.1784769230769</v>
      </c>
      <c r="CB61">
        <v>33.693707692307697</v>
      </c>
      <c r="CC61">
        <v>350.00792307692302</v>
      </c>
      <c r="CD61">
        <v>99.221215384615405</v>
      </c>
      <c r="CE61">
        <v>0.19989723076923099</v>
      </c>
      <c r="CF61">
        <v>31.3136153846154</v>
      </c>
      <c r="CG61">
        <v>30.9859461538462</v>
      </c>
      <c r="CH61">
        <v>999.9</v>
      </c>
      <c r="CI61">
        <v>0</v>
      </c>
      <c r="CJ61">
        <v>0</v>
      </c>
      <c r="CK61">
        <v>10027.1076923077</v>
      </c>
      <c r="CL61">
        <v>0</v>
      </c>
      <c r="CM61">
        <v>3.62655384615385</v>
      </c>
      <c r="CN61">
        <v>0</v>
      </c>
      <c r="CO61">
        <v>0</v>
      </c>
      <c r="CP61">
        <v>0</v>
      </c>
      <c r="CQ61">
        <v>0</v>
      </c>
      <c r="CR61">
        <v>0.73076923076923095</v>
      </c>
      <c r="CS61">
        <v>0</v>
      </c>
      <c r="CT61">
        <v>351.19230769230802</v>
      </c>
      <c r="CU61">
        <v>-1.5384615384615399E-2</v>
      </c>
      <c r="CV61">
        <v>40.75</v>
      </c>
      <c r="CW61">
        <v>46.186999999999998</v>
      </c>
      <c r="CX61">
        <v>43.561999999999998</v>
      </c>
      <c r="CY61">
        <v>44.75</v>
      </c>
      <c r="CZ61">
        <v>41.740307692307702</v>
      </c>
      <c r="DA61">
        <v>0</v>
      </c>
      <c r="DB61">
        <v>0</v>
      </c>
      <c r="DC61">
        <v>0</v>
      </c>
      <c r="DD61">
        <v>1581537082.0999999</v>
      </c>
      <c r="DE61">
        <v>1.31153846153846</v>
      </c>
      <c r="DF61">
        <v>-14.4512823141644</v>
      </c>
      <c r="DG61">
        <v>-324.02393151144599</v>
      </c>
      <c r="DH61">
        <v>384.45</v>
      </c>
      <c r="DI61">
        <v>15</v>
      </c>
      <c r="DJ61">
        <v>100</v>
      </c>
      <c r="DK61">
        <v>100</v>
      </c>
      <c r="DL61">
        <v>2.6539999999999999</v>
      </c>
      <c r="DM61">
        <v>0.45600000000000002</v>
      </c>
      <c r="DN61">
        <v>2</v>
      </c>
      <c r="DO61">
        <v>353.84899999999999</v>
      </c>
      <c r="DP61">
        <v>647.98900000000003</v>
      </c>
      <c r="DQ61">
        <v>30.206399999999999</v>
      </c>
      <c r="DR61">
        <v>33.878</v>
      </c>
      <c r="DS61">
        <v>29.999199999999998</v>
      </c>
      <c r="DT61">
        <v>33.615400000000001</v>
      </c>
      <c r="DU61">
        <v>33.563800000000001</v>
      </c>
      <c r="DV61">
        <v>21.035799999999998</v>
      </c>
      <c r="DW61">
        <v>17.558599999999998</v>
      </c>
      <c r="DX61">
        <v>45.828400000000002</v>
      </c>
      <c r="DY61">
        <v>30.2256</v>
      </c>
      <c r="DZ61">
        <v>400</v>
      </c>
      <c r="EA61">
        <v>33.5092</v>
      </c>
      <c r="EB61">
        <v>99.717200000000005</v>
      </c>
      <c r="EC61">
        <v>100.107</v>
      </c>
    </row>
    <row r="62" spans="1:133" x14ac:dyDescent="0.35">
      <c r="A62">
        <v>46</v>
      </c>
      <c r="B62">
        <v>1581537087.5</v>
      </c>
      <c r="C62">
        <v>225</v>
      </c>
      <c r="D62" t="s">
        <v>327</v>
      </c>
      <c r="E62" t="s">
        <v>328</v>
      </c>
      <c r="F62" t="s">
        <v>234</v>
      </c>
      <c r="G62">
        <v>20200212</v>
      </c>
      <c r="I62" t="s">
        <v>1107</v>
      </c>
      <c r="J62" t="s">
        <v>1108</v>
      </c>
      <c r="K62" t="s">
        <v>235</v>
      </c>
      <c r="L62" t="s">
        <v>1109</v>
      </c>
      <c r="M62" t="s">
        <v>236</v>
      </c>
      <c r="N62">
        <v>1581537083.8461499</v>
      </c>
      <c r="O62">
        <f t="shared" si="0"/>
        <v>3.1367020280225844E-4</v>
      </c>
      <c r="P62">
        <f t="shared" si="1"/>
        <v>-1.5006470283186943</v>
      </c>
      <c r="Q62">
        <f t="shared" si="2"/>
        <v>402.71100000000001</v>
      </c>
      <c r="R62">
        <f t="shared" si="3"/>
        <v>483.07100288042108</v>
      </c>
      <c r="S62">
        <f t="shared" si="4"/>
        <v>48.028157477466983</v>
      </c>
      <c r="T62">
        <f t="shared" si="5"/>
        <v>40.038559985137368</v>
      </c>
      <c r="U62">
        <f t="shared" si="6"/>
        <v>2.7268866038382772E-2</v>
      </c>
      <c r="V62">
        <f t="shared" si="7"/>
        <v>2.248124147484913</v>
      </c>
      <c r="W62">
        <f t="shared" si="8"/>
        <v>2.7086437307788619E-2</v>
      </c>
      <c r="X62">
        <f t="shared" si="9"/>
        <v>1.6945311962021099E-2</v>
      </c>
      <c r="Y62">
        <f t="shared" si="10"/>
        <v>0</v>
      </c>
      <c r="Z62">
        <f t="shared" si="11"/>
        <v>31.206362207346594</v>
      </c>
      <c r="AA62">
        <f t="shared" si="12"/>
        <v>30.981453846153801</v>
      </c>
      <c r="AB62">
        <f t="shared" si="13"/>
        <v>4.5066099199522363</v>
      </c>
      <c r="AC62">
        <f t="shared" si="14"/>
        <v>74.068509843690407</v>
      </c>
      <c r="AD62">
        <f t="shared" si="15"/>
        <v>3.4010493478905444</v>
      </c>
      <c r="AE62">
        <f t="shared" si="16"/>
        <v>4.591761539509716</v>
      </c>
      <c r="AF62">
        <f t="shared" si="17"/>
        <v>1.1055605720616919</v>
      </c>
      <c r="AG62">
        <f t="shared" si="18"/>
        <v>-13.832855943579597</v>
      </c>
      <c r="AH62">
        <f t="shared" si="19"/>
        <v>39.83219945255189</v>
      </c>
      <c r="AI62">
        <f t="shared" si="20"/>
        <v>3.9844713091471617</v>
      </c>
      <c r="AJ62">
        <f t="shared" si="21"/>
        <v>29.983814818119455</v>
      </c>
      <c r="AK62">
        <v>-4.1133265689070199E-2</v>
      </c>
      <c r="AL62">
        <v>4.6175694207968403E-2</v>
      </c>
      <c r="AM62">
        <v>3.45186754704363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51709.132116291141</v>
      </c>
      <c r="AS62" t="s">
        <v>237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237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-1.5006470283186943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237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238</v>
      </c>
      <c r="BX62">
        <v>1581537083.8461499</v>
      </c>
      <c r="BY62">
        <v>402.71100000000001</v>
      </c>
      <c r="BZ62">
        <v>400.35523076923101</v>
      </c>
      <c r="CA62">
        <v>34.208023076923098</v>
      </c>
      <c r="CB62">
        <v>33.688746153846203</v>
      </c>
      <c r="CC62">
        <v>350.03307692307698</v>
      </c>
      <c r="CD62">
        <v>99.222461538461502</v>
      </c>
      <c r="CE62">
        <v>0.200102</v>
      </c>
      <c r="CF62">
        <v>31.310099999999998</v>
      </c>
      <c r="CG62">
        <v>30.981453846153801</v>
      </c>
      <c r="CH62">
        <v>999.9</v>
      </c>
      <c r="CI62">
        <v>0</v>
      </c>
      <c r="CJ62">
        <v>0</v>
      </c>
      <c r="CK62">
        <v>9997.2192307692294</v>
      </c>
      <c r="CL62">
        <v>0</v>
      </c>
      <c r="CM62">
        <v>3.7598523076923098</v>
      </c>
      <c r="CN62">
        <v>0</v>
      </c>
      <c r="CO62">
        <v>0</v>
      </c>
      <c r="CP62">
        <v>0</v>
      </c>
      <c r="CQ62">
        <v>0</v>
      </c>
      <c r="CR62">
        <v>0.78461538461538505</v>
      </c>
      <c r="CS62">
        <v>0</v>
      </c>
      <c r="CT62">
        <v>429.89230769230801</v>
      </c>
      <c r="CU62">
        <v>0.43076923076923102</v>
      </c>
      <c r="CV62">
        <v>40.75</v>
      </c>
      <c r="CW62">
        <v>46.186999999999998</v>
      </c>
      <c r="CX62">
        <v>43.571692307692302</v>
      </c>
      <c r="CY62">
        <v>44.75</v>
      </c>
      <c r="CZ62">
        <v>41.75</v>
      </c>
      <c r="DA62">
        <v>0</v>
      </c>
      <c r="DB62">
        <v>0</v>
      </c>
      <c r="DC62">
        <v>0</v>
      </c>
      <c r="DD62">
        <v>1581537087.5</v>
      </c>
      <c r="DE62">
        <v>1.70384615384615</v>
      </c>
      <c r="DF62">
        <v>-5.9452990943672699</v>
      </c>
      <c r="DG62">
        <v>342.98461476354601</v>
      </c>
      <c r="DH62">
        <v>398.14230769230801</v>
      </c>
      <c r="DI62">
        <v>15</v>
      </c>
      <c r="DJ62">
        <v>100</v>
      </c>
      <c r="DK62">
        <v>100</v>
      </c>
      <c r="DL62">
        <v>2.6539999999999999</v>
      </c>
      <c r="DM62">
        <v>0.45600000000000002</v>
      </c>
      <c r="DN62">
        <v>2</v>
      </c>
      <c r="DO62">
        <v>353.93700000000001</v>
      </c>
      <c r="DP62">
        <v>648.16</v>
      </c>
      <c r="DQ62">
        <v>30.226199999999999</v>
      </c>
      <c r="DR62">
        <v>33.871899999999997</v>
      </c>
      <c r="DS62">
        <v>29.999300000000002</v>
      </c>
      <c r="DT62">
        <v>33.613199999999999</v>
      </c>
      <c r="DU62">
        <v>33.560699999999997</v>
      </c>
      <c r="DV62">
        <v>21.017199999999999</v>
      </c>
      <c r="DW62">
        <v>17.8657</v>
      </c>
      <c r="DX62">
        <v>46.273899999999998</v>
      </c>
      <c r="DY62">
        <v>30.238099999999999</v>
      </c>
      <c r="DZ62">
        <v>400</v>
      </c>
      <c r="EA62">
        <v>33.500999999999998</v>
      </c>
      <c r="EB62">
        <v>99.718199999999996</v>
      </c>
      <c r="EC62">
        <v>100.107</v>
      </c>
    </row>
    <row r="63" spans="1:133" x14ac:dyDescent="0.35">
      <c r="A63">
        <v>47</v>
      </c>
      <c r="B63">
        <v>1581537092.5</v>
      </c>
      <c r="C63">
        <v>230</v>
      </c>
      <c r="D63" t="s">
        <v>329</v>
      </c>
      <c r="E63" t="s">
        <v>330</v>
      </c>
      <c r="F63" t="s">
        <v>234</v>
      </c>
      <c r="G63">
        <v>20200212</v>
      </c>
      <c r="I63" t="s">
        <v>1107</v>
      </c>
      <c r="J63" t="s">
        <v>1108</v>
      </c>
      <c r="K63" t="s">
        <v>235</v>
      </c>
      <c r="L63" t="s">
        <v>1109</v>
      </c>
      <c r="M63" t="s">
        <v>236</v>
      </c>
      <c r="N63">
        <v>1581537088.8461499</v>
      </c>
      <c r="O63">
        <f t="shared" si="0"/>
        <v>3.3734495457131175E-4</v>
      </c>
      <c r="P63">
        <f t="shared" si="1"/>
        <v>-1.4866764380759134</v>
      </c>
      <c r="Q63">
        <f t="shared" si="2"/>
        <v>402.717692307692</v>
      </c>
      <c r="R63">
        <f t="shared" si="3"/>
        <v>475.90691798630718</v>
      </c>
      <c r="S63">
        <f t="shared" si="4"/>
        <v>47.315333813078595</v>
      </c>
      <c r="T63">
        <f t="shared" si="5"/>
        <v>40.038758260957586</v>
      </c>
      <c r="U63">
        <f t="shared" si="6"/>
        <v>2.9442951400177306E-2</v>
      </c>
      <c r="V63">
        <f t="shared" si="7"/>
        <v>2.2466365981957281</v>
      </c>
      <c r="W63">
        <f t="shared" si="8"/>
        <v>2.9230256504839149E-2</v>
      </c>
      <c r="X63">
        <f t="shared" si="9"/>
        <v>1.828789191363947E-2</v>
      </c>
      <c r="Y63">
        <f t="shared" si="10"/>
        <v>0</v>
      </c>
      <c r="Z63">
        <f t="shared" si="11"/>
        <v>31.196265073726561</v>
      </c>
      <c r="AA63">
        <f t="shared" si="12"/>
        <v>30.9743769230769</v>
      </c>
      <c r="AB63">
        <f t="shared" si="13"/>
        <v>4.5047915342818614</v>
      </c>
      <c r="AC63">
        <f t="shared" si="14"/>
        <v>74.120392471901312</v>
      </c>
      <c r="AD63">
        <f t="shared" si="15"/>
        <v>3.403005747720675</v>
      </c>
      <c r="AE63">
        <f t="shared" si="16"/>
        <v>4.5911868977363257</v>
      </c>
      <c r="AF63">
        <f t="shared" si="17"/>
        <v>1.1017857865611864</v>
      </c>
      <c r="AG63">
        <f t="shared" si="18"/>
        <v>-14.876912496594848</v>
      </c>
      <c r="AH63">
        <f t="shared" si="19"/>
        <v>40.396539298463132</v>
      </c>
      <c r="AI63">
        <f t="shared" si="20"/>
        <v>4.0434136441970159</v>
      </c>
      <c r="AJ63">
        <f t="shared" si="21"/>
        <v>29.563040446065301</v>
      </c>
      <c r="AK63">
        <v>-4.1093260808067099E-2</v>
      </c>
      <c r="AL63">
        <v>4.6130785224422301E-2</v>
      </c>
      <c r="AM63">
        <v>3.44920927593961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51661.238986513323</v>
      </c>
      <c r="AS63" t="s">
        <v>237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237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-1.4866764380759134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237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238</v>
      </c>
      <c r="BX63">
        <v>1581537088.8461499</v>
      </c>
      <c r="BY63">
        <v>402.717692307692</v>
      </c>
      <c r="BZ63">
        <v>400.402076923077</v>
      </c>
      <c r="CA63">
        <v>34.228099999999998</v>
      </c>
      <c r="CB63">
        <v>33.6696076923077</v>
      </c>
      <c r="CC63">
        <v>350.01192307692298</v>
      </c>
      <c r="CD63">
        <v>99.221453846153807</v>
      </c>
      <c r="CE63">
        <v>0.19994984615384601</v>
      </c>
      <c r="CF63">
        <v>31.3079</v>
      </c>
      <c r="CG63">
        <v>30.9743769230769</v>
      </c>
      <c r="CH63">
        <v>999.9</v>
      </c>
      <c r="CI63">
        <v>0</v>
      </c>
      <c r="CJ63">
        <v>0</v>
      </c>
      <c r="CK63">
        <v>9987.5976923076905</v>
      </c>
      <c r="CL63">
        <v>0</v>
      </c>
      <c r="CM63">
        <v>4.5326807692307698</v>
      </c>
      <c r="CN63">
        <v>0</v>
      </c>
      <c r="CO63">
        <v>0</v>
      </c>
      <c r="CP63">
        <v>0</v>
      </c>
      <c r="CQ63">
        <v>0</v>
      </c>
      <c r="CR63">
        <v>1.54615384615385</v>
      </c>
      <c r="CS63">
        <v>0</v>
      </c>
      <c r="CT63">
        <v>457.16923076923098</v>
      </c>
      <c r="CU63">
        <v>0.246153846153846</v>
      </c>
      <c r="CV63">
        <v>40.759538461538497</v>
      </c>
      <c r="CW63">
        <v>46.186999999999998</v>
      </c>
      <c r="CX63">
        <v>43.561999999999998</v>
      </c>
      <c r="CY63">
        <v>44.75</v>
      </c>
      <c r="CZ63">
        <v>41.75</v>
      </c>
      <c r="DA63">
        <v>0</v>
      </c>
      <c r="DB63">
        <v>0</v>
      </c>
      <c r="DC63">
        <v>0</v>
      </c>
      <c r="DD63">
        <v>1581537092.3</v>
      </c>
      <c r="DE63">
        <v>1.23461538461538</v>
      </c>
      <c r="DF63">
        <v>7.2786323811144502</v>
      </c>
      <c r="DG63">
        <v>682.64273583879401</v>
      </c>
      <c r="DH63">
        <v>414.23461538461498</v>
      </c>
      <c r="DI63">
        <v>15</v>
      </c>
      <c r="DJ63">
        <v>100</v>
      </c>
      <c r="DK63">
        <v>100</v>
      </c>
      <c r="DL63">
        <v>2.6539999999999999</v>
      </c>
      <c r="DM63">
        <v>0.45600000000000002</v>
      </c>
      <c r="DN63">
        <v>2</v>
      </c>
      <c r="DO63">
        <v>353.87200000000001</v>
      </c>
      <c r="DP63">
        <v>648.36099999999999</v>
      </c>
      <c r="DQ63">
        <v>30.242100000000001</v>
      </c>
      <c r="DR63">
        <v>33.864400000000003</v>
      </c>
      <c r="DS63">
        <v>29.999500000000001</v>
      </c>
      <c r="DT63">
        <v>33.610100000000003</v>
      </c>
      <c r="DU63">
        <v>33.560699999999997</v>
      </c>
      <c r="DV63">
        <v>21.0002</v>
      </c>
      <c r="DW63">
        <v>18.141100000000002</v>
      </c>
      <c r="DX63">
        <v>47.041800000000002</v>
      </c>
      <c r="DY63">
        <v>30.254799999999999</v>
      </c>
      <c r="DZ63">
        <v>400</v>
      </c>
      <c r="EA63">
        <v>33.499899999999997</v>
      </c>
      <c r="EB63">
        <v>99.718599999999995</v>
      </c>
      <c r="EC63">
        <v>100.108</v>
      </c>
    </row>
    <row r="64" spans="1:133" x14ac:dyDescent="0.35">
      <c r="A64">
        <v>48</v>
      </c>
      <c r="B64">
        <v>1581537097.5</v>
      </c>
      <c r="C64">
        <v>235</v>
      </c>
      <c r="D64" t="s">
        <v>331</v>
      </c>
      <c r="E64" t="s">
        <v>332</v>
      </c>
      <c r="F64" t="s">
        <v>234</v>
      </c>
      <c r="G64">
        <v>20200212</v>
      </c>
      <c r="I64" t="s">
        <v>1107</v>
      </c>
      <c r="J64" t="s">
        <v>1108</v>
      </c>
      <c r="K64" t="s">
        <v>235</v>
      </c>
      <c r="L64" t="s">
        <v>1109</v>
      </c>
      <c r="M64" t="s">
        <v>236</v>
      </c>
      <c r="N64">
        <v>1581537093.8461499</v>
      </c>
      <c r="O64">
        <f t="shared" si="0"/>
        <v>3.4235504848157013E-4</v>
      </c>
      <c r="P64">
        <f t="shared" si="1"/>
        <v>-1.5092873173365484</v>
      </c>
      <c r="Q64">
        <f t="shared" si="2"/>
        <v>402.74484615384603</v>
      </c>
      <c r="R64">
        <f t="shared" si="3"/>
        <v>475.948024758516</v>
      </c>
      <c r="S64">
        <f t="shared" si="4"/>
        <v>47.318835070334089</v>
      </c>
      <c r="T64">
        <f t="shared" si="5"/>
        <v>40.04096237241486</v>
      </c>
      <c r="U64">
        <f t="shared" si="6"/>
        <v>2.9888618768780857E-2</v>
      </c>
      <c r="V64">
        <f t="shared" si="7"/>
        <v>2.2483310554376508</v>
      </c>
      <c r="W64">
        <f t="shared" si="8"/>
        <v>2.9669625891758346E-2</v>
      </c>
      <c r="X64">
        <f t="shared" si="9"/>
        <v>1.8563057957691666E-2</v>
      </c>
      <c r="Y64">
        <f t="shared" si="10"/>
        <v>0</v>
      </c>
      <c r="Z64">
        <f t="shared" si="11"/>
        <v>31.192161397528871</v>
      </c>
      <c r="AA64">
        <f t="shared" si="12"/>
        <v>30.9762384615385</v>
      </c>
      <c r="AB64">
        <f t="shared" si="13"/>
        <v>4.5052697868185509</v>
      </c>
      <c r="AC64">
        <f t="shared" si="14"/>
        <v>74.146158047846711</v>
      </c>
      <c r="AD64">
        <f t="shared" si="15"/>
        <v>3.4037001054125628</v>
      </c>
      <c r="AE64">
        <f t="shared" si="16"/>
        <v>4.5905279451109875</v>
      </c>
      <c r="AF64">
        <f t="shared" si="17"/>
        <v>1.1015696814059881</v>
      </c>
      <c r="AG64">
        <f t="shared" si="18"/>
        <v>-15.097857638037242</v>
      </c>
      <c r="AH64">
        <f t="shared" si="19"/>
        <v>39.895539053484491</v>
      </c>
      <c r="AI64">
        <f t="shared" si="20"/>
        <v>3.9902444111662905</v>
      </c>
      <c r="AJ64">
        <f t="shared" si="21"/>
        <v>28.787925826613538</v>
      </c>
      <c r="AK64">
        <v>-4.1138831986225803E-2</v>
      </c>
      <c r="AL64">
        <v>4.61819428641599E-2</v>
      </c>
      <c r="AM64">
        <v>3.4522373497568202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51716.598111347339</v>
      </c>
      <c r="AS64" t="s">
        <v>237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237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-1.5092873173365484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237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238</v>
      </c>
      <c r="BX64">
        <v>1581537093.8461499</v>
      </c>
      <c r="BY64">
        <v>402.74484615384603</v>
      </c>
      <c r="BZ64">
        <v>400.39400000000001</v>
      </c>
      <c r="CA64">
        <v>34.235507692307699</v>
      </c>
      <c r="CB64">
        <v>33.668738461538503</v>
      </c>
      <c r="CC64">
        <v>350.020076923077</v>
      </c>
      <c r="CD64">
        <v>99.220184615384596</v>
      </c>
      <c r="CE64">
        <v>0.19998861538461499</v>
      </c>
      <c r="CF64">
        <v>31.305376923076899</v>
      </c>
      <c r="CG64">
        <v>30.9762384615385</v>
      </c>
      <c r="CH64">
        <v>999.9</v>
      </c>
      <c r="CI64">
        <v>0</v>
      </c>
      <c r="CJ64">
        <v>0</v>
      </c>
      <c r="CK64">
        <v>9998.8015384615392</v>
      </c>
      <c r="CL64">
        <v>0</v>
      </c>
      <c r="CM64">
        <v>4.4584015384615396</v>
      </c>
      <c r="CN64">
        <v>0</v>
      </c>
      <c r="CO64">
        <v>0</v>
      </c>
      <c r="CP64">
        <v>0</v>
      </c>
      <c r="CQ64">
        <v>0</v>
      </c>
      <c r="CR64">
        <v>1.5384615384615399E-2</v>
      </c>
      <c r="CS64">
        <v>0</v>
      </c>
      <c r="CT64">
        <v>442.93846153846198</v>
      </c>
      <c r="CU64">
        <v>-7.6923076923076797E-3</v>
      </c>
      <c r="CV64">
        <v>40.759538461538497</v>
      </c>
      <c r="CW64">
        <v>46.186999999999998</v>
      </c>
      <c r="CX64">
        <v>43.5668461538462</v>
      </c>
      <c r="CY64">
        <v>44.75</v>
      </c>
      <c r="CZ64">
        <v>41.75</v>
      </c>
      <c r="DA64">
        <v>0</v>
      </c>
      <c r="DB64">
        <v>0</v>
      </c>
      <c r="DC64">
        <v>0</v>
      </c>
      <c r="DD64">
        <v>1581537097.0999999</v>
      </c>
      <c r="DE64">
        <v>1.2384615384615401</v>
      </c>
      <c r="DF64">
        <v>-6.5025641010592201</v>
      </c>
      <c r="DG64">
        <v>-27.4871791017808</v>
      </c>
      <c r="DH64">
        <v>448.36153846153798</v>
      </c>
      <c r="DI64">
        <v>15</v>
      </c>
      <c r="DJ64">
        <v>100</v>
      </c>
      <c r="DK64">
        <v>100</v>
      </c>
      <c r="DL64">
        <v>2.6539999999999999</v>
      </c>
      <c r="DM64">
        <v>0.45600000000000002</v>
      </c>
      <c r="DN64">
        <v>2</v>
      </c>
      <c r="DO64">
        <v>353.76900000000001</v>
      </c>
      <c r="DP64">
        <v>648.44200000000001</v>
      </c>
      <c r="DQ64">
        <v>30.258199999999999</v>
      </c>
      <c r="DR64">
        <v>33.8581</v>
      </c>
      <c r="DS64">
        <v>29.999500000000001</v>
      </c>
      <c r="DT64">
        <v>33.607100000000003</v>
      </c>
      <c r="DU64">
        <v>33.557699999999997</v>
      </c>
      <c r="DV64">
        <v>20.988600000000002</v>
      </c>
      <c r="DW64">
        <v>18.433800000000002</v>
      </c>
      <c r="DX64">
        <v>47.435400000000001</v>
      </c>
      <c r="DY64">
        <v>30.273299999999999</v>
      </c>
      <c r="DZ64">
        <v>400</v>
      </c>
      <c r="EA64">
        <v>33.497900000000001</v>
      </c>
      <c r="EB64">
        <v>99.721299999999999</v>
      </c>
      <c r="EC64">
        <v>100.11</v>
      </c>
    </row>
    <row r="65" spans="1:133" x14ac:dyDescent="0.35">
      <c r="A65">
        <v>49</v>
      </c>
      <c r="B65">
        <v>1581537102.5</v>
      </c>
      <c r="C65">
        <v>240</v>
      </c>
      <c r="D65" t="s">
        <v>333</v>
      </c>
      <c r="E65" t="s">
        <v>334</v>
      </c>
      <c r="F65" t="s">
        <v>234</v>
      </c>
      <c r="G65">
        <v>20200212</v>
      </c>
      <c r="I65" t="s">
        <v>1107</v>
      </c>
      <c r="J65" t="s">
        <v>1108</v>
      </c>
      <c r="K65" t="s">
        <v>235</v>
      </c>
      <c r="L65" t="s">
        <v>1109</v>
      </c>
      <c r="M65" t="s">
        <v>236</v>
      </c>
      <c r="N65">
        <v>1581537098.8461499</v>
      </c>
      <c r="O65">
        <f t="shared" si="0"/>
        <v>3.4958997308535137E-4</v>
      </c>
      <c r="P65">
        <f t="shared" si="1"/>
        <v>-1.5339587087077031</v>
      </c>
      <c r="Q65">
        <f t="shared" si="2"/>
        <v>402.74200000000002</v>
      </c>
      <c r="R65">
        <f t="shared" si="3"/>
        <v>475.54730107074028</v>
      </c>
      <c r="S65">
        <f t="shared" si="4"/>
        <v>47.279072127121111</v>
      </c>
      <c r="T65">
        <f t="shared" si="5"/>
        <v>40.040744682490619</v>
      </c>
      <c r="U65">
        <f t="shared" si="6"/>
        <v>3.0532937562802478E-2</v>
      </c>
      <c r="V65">
        <f t="shared" si="7"/>
        <v>2.2486964434192167</v>
      </c>
      <c r="W65">
        <f t="shared" si="8"/>
        <v>3.0304476888795739E-2</v>
      </c>
      <c r="X65">
        <f t="shared" si="9"/>
        <v>1.8960681733946581E-2</v>
      </c>
      <c r="Y65">
        <f t="shared" si="10"/>
        <v>0</v>
      </c>
      <c r="Z65">
        <f t="shared" si="11"/>
        <v>31.185839346700028</v>
      </c>
      <c r="AA65">
        <f t="shared" si="12"/>
        <v>30.9769461538461</v>
      </c>
      <c r="AB65">
        <f t="shared" si="13"/>
        <v>4.5054516134345928</v>
      </c>
      <c r="AC65">
        <f t="shared" si="14"/>
        <v>74.173024642444886</v>
      </c>
      <c r="AD65">
        <f t="shared" si="15"/>
        <v>3.4041691059152028</v>
      </c>
      <c r="AE65">
        <f t="shared" si="16"/>
        <v>4.5894974922826535</v>
      </c>
      <c r="AF65">
        <f t="shared" si="17"/>
        <v>1.1012825075193899</v>
      </c>
      <c r="AG65">
        <f t="shared" si="18"/>
        <v>-15.416917813063995</v>
      </c>
      <c r="AH65">
        <f t="shared" si="19"/>
        <v>39.337828898981591</v>
      </c>
      <c r="AI65">
        <f t="shared" si="20"/>
        <v>3.9337615742126526</v>
      </c>
      <c r="AJ65">
        <f t="shared" si="21"/>
        <v>27.854672660130248</v>
      </c>
      <c r="AK65">
        <v>-4.1148662887581698E-2</v>
      </c>
      <c r="AL65">
        <v>4.6192978912166199E-2</v>
      </c>
      <c r="AM65">
        <v>3.4528904338991602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51729.126983935406</v>
      </c>
      <c r="AS65" t="s">
        <v>237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237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-1.5339587087077031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237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238</v>
      </c>
      <c r="BX65">
        <v>1581537098.8461499</v>
      </c>
      <c r="BY65">
        <v>402.74200000000002</v>
      </c>
      <c r="BZ65">
        <v>400.35384615384601</v>
      </c>
      <c r="CA65">
        <v>34.240169230769197</v>
      </c>
      <c r="CB65">
        <v>33.6614230769231</v>
      </c>
      <c r="CC65">
        <v>350.01869230769199</v>
      </c>
      <c r="CD65">
        <v>99.220399999999998</v>
      </c>
      <c r="CE65">
        <v>0.199935307692308</v>
      </c>
      <c r="CF65">
        <v>31.301430769230802</v>
      </c>
      <c r="CG65">
        <v>30.9769461538461</v>
      </c>
      <c r="CH65">
        <v>999.9</v>
      </c>
      <c r="CI65">
        <v>0</v>
      </c>
      <c r="CJ65">
        <v>0</v>
      </c>
      <c r="CK65">
        <v>10001.169230769199</v>
      </c>
      <c r="CL65">
        <v>0</v>
      </c>
      <c r="CM65">
        <v>4.3108576923076898</v>
      </c>
      <c r="CN65">
        <v>0</v>
      </c>
      <c r="CO65">
        <v>0</v>
      </c>
      <c r="CP65">
        <v>0</v>
      </c>
      <c r="CQ65">
        <v>0</v>
      </c>
      <c r="CR65">
        <v>3.6769230769230798</v>
      </c>
      <c r="CS65">
        <v>0</v>
      </c>
      <c r="CT65">
        <v>450.19230769230802</v>
      </c>
      <c r="CU65">
        <v>0.83076923076923104</v>
      </c>
      <c r="CV65">
        <v>40.764230769230799</v>
      </c>
      <c r="CW65">
        <v>46.186999999999998</v>
      </c>
      <c r="CX65">
        <v>43.533230769230798</v>
      </c>
      <c r="CY65">
        <v>44.778615384615399</v>
      </c>
      <c r="CZ65">
        <v>41.75</v>
      </c>
      <c r="DA65">
        <v>0</v>
      </c>
      <c r="DB65">
        <v>0</v>
      </c>
      <c r="DC65">
        <v>0</v>
      </c>
      <c r="DD65">
        <v>1581537102.5</v>
      </c>
      <c r="DE65">
        <v>2.1461538461538501</v>
      </c>
      <c r="DF65">
        <v>9.7367518913052908</v>
      </c>
      <c r="DG65">
        <v>-7.1179485589536204</v>
      </c>
      <c r="DH65">
        <v>449.961538461538</v>
      </c>
      <c r="DI65">
        <v>15</v>
      </c>
      <c r="DJ65">
        <v>100</v>
      </c>
      <c r="DK65">
        <v>100</v>
      </c>
      <c r="DL65">
        <v>2.6539999999999999</v>
      </c>
      <c r="DM65">
        <v>0.45600000000000002</v>
      </c>
      <c r="DN65">
        <v>2</v>
      </c>
      <c r="DO65">
        <v>353.90199999999999</v>
      </c>
      <c r="DP65">
        <v>648.44100000000003</v>
      </c>
      <c r="DQ65">
        <v>30.275500000000001</v>
      </c>
      <c r="DR65">
        <v>33.851300000000002</v>
      </c>
      <c r="DS65">
        <v>29.999500000000001</v>
      </c>
      <c r="DT65">
        <v>33.603999999999999</v>
      </c>
      <c r="DU65">
        <v>33.557699999999997</v>
      </c>
      <c r="DV65">
        <v>20.974</v>
      </c>
      <c r="DW65">
        <v>18.721399999999999</v>
      </c>
      <c r="DX65">
        <v>48.241900000000001</v>
      </c>
      <c r="DY65">
        <v>30.2864</v>
      </c>
      <c r="DZ65">
        <v>400</v>
      </c>
      <c r="EA65">
        <v>33.500999999999998</v>
      </c>
      <c r="EB65">
        <v>99.720399999999998</v>
      </c>
      <c r="EC65">
        <v>100.113</v>
      </c>
    </row>
    <row r="66" spans="1:133" x14ac:dyDescent="0.35">
      <c r="A66">
        <v>50</v>
      </c>
      <c r="B66">
        <v>1581537107.5</v>
      </c>
      <c r="C66">
        <v>245</v>
      </c>
      <c r="D66" t="s">
        <v>335</v>
      </c>
      <c r="E66" t="s">
        <v>336</v>
      </c>
      <c r="F66" t="s">
        <v>234</v>
      </c>
      <c r="G66">
        <v>20200212</v>
      </c>
      <c r="I66" t="s">
        <v>1107</v>
      </c>
      <c r="J66" t="s">
        <v>1108</v>
      </c>
      <c r="K66" t="s">
        <v>235</v>
      </c>
      <c r="L66" t="s">
        <v>1109</v>
      </c>
      <c r="M66" t="s">
        <v>236</v>
      </c>
      <c r="N66">
        <v>1581537103.8461499</v>
      </c>
      <c r="O66">
        <f t="shared" si="0"/>
        <v>3.5559444081568467E-4</v>
      </c>
      <c r="P66">
        <f t="shared" si="1"/>
        <v>-1.5133990212645601</v>
      </c>
      <c r="Q66">
        <f t="shared" si="2"/>
        <v>402.70661538461502</v>
      </c>
      <c r="R66">
        <f t="shared" si="3"/>
        <v>472.91891083898344</v>
      </c>
      <c r="S66">
        <f t="shared" si="4"/>
        <v>47.018313605545472</v>
      </c>
      <c r="T66">
        <f t="shared" si="5"/>
        <v>40.037700965670084</v>
      </c>
      <c r="U66">
        <f t="shared" si="6"/>
        <v>3.1143390942202562E-2</v>
      </c>
      <c r="V66">
        <f t="shared" si="7"/>
        <v>2.2486379916193311</v>
      </c>
      <c r="W66">
        <f t="shared" si="8"/>
        <v>3.09057358302307E-2</v>
      </c>
      <c r="X66">
        <f t="shared" si="9"/>
        <v>1.9337285981003739E-2</v>
      </c>
      <c r="Y66">
        <f t="shared" si="10"/>
        <v>0</v>
      </c>
      <c r="Z66">
        <f t="shared" si="11"/>
        <v>31.178435243877971</v>
      </c>
      <c r="AA66">
        <f t="shared" si="12"/>
        <v>30.9668538461538</v>
      </c>
      <c r="AB66">
        <f t="shared" si="13"/>
        <v>4.5028592120777198</v>
      </c>
      <c r="AC66">
        <f t="shared" si="14"/>
        <v>74.201509950034136</v>
      </c>
      <c r="AD66">
        <f t="shared" si="15"/>
        <v>3.4044273902128239</v>
      </c>
      <c r="AE66">
        <f t="shared" si="16"/>
        <v>4.5880837094896041</v>
      </c>
      <c r="AF66">
        <f t="shared" si="17"/>
        <v>1.0984318218648959</v>
      </c>
      <c r="AG66">
        <f t="shared" si="18"/>
        <v>-15.681714839971693</v>
      </c>
      <c r="AH66">
        <f t="shared" si="19"/>
        <v>39.903783068902463</v>
      </c>
      <c r="AI66">
        <f t="shared" si="20"/>
        <v>3.9901552487413854</v>
      </c>
      <c r="AJ66">
        <f t="shared" si="21"/>
        <v>28.212223477672154</v>
      </c>
      <c r="AK66">
        <v>-4.1147090122994799E-2</v>
      </c>
      <c r="AL66">
        <v>4.6191213346135601E-2</v>
      </c>
      <c r="AM66">
        <v>3.45278595597033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51728.173209362307</v>
      </c>
      <c r="AS66" t="s">
        <v>237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237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-1.5133990212645601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237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238</v>
      </c>
      <c r="BX66">
        <v>1581537103.8461499</v>
      </c>
      <c r="BY66">
        <v>402.70661538461502</v>
      </c>
      <c r="BZ66">
        <v>400.35792307692299</v>
      </c>
      <c r="CA66">
        <v>34.242361538461502</v>
      </c>
      <c r="CB66">
        <v>33.653700000000001</v>
      </c>
      <c r="CC66">
        <v>350.03276923076902</v>
      </c>
      <c r="CD66">
        <v>99.221430769230807</v>
      </c>
      <c r="CE66">
        <v>0.20008215384615399</v>
      </c>
      <c r="CF66">
        <v>31.296015384615401</v>
      </c>
      <c r="CG66">
        <v>30.9668538461538</v>
      </c>
      <c r="CH66">
        <v>999.9</v>
      </c>
      <c r="CI66">
        <v>0</v>
      </c>
      <c r="CJ66">
        <v>0</v>
      </c>
      <c r="CK66">
        <v>10000.6830769231</v>
      </c>
      <c r="CL66">
        <v>0</v>
      </c>
      <c r="CM66">
        <v>4.4141376923076896</v>
      </c>
      <c r="CN66">
        <v>0</v>
      </c>
      <c r="CO66">
        <v>0</v>
      </c>
      <c r="CP66">
        <v>0</v>
      </c>
      <c r="CQ66">
        <v>0</v>
      </c>
      <c r="CR66">
        <v>3.7230769230769201</v>
      </c>
      <c r="CS66">
        <v>0</v>
      </c>
      <c r="CT66">
        <v>456.52307692307699</v>
      </c>
      <c r="CU66">
        <v>0.38461538461538503</v>
      </c>
      <c r="CV66">
        <v>40.749923076923103</v>
      </c>
      <c r="CW66">
        <v>46.186999999999998</v>
      </c>
      <c r="CX66">
        <v>43.2496923076923</v>
      </c>
      <c r="CY66">
        <v>44.7738461538462</v>
      </c>
      <c r="CZ66">
        <v>41.740307692307702</v>
      </c>
      <c r="DA66">
        <v>0</v>
      </c>
      <c r="DB66">
        <v>0</v>
      </c>
      <c r="DC66">
        <v>0</v>
      </c>
      <c r="DD66">
        <v>1581537107.3</v>
      </c>
      <c r="DE66">
        <v>2.87307692307692</v>
      </c>
      <c r="DF66">
        <v>19.0461537284238</v>
      </c>
      <c r="DG66">
        <v>92.533333301328199</v>
      </c>
      <c r="DH66">
        <v>449.37692307692299</v>
      </c>
      <c r="DI66">
        <v>15</v>
      </c>
      <c r="DJ66">
        <v>100</v>
      </c>
      <c r="DK66">
        <v>100</v>
      </c>
      <c r="DL66">
        <v>2.6539999999999999</v>
      </c>
      <c r="DM66">
        <v>0.45600000000000002</v>
      </c>
      <c r="DN66">
        <v>2</v>
      </c>
      <c r="DO66">
        <v>353.82</v>
      </c>
      <c r="DP66">
        <v>648.57600000000002</v>
      </c>
      <c r="DQ66">
        <v>30.290600000000001</v>
      </c>
      <c r="DR66">
        <v>33.844499999999996</v>
      </c>
      <c r="DS66">
        <v>29.999500000000001</v>
      </c>
      <c r="DT66">
        <v>33.602499999999999</v>
      </c>
      <c r="DU66">
        <v>33.557699999999997</v>
      </c>
      <c r="DV66">
        <v>20.9589</v>
      </c>
      <c r="DW66">
        <v>18.992899999999999</v>
      </c>
      <c r="DX66">
        <v>48.634300000000003</v>
      </c>
      <c r="DY66">
        <v>30.31</v>
      </c>
      <c r="DZ66">
        <v>400</v>
      </c>
      <c r="EA66">
        <v>33.500999999999998</v>
      </c>
      <c r="EB66">
        <v>99.724699999999999</v>
      </c>
      <c r="EC66">
        <v>100.11199999999999</v>
      </c>
    </row>
    <row r="67" spans="1:133" x14ac:dyDescent="0.35">
      <c r="A67">
        <v>51</v>
      </c>
      <c r="B67">
        <v>1581537112.5</v>
      </c>
      <c r="C67">
        <v>250</v>
      </c>
      <c r="D67" t="s">
        <v>337</v>
      </c>
      <c r="E67" t="s">
        <v>338</v>
      </c>
      <c r="F67" t="s">
        <v>234</v>
      </c>
      <c r="G67">
        <v>20200212</v>
      </c>
      <c r="I67" t="s">
        <v>1107</v>
      </c>
      <c r="J67" t="s">
        <v>1108</v>
      </c>
      <c r="K67" t="s">
        <v>235</v>
      </c>
      <c r="L67" t="s">
        <v>1109</v>
      </c>
      <c r="M67" t="s">
        <v>236</v>
      </c>
      <c r="N67">
        <v>1581537108.8461499</v>
      </c>
      <c r="O67">
        <f t="shared" si="0"/>
        <v>3.465847689837876E-4</v>
      </c>
      <c r="P67">
        <f t="shared" si="1"/>
        <v>-1.548498202693223</v>
      </c>
      <c r="Q67">
        <f t="shared" si="2"/>
        <v>402.74261538461502</v>
      </c>
      <c r="R67">
        <f t="shared" si="3"/>
        <v>476.80205388079918</v>
      </c>
      <c r="S67">
        <f t="shared" si="4"/>
        <v>47.404419229021748</v>
      </c>
      <c r="T67">
        <f t="shared" si="5"/>
        <v>40.04131195680192</v>
      </c>
      <c r="U67">
        <f t="shared" si="6"/>
        <v>3.0355002634811713E-2</v>
      </c>
      <c r="V67">
        <f t="shared" si="7"/>
        <v>2.2470498971032953</v>
      </c>
      <c r="W67">
        <f t="shared" si="8"/>
        <v>3.012902220891019E-2</v>
      </c>
      <c r="X67">
        <f t="shared" si="9"/>
        <v>1.8850801977941221E-2</v>
      </c>
      <c r="Y67">
        <f t="shared" si="10"/>
        <v>0</v>
      </c>
      <c r="Z67">
        <f t="shared" si="11"/>
        <v>31.179479018062377</v>
      </c>
      <c r="AA67">
        <f t="shared" si="12"/>
        <v>30.966623076923099</v>
      </c>
      <c r="AB67">
        <f t="shared" si="13"/>
        <v>4.5027999498052287</v>
      </c>
      <c r="AC67">
        <f t="shared" si="14"/>
        <v>74.213112256560279</v>
      </c>
      <c r="AD67">
        <f t="shared" si="15"/>
        <v>3.4045991120656529</v>
      </c>
      <c r="AE67">
        <f t="shared" si="16"/>
        <v>4.5875978092600391</v>
      </c>
      <c r="AF67">
        <f t="shared" si="17"/>
        <v>1.0982008377395758</v>
      </c>
      <c r="AG67">
        <f t="shared" si="18"/>
        <v>-15.284388312185033</v>
      </c>
      <c r="AH67">
        <f t="shared" si="19"/>
        <v>39.678044927750449</v>
      </c>
      <c r="AI67">
        <f t="shared" si="20"/>
        <v>3.970345787975242</v>
      </c>
      <c r="AJ67">
        <f t="shared" si="21"/>
        <v>28.36400240354066</v>
      </c>
      <c r="AK67">
        <v>-4.1104373322330599E-2</v>
      </c>
      <c r="AL67">
        <v>4.6143259995192802E-2</v>
      </c>
      <c r="AM67">
        <v>3.4499477767360398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51676.979229740893</v>
      </c>
      <c r="AS67" t="s">
        <v>237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237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-1.548498202693223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237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238</v>
      </c>
      <c r="BX67">
        <v>1581537108.8461499</v>
      </c>
      <c r="BY67">
        <v>402.74261538461502</v>
      </c>
      <c r="BZ67">
        <v>400.32746153846199</v>
      </c>
      <c r="CA67">
        <v>34.244061538461501</v>
      </c>
      <c r="CB67">
        <v>33.6702923076923</v>
      </c>
      <c r="CC67">
        <v>350.018384615385</v>
      </c>
      <c r="CD67">
        <v>99.221592307692305</v>
      </c>
      <c r="CE67">
        <v>0.199999615384615</v>
      </c>
      <c r="CF67">
        <v>31.2941538461539</v>
      </c>
      <c r="CG67">
        <v>30.966623076923099</v>
      </c>
      <c r="CH67">
        <v>999.9</v>
      </c>
      <c r="CI67">
        <v>0</v>
      </c>
      <c r="CJ67">
        <v>0</v>
      </c>
      <c r="CK67">
        <v>9990.2846153846094</v>
      </c>
      <c r="CL67">
        <v>0</v>
      </c>
      <c r="CM67">
        <v>4.4461884615384601</v>
      </c>
      <c r="CN67">
        <v>0</v>
      </c>
      <c r="CO67">
        <v>0</v>
      </c>
      <c r="CP67">
        <v>0</v>
      </c>
      <c r="CQ67">
        <v>0</v>
      </c>
      <c r="CR67">
        <v>3.8615384615384598</v>
      </c>
      <c r="CS67">
        <v>0</v>
      </c>
      <c r="CT67">
        <v>450.34615384615398</v>
      </c>
      <c r="CU67">
        <v>-0.54615384615384599</v>
      </c>
      <c r="CV67">
        <v>40.740307692307702</v>
      </c>
      <c r="CW67">
        <v>46.186999999999998</v>
      </c>
      <c r="CX67">
        <v>43.158461538461502</v>
      </c>
      <c r="CY67">
        <v>44.764307692307703</v>
      </c>
      <c r="CZ67">
        <v>41.740307692307702</v>
      </c>
      <c r="DA67">
        <v>0</v>
      </c>
      <c r="DB67">
        <v>0</v>
      </c>
      <c r="DC67">
        <v>0</v>
      </c>
      <c r="DD67">
        <v>1581537112.0999999</v>
      </c>
      <c r="DE67">
        <v>3.8423076923076902</v>
      </c>
      <c r="DF67">
        <v>-5.2820512962633899</v>
      </c>
      <c r="DG67">
        <v>3.0666664839572402</v>
      </c>
      <c r="DH67">
        <v>452.68846153846198</v>
      </c>
      <c r="DI67">
        <v>15</v>
      </c>
      <c r="DJ67">
        <v>100</v>
      </c>
      <c r="DK67">
        <v>100</v>
      </c>
      <c r="DL67">
        <v>2.6539999999999999</v>
      </c>
      <c r="DM67">
        <v>0.45600000000000002</v>
      </c>
      <c r="DN67">
        <v>2</v>
      </c>
      <c r="DO67">
        <v>353.78</v>
      </c>
      <c r="DP67">
        <v>648.64400000000001</v>
      </c>
      <c r="DQ67">
        <v>30.3127</v>
      </c>
      <c r="DR67">
        <v>33.838299999999997</v>
      </c>
      <c r="DS67">
        <v>29.999600000000001</v>
      </c>
      <c r="DT67">
        <v>33.599600000000002</v>
      </c>
      <c r="DU67">
        <v>33.557699999999997</v>
      </c>
      <c r="DV67">
        <v>20.9422</v>
      </c>
      <c r="DW67">
        <v>19.2685</v>
      </c>
      <c r="DX67">
        <v>49.485199999999999</v>
      </c>
      <c r="DY67">
        <v>30.3337</v>
      </c>
      <c r="DZ67">
        <v>400</v>
      </c>
      <c r="EA67">
        <v>33.497199999999999</v>
      </c>
      <c r="EB67">
        <v>99.7256</v>
      </c>
      <c r="EC67">
        <v>100.114</v>
      </c>
    </row>
    <row r="68" spans="1:133" x14ac:dyDescent="0.35">
      <c r="A68">
        <v>52</v>
      </c>
      <c r="B68">
        <v>1581537117.5</v>
      </c>
      <c r="C68">
        <v>255</v>
      </c>
      <c r="D68" t="s">
        <v>339</v>
      </c>
      <c r="E68" t="s">
        <v>340</v>
      </c>
      <c r="F68" t="s">
        <v>234</v>
      </c>
      <c r="G68">
        <v>20200212</v>
      </c>
      <c r="I68" t="s">
        <v>1107</v>
      </c>
      <c r="J68" t="s">
        <v>1108</v>
      </c>
      <c r="K68" t="s">
        <v>235</v>
      </c>
      <c r="L68" t="s">
        <v>1109</v>
      </c>
      <c r="M68" t="s">
        <v>236</v>
      </c>
      <c r="N68">
        <v>1581537113.8461499</v>
      </c>
      <c r="O68">
        <f t="shared" si="0"/>
        <v>3.6671479915440132E-4</v>
      </c>
      <c r="P68">
        <f t="shared" si="1"/>
        <v>-1.5059019147094286</v>
      </c>
      <c r="Q68">
        <f t="shared" si="2"/>
        <v>402.74099999999999</v>
      </c>
      <c r="R68">
        <f t="shared" si="3"/>
        <v>470.22505689896758</v>
      </c>
      <c r="S68">
        <f t="shared" si="4"/>
        <v>46.750213840702287</v>
      </c>
      <c r="T68">
        <f t="shared" si="5"/>
        <v>40.040885946372917</v>
      </c>
      <c r="U68">
        <f t="shared" si="6"/>
        <v>3.2125655584155352E-2</v>
      </c>
      <c r="V68">
        <f t="shared" si="7"/>
        <v>2.2480626807946313</v>
      </c>
      <c r="W68">
        <f t="shared" si="8"/>
        <v>3.1872774254479326E-2</v>
      </c>
      <c r="X68">
        <f t="shared" si="9"/>
        <v>1.9943038258831484E-2</v>
      </c>
      <c r="Y68">
        <f t="shared" si="10"/>
        <v>0</v>
      </c>
      <c r="Z68">
        <f t="shared" si="11"/>
        <v>31.17479154807679</v>
      </c>
      <c r="AA68">
        <f t="shared" si="12"/>
        <v>30.970115384615401</v>
      </c>
      <c r="AB68">
        <f t="shared" si="13"/>
        <v>4.5036968581866113</v>
      </c>
      <c r="AC68">
        <f t="shared" si="14"/>
        <v>74.220269657080536</v>
      </c>
      <c r="AD68">
        <f t="shared" si="15"/>
        <v>3.405300023710224</v>
      </c>
      <c r="AE68">
        <f t="shared" si="16"/>
        <v>4.5880997730723854</v>
      </c>
      <c r="AF68">
        <f t="shared" si="17"/>
        <v>1.0983968344763873</v>
      </c>
      <c r="AG68">
        <f t="shared" si="18"/>
        <v>-16.172122642709098</v>
      </c>
      <c r="AH68">
        <f t="shared" si="19"/>
        <v>39.505741566084687</v>
      </c>
      <c r="AI68">
        <f t="shared" si="20"/>
        <v>3.9514290139170436</v>
      </c>
      <c r="AJ68">
        <f t="shared" si="21"/>
        <v>27.285047937292632</v>
      </c>
      <c r="AK68">
        <v>-4.1131612183556501E-2</v>
      </c>
      <c r="AL68">
        <v>4.6173838003174199E-2</v>
      </c>
      <c r="AM68">
        <v>3.4517576913836199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51709.489898733213</v>
      </c>
      <c r="AS68" t="s">
        <v>237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237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-1.5059019147094286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237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238</v>
      </c>
      <c r="BX68">
        <v>1581537113.8461499</v>
      </c>
      <c r="BY68">
        <v>402.74099999999999</v>
      </c>
      <c r="BZ68">
        <v>400.412692307692</v>
      </c>
      <c r="CA68">
        <v>34.251338461538502</v>
      </c>
      <c r="CB68">
        <v>33.644230769230802</v>
      </c>
      <c r="CC68">
        <v>350.008076923077</v>
      </c>
      <c r="CD68">
        <v>99.220992307692299</v>
      </c>
      <c r="CE68">
        <v>0.19994061538461499</v>
      </c>
      <c r="CF68">
        <v>31.2960769230769</v>
      </c>
      <c r="CG68">
        <v>30.970115384615401</v>
      </c>
      <c r="CH68">
        <v>999.9</v>
      </c>
      <c r="CI68">
        <v>0</v>
      </c>
      <c r="CJ68">
        <v>0</v>
      </c>
      <c r="CK68">
        <v>9996.9653846153906</v>
      </c>
      <c r="CL68">
        <v>0</v>
      </c>
      <c r="CM68">
        <v>4.4014161538461503</v>
      </c>
      <c r="CN68">
        <v>0</v>
      </c>
      <c r="CO68">
        <v>0</v>
      </c>
      <c r="CP68">
        <v>0</v>
      </c>
      <c r="CQ68">
        <v>0</v>
      </c>
      <c r="CR68">
        <v>1.1769230769230801</v>
      </c>
      <c r="CS68">
        <v>0</v>
      </c>
      <c r="CT68">
        <v>444.18461538461497</v>
      </c>
      <c r="CU68">
        <v>5.3846153846153801E-2</v>
      </c>
      <c r="CV68">
        <v>40.745153846153798</v>
      </c>
      <c r="CW68">
        <v>46.211230769230802</v>
      </c>
      <c r="CX68">
        <v>43.172769230769198</v>
      </c>
      <c r="CY68">
        <v>44.769076923076902</v>
      </c>
      <c r="CZ68">
        <v>41.7354615384615</v>
      </c>
      <c r="DA68">
        <v>0</v>
      </c>
      <c r="DB68">
        <v>0</v>
      </c>
      <c r="DC68">
        <v>0</v>
      </c>
      <c r="DD68">
        <v>1581537117.5</v>
      </c>
      <c r="DE68">
        <v>2.4576923076923101</v>
      </c>
      <c r="DF68">
        <v>-18.779487208343401</v>
      </c>
      <c r="DG68">
        <v>-49.938461801092402</v>
      </c>
      <c r="DH68">
        <v>449.81153846153802</v>
      </c>
      <c r="DI68">
        <v>15</v>
      </c>
      <c r="DJ68">
        <v>100</v>
      </c>
      <c r="DK68">
        <v>100</v>
      </c>
      <c r="DL68">
        <v>2.6539999999999999</v>
      </c>
      <c r="DM68">
        <v>0.45600000000000002</v>
      </c>
      <c r="DN68">
        <v>2</v>
      </c>
      <c r="DO68">
        <v>353.89600000000002</v>
      </c>
      <c r="DP68">
        <v>648.77099999999996</v>
      </c>
      <c r="DQ68">
        <v>30.3384</v>
      </c>
      <c r="DR68">
        <v>33.831600000000002</v>
      </c>
      <c r="DS68">
        <v>29.999600000000001</v>
      </c>
      <c r="DT68">
        <v>33.597999999999999</v>
      </c>
      <c r="DU68">
        <v>33.556899999999999</v>
      </c>
      <c r="DV68">
        <v>20.929600000000001</v>
      </c>
      <c r="DW68">
        <v>19.555099999999999</v>
      </c>
      <c r="DX68">
        <v>49.857500000000002</v>
      </c>
      <c r="DY68">
        <v>30.354500000000002</v>
      </c>
      <c r="DZ68">
        <v>400</v>
      </c>
      <c r="EA68">
        <v>33.497300000000003</v>
      </c>
      <c r="EB68">
        <v>99.724299999999999</v>
      </c>
      <c r="EC68">
        <v>100.113</v>
      </c>
    </row>
    <row r="69" spans="1:133" x14ac:dyDescent="0.35">
      <c r="A69">
        <v>53</v>
      </c>
      <c r="B69">
        <v>1581537122.5</v>
      </c>
      <c r="C69">
        <v>260</v>
      </c>
      <c r="D69" t="s">
        <v>341</v>
      </c>
      <c r="E69" t="s">
        <v>342</v>
      </c>
      <c r="F69" t="s">
        <v>234</v>
      </c>
      <c r="G69">
        <v>20200212</v>
      </c>
      <c r="I69" t="s">
        <v>1107</v>
      </c>
      <c r="J69" t="s">
        <v>1108</v>
      </c>
      <c r="K69" t="s">
        <v>235</v>
      </c>
      <c r="L69" t="s">
        <v>1109</v>
      </c>
      <c r="M69" t="s">
        <v>236</v>
      </c>
      <c r="N69">
        <v>1581537118.8461499</v>
      </c>
      <c r="O69">
        <f t="shared" si="0"/>
        <v>3.7274166697118054E-4</v>
      </c>
      <c r="P69">
        <f t="shared" si="1"/>
        <v>-1.56767445815828</v>
      </c>
      <c r="Q69">
        <f t="shared" si="2"/>
        <v>402.79376923076899</v>
      </c>
      <c r="R69">
        <f t="shared" si="3"/>
        <v>472.18505282766932</v>
      </c>
      <c r="S69">
        <f t="shared" si="4"/>
        <v>46.945393811430698</v>
      </c>
      <c r="T69">
        <f t="shared" si="5"/>
        <v>40.046401316795198</v>
      </c>
      <c r="U69">
        <f t="shared" si="6"/>
        <v>3.2609890150223961E-2</v>
      </c>
      <c r="V69">
        <f t="shared" si="7"/>
        <v>2.2514303217665348</v>
      </c>
      <c r="W69">
        <f t="shared" si="8"/>
        <v>3.2349747629045897E-2</v>
      </c>
      <c r="X69">
        <f t="shared" si="9"/>
        <v>2.0241791951399375E-2</v>
      </c>
      <c r="Y69">
        <f t="shared" si="10"/>
        <v>0</v>
      </c>
      <c r="Z69">
        <f t="shared" si="11"/>
        <v>31.175904667726293</v>
      </c>
      <c r="AA69">
        <f t="shared" si="12"/>
        <v>30.977984615384599</v>
      </c>
      <c r="AB69">
        <f t="shared" si="13"/>
        <v>4.5057184358012838</v>
      </c>
      <c r="AC69">
        <f t="shared" si="14"/>
        <v>74.217394168628147</v>
      </c>
      <c r="AD69">
        <f t="shared" si="15"/>
        <v>3.4057374099319313</v>
      </c>
      <c r="AE69">
        <f t="shared" si="16"/>
        <v>4.5888668661605259</v>
      </c>
      <c r="AF69">
        <f t="shared" si="17"/>
        <v>1.0999810258693525</v>
      </c>
      <c r="AG69">
        <f t="shared" si="18"/>
        <v>-16.43790751342906</v>
      </c>
      <c r="AH69">
        <f t="shared" si="19"/>
        <v>38.966429535668375</v>
      </c>
      <c r="AI69">
        <f t="shared" si="20"/>
        <v>3.891863776298143</v>
      </c>
      <c r="AJ69">
        <f t="shared" si="21"/>
        <v>26.42038579853746</v>
      </c>
      <c r="AK69">
        <v>-4.12222647204585E-2</v>
      </c>
      <c r="AL69">
        <v>4.6275603417445098E-2</v>
      </c>
      <c r="AM69">
        <v>3.45777823119837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51818.284334644166</v>
      </c>
      <c r="AS69" t="s">
        <v>237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237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-1.56767445815828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237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238</v>
      </c>
      <c r="BX69">
        <v>1581537118.8461499</v>
      </c>
      <c r="BY69">
        <v>402.79376923076899</v>
      </c>
      <c r="BZ69">
        <v>400.363846153846</v>
      </c>
      <c r="CA69">
        <v>34.255507692307702</v>
      </c>
      <c r="CB69">
        <v>33.638446153846097</v>
      </c>
      <c r="CC69">
        <v>350.020076923077</v>
      </c>
      <c r="CD69">
        <v>99.221638461538504</v>
      </c>
      <c r="CE69">
        <v>0.19996230769230799</v>
      </c>
      <c r="CF69">
        <v>31.299015384615402</v>
      </c>
      <c r="CG69">
        <v>30.977984615384599</v>
      </c>
      <c r="CH69">
        <v>999.9</v>
      </c>
      <c r="CI69">
        <v>0</v>
      </c>
      <c r="CJ69">
        <v>0</v>
      </c>
      <c r="CK69">
        <v>10018.9330769231</v>
      </c>
      <c r="CL69">
        <v>0</v>
      </c>
      <c r="CM69">
        <v>4.4014176923076898</v>
      </c>
      <c r="CN69">
        <v>0</v>
      </c>
      <c r="CO69">
        <v>0</v>
      </c>
      <c r="CP69">
        <v>0</v>
      </c>
      <c r="CQ69">
        <v>0</v>
      </c>
      <c r="CR69">
        <v>1.43846153846154</v>
      </c>
      <c r="CS69">
        <v>0</v>
      </c>
      <c r="CT69">
        <v>447.33076923076902</v>
      </c>
      <c r="CU69">
        <v>0.37692307692307703</v>
      </c>
      <c r="CV69">
        <v>40.75</v>
      </c>
      <c r="CW69">
        <v>46.2063846153846</v>
      </c>
      <c r="CX69">
        <v>43.167999999999999</v>
      </c>
      <c r="CY69">
        <v>44.783384615384598</v>
      </c>
      <c r="CZ69">
        <v>41.7498461538462</v>
      </c>
      <c r="DA69">
        <v>0</v>
      </c>
      <c r="DB69">
        <v>0</v>
      </c>
      <c r="DC69">
        <v>0</v>
      </c>
      <c r="DD69">
        <v>1581537122.3</v>
      </c>
      <c r="DE69">
        <v>2.31153846153846</v>
      </c>
      <c r="DF69">
        <v>-13.357265141629799</v>
      </c>
      <c r="DG69">
        <v>-11.049572920150499</v>
      </c>
      <c r="DH69">
        <v>447.56923076923101</v>
      </c>
      <c r="DI69">
        <v>15</v>
      </c>
      <c r="DJ69">
        <v>100</v>
      </c>
      <c r="DK69">
        <v>100</v>
      </c>
      <c r="DL69">
        <v>2.6539999999999999</v>
      </c>
      <c r="DM69">
        <v>0.45600000000000002</v>
      </c>
      <c r="DN69">
        <v>2</v>
      </c>
      <c r="DO69">
        <v>353.988</v>
      </c>
      <c r="DP69">
        <v>648.80100000000004</v>
      </c>
      <c r="DQ69">
        <v>30.3597</v>
      </c>
      <c r="DR69">
        <v>33.8262</v>
      </c>
      <c r="DS69">
        <v>29.9998</v>
      </c>
      <c r="DT69">
        <v>33.596600000000002</v>
      </c>
      <c r="DU69">
        <v>33.557699999999997</v>
      </c>
      <c r="DV69">
        <v>20.915400000000002</v>
      </c>
      <c r="DW69">
        <v>19.8461</v>
      </c>
      <c r="DX69">
        <v>50.700299999999999</v>
      </c>
      <c r="DY69">
        <v>30.373100000000001</v>
      </c>
      <c r="DZ69">
        <v>400</v>
      </c>
      <c r="EA69">
        <v>33.497300000000003</v>
      </c>
      <c r="EB69">
        <v>99.726600000000005</v>
      </c>
      <c r="EC69">
        <v>100.11499999999999</v>
      </c>
    </row>
    <row r="70" spans="1:133" x14ac:dyDescent="0.35">
      <c r="A70">
        <v>54</v>
      </c>
      <c r="B70">
        <v>1581537127.5</v>
      </c>
      <c r="C70">
        <v>265</v>
      </c>
      <c r="D70" t="s">
        <v>343</v>
      </c>
      <c r="E70" t="s">
        <v>344</v>
      </c>
      <c r="F70" t="s">
        <v>234</v>
      </c>
      <c r="G70">
        <v>20200212</v>
      </c>
      <c r="I70" t="s">
        <v>1107</v>
      </c>
      <c r="J70" t="s">
        <v>1108</v>
      </c>
      <c r="K70" t="s">
        <v>235</v>
      </c>
      <c r="L70" t="s">
        <v>1109</v>
      </c>
      <c r="M70" t="s">
        <v>236</v>
      </c>
      <c r="N70">
        <v>1581537123.8461499</v>
      </c>
      <c r="O70">
        <f t="shared" si="0"/>
        <v>3.7779055041300681E-4</v>
      </c>
      <c r="P70">
        <f t="shared" si="1"/>
        <v>-1.5653628787008058</v>
      </c>
      <c r="Q70">
        <f t="shared" si="2"/>
        <v>402.79984615384598</v>
      </c>
      <c r="R70">
        <f t="shared" si="3"/>
        <v>471.1939820124831</v>
      </c>
      <c r="S70">
        <f t="shared" si="4"/>
        <v>46.846434585080509</v>
      </c>
      <c r="T70">
        <f t="shared" si="5"/>
        <v>40.046641858907975</v>
      </c>
      <c r="U70">
        <f t="shared" si="6"/>
        <v>3.2985921104887336E-2</v>
      </c>
      <c r="V70">
        <f t="shared" si="7"/>
        <v>2.2505146192898522</v>
      </c>
      <c r="W70">
        <f t="shared" si="8"/>
        <v>3.2719663554864033E-2</v>
      </c>
      <c r="X70">
        <f t="shared" si="9"/>
        <v>2.0473532656289987E-2</v>
      </c>
      <c r="Y70">
        <f t="shared" si="10"/>
        <v>0</v>
      </c>
      <c r="Z70">
        <f t="shared" si="11"/>
        <v>31.179630019417424</v>
      </c>
      <c r="AA70">
        <f t="shared" si="12"/>
        <v>30.9879307692308</v>
      </c>
      <c r="AB70">
        <f t="shared" si="13"/>
        <v>4.5082746984400348</v>
      </c>
      <c r="AC70">
        <f t="shared" si="14"/>
        <v>74.200708607321928</v>
      </c>
      <c r="AD70">
        <f t="shared" si="15"/>
        <v>3.4060253961218008</v>
      </c>
      <c r="AE70">
        <f t="shared" si="16"/>
        <v>4.5902868854620387</v>
      </c>
      <c r="AF70">
        <f t="shared" si="17"/>
        <v>1.102249302318234</v>
      </c>
      <c r="AG70">
        <f t="shared" si="18"/>
        <v>-16.660563273213601</v>
      </c>
      <c r="AH70">
        <f t="shared" si="19"/>
        <v>38.403663942269624</v>
      </c>
      <c r="AI70">
        <f t="shared" si="20"/>
        <v>3.8375080450429153</v>
      </c>
      <c r="AJ70">
        <f t="shared" si="21"/>
        <v>25.580608714098936</v>
      </c>
      <c r="AK70">
        <v>-4.1197603049319798E-2</v>
      </c>
      <c r="AL70">
        <v>4.62479185311108E-2</v>
      </c>
      <c r="AM70">
        <v>3.4561408178786999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51787.616357495201</v>
      </c>
      <c r="AS70" t="s">
        <v>237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237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-1.5653628787008058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237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238</v>
      </c>
      <c r="BX70">
        <v>1581537123.8461499</v>
      </c>
      <c r="BY70">
        <v>402.79984615384598</v>
      </c>
      <c r="BZ70">
        <v>400.37738461538498</v>
      </c>
      <c r="CA70">
        <v>34.2587153846154</v>
      </c>
      <c r="CB70">
        <v>33.633299999999998</v>
      </c>
      <c r="CC70">
        <v>350.02138461538499</v>
      </c>
      <c r="CD70">
        <v>99.220699999999994</v>
      </c>
      <c r="CE70">
        <v>0.19999800000000001</v>
      </c>
      <c r="CF70">
        <v>31.304453846153798</v>
      </c>
      <c r="CG70">
        <v>30.9879307692308</v>
      </c>
      <c r="CH70">
        <v>999.9</v>
      </c>
      <c r="CI70">
        <v>0</v>
      </c>
      <c r="CJ70">
        <v>0</v>
      </c>
      <c r="CK70">
        <v>10013.033846153799</v>
      </c>
      <c r="CL70">
        <v>0</v>
      </c>
      <c r="CM70">
        <v>4.4319438461538496</v>
      </c>
      <c r="CN70">
        <v>0</v>
      </c>
      <c r="CO70">
        <v>0</v>
      </c>
      <c r="CP70">
        <v>0</v>
      </c>
      <c r="CQ70">
        <v>0</v>
      </c>
      <c r="CR70">
        <v>5.2384615384615403</v>
      </c>
      <c r="CS70">
        <v>0</v>
      </c>
      <c r="CT70">
        <v>444.18461538461497</v>
      </c>
      <c r="CU70">
        <v>0.3</v>
      </c>
      <c r="CV70">
        <v>40.759538461538497</v>
      </c>
      <c r="CW70">
        <v>46.225769230769203</v>
      </c>
      <c r="CX70">
        <v>43.168076923076903</v>
      </c>
      <c r="CY70">
        <v>44.807230769230799</v>
      </c>
      <c r="CZ70">
        <v>41.75</v>
      </c>
      <c r="DA70">
        <v>0</v>
      </c>
      <c r="DB70">
        <v>0</v>
      </c>
      <c r="DC70">
        <v>0</v>
      </c>
      <c r="DD70">
        <v>1581537127.0999999</v>
      </c>
      <c r="DE70">
        <v>2.8807692307692299</v>
      </c>
      <c r="DF70">
        <v>15.552136526958501</v>
      </c>
      <c r="DG70">
        <v>16.4034186145234</v>
      </c>
      <c r="DH70">
        <v>445.36923076923102</v>
      </c>
      <c r="DI70">
        <v>15</v>
      </c>
      <c r="DJ70">
        <v>100</v>
      </c>
      <c r="DK70">
        <v>100</v>
      </c>
      <c r="DL70">
        <v>2.6539999999999999</v>
      </c>
      <c r="DM70">
        <v>0.45600000000000002</v>
      </c>
      <c r="DN70">
        <v>2</v>
      </c>
      <c r="DO70">
        <v>353.96100000000001</v>
      </c>
      <c r="DP70">
        <v>648.90499999999997</v>
      </c>
      <c r="DQ70">
        <v>30.378599999999999</v>
      </c>
      <c r="DR70">
        <v>33.820099999999996</v>
      </c>
      <c r="DS70">
        <v>29.999700000000001</v>
      </c>
      <c r="DT70">
        <v>33.593600000000002</v>
      </c>
      <c r="DU70">
        <v>33.554699999999997</v>
      </c>
      <c r="DV70">
        <v>20.898599999999998</v>
      </c>
      <c r="DW70">
        <v>19.8461</v>
      </c>
      <c r="DX70">
        <v>51.1126</v>
      </c>
      <c r="DY70">
        <v>30.382000000000001</v>
      </c>
      <c r="DZ70">
        <v>400</v>
      </c>
      <c r="EA70">
        <v>33.497300000000003</v>
      </c>
      <c r="EB70">
        <v>99.724400000000003</v>
      </c>
      <c r="EC70">
        <v>100.114</v>
      </c>
    </row>
    <row r="71" spans="1:133" x14ac:dyDescent="0.35">
      <c r="A71">
        <v>55</v>
      </c>
      <c r="B71">
        <v>1581537132.5</v>
      </c>
      <c r="C71">
        <v>270</v>
      </c>
      <c r="D71" t="s">
        <v>345</v>
      </c>
      <c r="E71" t="s">
        <v>346</v>
      </c>
      <c r="F71" t="s">
        <v>234</v>
      </c>
      <c r="G71">
        <v>20200212</v>
      </c>
      <c r="I71" t="s">
        <v>1107</v>
      </c>
      <c r="J71" t="s">
        <v>1108</v>
      </c>
      <c r="K71" t="s">
        <v>235</v>
      </c>
      <c r="L71" t="s">
        <v>1109</v>
      </c>
      <c r="M71" t="s">
        <v>236</v>
      </c>
      <c r="N71">
        <v>1581537128.8461499</v>
      </c>
      <c r="O71">
        <f t="shared" si="0"/>
        <v>3.8030174083871046E-4</v>
      </c>
      <c r="P71">
        <f t="shared" si="1"/>
        <v>-1.5692847537243226</v>
      </c>
      <c r="Q71">
        <f t="shared" si="2"/>
        <v>402.8</v>
      </c>
      <c r="R71">
        <f t="shared" si="3"/>
        <v>470.98726881404889</v>
      </c>
      <c r="S71">
        <f t="shared" si="4"/>
        <v>46.825926309205293</v>
      </c>
      <c r="T71">
        <f t="shared" si="5"/>
        <v>40.046694181015368</v>
      </c>
      <c r="U71">
        <f t="shared" si="6"/>
        <v>3.315502837098093E-2</v>
      </c>
      <c r="V71">
        <f t="shared" si="7"/>
        <v>2.2486340288923916</v>
      </c>
      <c r="W71">
        <f t="shared" si="8"/>
        <v>3.2885822829573384E-2</v>
      </c>
      <c r="X71">
        <f t="shared" si="9"/>
        <v>2.0577644014814787E-2</v>
      </c>
      <c r="Y71">
        <f t="shared" si="10"/>
        <v>0</v>
      </c>
      <c r="Z71">
        <f t="shared" si="11"/>
        <v>31.185105512785125</v>
      </c>
      <c r="AA71">
        <f t="shared" si="12"/>
        <v>30.993738461538499</v>
      </c>
      <c r="AB71">
        <f t="shared" si="13"/>
        <v>4.509767918479425</v>
      </c>
      <c r="AC71">
        <f t="shared" si="14"/>
        <v>74.168886683712643</v>
      </c>
      <c r="AD71">
        <f t="shared" si="15"/>
        <v>3.4058044661233438</v>
      </c>
      <c r="AE71">
        <f t="shared" si="16"/>
        <v>4.5919584591408631</v>
      </c>
      <c r="AF71">
        <f t="shared" si="17"/>
        <v>1.1039634523560813</v>
      </c>
      <c r="AG71">
        <f t="shared" si="18"/>
        <v>-16.771306770987131</v>
      </c>
      <c r="AH71">
        <f t="shared" si="19"/>
        <v>38.443377299134532</v>
      </c>
      <c r="AI71">
        <f t="shared" si="20"/>
        <v>3.8449206335924648</v>
      </c>
      <c r="AJ71">
        <f t="shared" si="21"/>
        <v>25.516991161739867</v>
      </c>
      <c r="AK71">
        <v>-4.1146983499100898E-2</v>
      </c>
      <c r="AL71">
        <v>4.6191093651473898E-2</v>
      </c>
      <c r="AM71">
        <v>3.4527788729511801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51725.508077806524</v>
      </c>
      <c r="AS71" t="s">
        <v>237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237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-1.5692847537243226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237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238</v>
      </c>
      <c r="BX71">
        <v>1581537128.8461499</v>
      </c>
      <c r="BY71">
        <v>402.8</v>
      </c>
      <c r="BZ71">
        <v>400.37253846153902</v>
      </c>
      <c r="CA71">
        <v>34.256461538461501</v>
      </c>
      <c r="CB71">
        <v>33.626884615384597</v>
      </c>
      <c r="CC71">
        <v>350.01976923076899</v>
      </c>
      <c r="CD71">
        <v>99.220761538461502</v>
      </c>
      <c r="CE71">
        <v>0.200028384615385</v>
      </c>
      <c r="CF71">
        <v>31.310853846153801</v>
      </c>
      <c r="CG71">
        <v>30.993738461538499</v>
      </c>
      <c r="CH71">
        <v>999.9</v>
      </c>
      <c r="CI71">
        <v>0</v>
      </c>
      <c r="CJ71">
        <v>0</v>
      </c>
      <c r="CK71">
        <v>10000.724615384601</v>
      </c>
      <c r="CL71">
        <v>0</v>
      </c>
      <c r="CM71">
        <v>4.4156646153846104</v>
      </c>
      <c r="CN71">
        <v>0</v>
      </c>
      <c r="CO71">
        <v>0</v>
      </c>
      <c r="CP71">
        <v>0</v>
      </c>
      <c r="CQ71">
        <v>0</v>
      </c>
      <c r="CR71">
        <v>2.7384615384615398</v>
      </c>
      <c r="CS71">
        <v>0</v>
      </c>
      <c r="CT71">
        <v>447.80769230769198</v>
      </c>
      <c r="CU71">
        <v>0.62307692307692297</v>
      </c>
      <c r="CV71">
        <v>40.75</v>
      </c>
      <c r="CW71">
        <v>46.25</v>
      </c>
      <c r="CX71">
        <v>43.172923076923098</v>
      </c>
      <c r="CY71">
        <v>44.811999999999998</v>
      </c>
      <c r="CZ71">
        <v>41.75</v>
      </c>
      <c r="DA71">
        <v>0</v>
      </c>
      <c r="DB71">
        <v>0</v>
      </c>
      <c r="DC71">
        <v>0</v>
      </c>
      <c r="DD71">
        <v>1581537132.5</v>
      </c>
      <c r="DE71">
        <v>3.2423076923076901</v>
      </c>
      <c r="DF71">
        <v>-1.1316240095169701</v>
      </c>
      <c r="DG71">
        <v>2.3555554274342101</v>
      </c>
      <c r="DH71">
        <v>447.51153846153898</v>
      </c>
      <c r="DI71">
        <v>15</v>
      </c>
      <c r="DJ71">
        <v>100</v>
      </c>
      <c r="DK71">
        <v>100</v>
      </c>
      <c r="DL71">
        <v>2.6539999999999999</v>
      </c>
      <c r="DM71">
        <v>0.45600000000000002</v>
      </c>
      <c r="DN71">
        <v>2</v>
      </c>
      <c r="DO71">
        <v>353.88099999999997</v>
      </c>
      <c r="DP71">
        <v>648.94899999999996</v>
      </c>
      <c r="DQ71">
        <v>30.3874</v>
      </c>
      <c r="DR71">
        <v>33.814799999999998</v>
      </c>
      <c r="DS71">
        <v>29.9998</v>
      </c>
      <c r="DT71">
        <v>33.592700000000001</v>
      </c>
      <c r="DU71">
        <v>33.554699999999997</v>
      </c>
      <c r="DV71">
        <v>20.884899999999998</v>
      </c>
      <c r="DW71">
        <v>20.1221</v>
      </c>
      <c r="DX71">
        <v>51.962600000000002</v>
      </c>
      <c r="DY71">
        <v>30.387699999999999</v>
      </c>
      <c r="DZ71">
        <v>400</v>
      </c>
      <c r="EA71">
        <v>33.497399999999999</v>
      </c>
      <c r="EB71">
        <v>99.726500000000001</v>
      </c>
      <c r="EC71">
        <v>100.113</v>
      </c>
    </row>
    <row r="72" spans="1:133" x14ac:dyDescent="0.35">
      <c r="A72">
        <v>56</v>
      </c>
      <c r="B72">
        <v>1581537137.5</v>
      </c>
      <c r="C72">
        <v>275</v>
      </c>
      <c r="D72" t="s">
        <v>347</v>
      </c>
      <c r="E72" t="s">
        <v>348</v>
      </c>
      <c r="F72" t="s">
        <v>234</v>
      </c>
      <c r="G72">
        <v>20200212</v>
      </c>
      <c r="I72" t="s">
        <v>1107</v>
      </c>
      <c r="J72" t="s">
        <v>1108</v>
      </c>
      <c r="K72" t="s">
        <v>235</v>
      </c>
      <c r="L72" t="s">
        <v>1109</v>
      </c>
      <c r="M72" t="s">
        <v>236</v>
      </c>
      <c r="N72">
        <v>1581537133.8461499</v>
      </c>
      <c r="O72">
        <f t="shared" si="0"/>
        <v>3.6790376507986409E-4</v>
      </c>
      <c r="P72">
        <f t="shared" si="1"/>
        <v>-1.5548650343553261</v>
      </c>
      <c r="Q72">
        <f t="shared" si="2"/>
        <v>402.82523076923098</v>
      </c>
      <c r="R72">
        <f t="shared" si="3"/>
        <v>472.98959605060116</v>
      </c>
      <c r="S72">
        <f t="shared" si="4"/>
        <v>47.024919693344238</v>
      </c>
      <c r="T72">
        <f t="shared" si="5"/>
        <v>40.04913487642424</v>
      </c>
      <c r="U72">
        <f t="shared" si="6"/>
        <v>3.199796225288562E-2</v>
      </c>
      <c r="V72">
        <f t="shared" si="7"/>
        <v>2.2459456321866638</v>
      </c>
      <c r="W72">
        <f t="shared" si="8"/>
        <v>3.174684428477402E-2</v>
      </c>
      <c r="X72">
        <f t="shared" si="9"/>
        <v>1.9864175249305636E-2</v>
      </c>
      <c r="Y72">
        <f t="shared" si="10"/>
        <v>0</v>
      </c>
      <c r="Z72">
        <f t="shared" si="11"/>
        <v>31.193519253788679</v>
      </c>
      <c r="AA72">
        <f t="shared" si="12"/>
        <v>31.0024384615385</v>
      </c>
      <c r="AB72">
        <f t="shared" si="13"/>
        <v>4.5120055879029168</v>
      </c>
      <c r="AC72">
        <f t="shared" si="14"/>
        <v>74.148522442222173</v>
      </c>
      <c r="AD72">
        <f t="shared" si="15"/>
        <v>3.4057306382453119</v>
      </c>
      <c r="AE72">
        <f t="shared" si="16"/>
        <v>4.5931200327007415</v>
      </c>
      <c r="AF72">
        <f t="shared" si="17"/>
        <v>1.106274949657605</v>
      </c>
      <c r="AG72">
        <f t="shared" si="18"/>
        <v>-16.224556040022005</v>
      </c>
      <c r="AH72">
        <f t="shared" si="19"/>
        <v>37.882345351978394</v>
      </c>
      <c r="AI72">
        <f t="shared" si="20"/>
        <v>3.7935900493069674</v>
      </c>
      <c r="AJ72">
        <f t="shared" si="21"/>
        <v>25.451379361263356</v>
      </c>
      <c r="AK72">
        <v>-4.10746866702838E-2</v>
      </c>
      <c r="AL72">
        <v>4.6109934127576697E-2</v>
      </c>
      <c r="AM72">
        <v>3.4479747475514202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51637.5597596554</v>
      </c>
      <c r="AS72" t="s">
        <v>237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237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-1.5548650343553261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237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238</v>
      </c>
      <c r="BX72">
        <v>1581537133.8461499</v>
      </c>
      <c r="BY72">
        <v>402.82523076923098</v>
      </c>
      <c r="BZ72">
        <v>400.41399999999999</v>
      </c>
      <c r="CA72">
        <v>34.255776923076901</v>
      </c>
      <c r="CB72">
        <v>33.646738461538497</v>
      </c>
      <c r="CC72">
        <v>350.02807692307698</v>
      </c>
      <c r="CD72">
        <v>99.2205692307692</v>
      </c>
      <c r="CE72">
        <v>0.20005246153846201</v>
      </c>
      <c r="CF72">
        <v>31.315300000000001</v>
      </c>
      <c r="CG72">
        <v>31.0024384615385</v>
      </c>
      <c r="CH72">
        <v>999.9</v>
      </c>
      <c r="CI72">
        <v>0</v>
      </c>
      <c r="CJ72">
        <v>0</v>
      </c>
      <c r="CK72">
        <v>9983.1723076923099</v>
      </c>
      <c r="CL72">
        <v>0</v>
      </c>
      <c r="CM72">
        <v>4.4390653846153798</v>
      </c>
      <c r="CN72">
        <v>0</v>
      </c>
      <c r="CO72">
        <v>0</v>
      </c>
      <c r="CP72">
        <v>0</v>
      </c>
      <c r="CQ72">
        <v>0</v>
      </c>
      <c r="CR72">
        <v>0.95384615384615401</v>
      </c>
      <c r="CS72">
        <v>0</v>
      </c>
      <c r="CT72">
        <v>447.13076923076898</v>
      </c>
      <c r="CU72">
        <v>0.34615384615384598</v>
      </c>
      <c r="CV72">
        <v>40.75</v>
      </c>
      <c r="CW72">
        <v>46.25</v>
      </c>
      <c r="CX72">
        <v>43.1776153846154</v>
      </c>
      <c r="CY72">
        <v>44.811999999999998</v>
      </c>
      <c r="CZ72">
        <v>41.769076923076902</v>
      </c>
      <c r="DA72">
        <v>0</v>
      </c>
      <c r="DB72">
        <v>0</v>
      </c>
      <c r="DC72">
        <v>0</v>
      </c>
      <c r="DD72">
        <v>1581537137.3</v>
      </c>
      <c r="DE72">
        <v>2.2692307692307701</v>
      </c>
      <c r="DF72">
        <v>-50.700854629701197</v>
      </c>
      <c r="DG72">
        <v>-27.610256295484799</v>
      </c>
      <c r="DH72">
        <v>444.72307692307697</v>
      </c>
      <c r="DI72">
        <v>15</v>
      </c>
      <c r="DJ72">
        <v>100</v>
      </c>
      <c r="DK72">
        <v>100</v>
      </c>
      <c r="DL72">
        <v>2.6539999999999999</v>
      </c>
      <c r="DM72">
        <v>0.45600000000000002</v>
      </c>
      <c r="DN72">
        <v>2</v>
      </c>
      <c r="DO72">
        <v>353.94499999999999</v>
      </c>
      <c r="DP72">
        <v>648.85900000000004</v>
      </c>
      <c r="DQ72">
        <v>30.380500000000001</v>
      </c>
      <c r="DR72">
        <v>33.809600000000003</v>
      </c>
      <c r="DS72">
        <v>29.9999</v>
      </c>
      <c r="DT72">
        <v>33.590499999999999</v>
      </c>
      <c r="DU72">
        <v>33.554699999999997</v>
      </c>
      <c r="DV72">
        <v>20.863199999999999</v>
      </c>
      <c r="DW72">
        <v>20.401199999999999</v>
      </c>
      <c r="DX72">
        <v>52.3506</v>
      </c>
      <c r="DY72">
        <v>30.303599999999999</v>
      </c>
      <c r="DZ72">
        <v>400</v>
      </c>
      <c r="EA72">
        <v>33.497399999999999</v>
      </c>
      <c r="EB72">
        <v>99.727599999999995</v>
      </c>
      <c r="EC72">
        <v>100.113</v>
      </c>
    </row>
    <row r="73" spans="1:133" x14ac:dyDescent="0.35">
      <c r="A73">
        <v>57</v>
      </c>
      <c r="B73">
        <v>1581537142.5</v>
      </c>
      <c r="C73">
        <v>280</v>
      </c>
      <c r="D73" t="s">
        <v>349</v>
      </c>
      <c r="E73" t="s">
        <v>350</v>
      </c>
      <c r="F73" t="s">
        <v>234</v>
      </c>
      <c r="G73">
        <v>20200212</v>
      </c>
      <c r="I73" t="s">
        <v>1107</v>
      </c>
      <c r="J73" t="s">
        <v>1108</v>
      </c>
      <c r="K73" t="s">
        <v>235</v>
      </c>
      <c r="L73" t="s">
        <v>1109</v>
      </c>
      <c r="M73" t="s">
        <v>236</v>
      </c>
      <c r="N73">
        <v>1581537138.8461499</v>
      </c>
      <c r="O73">
        <f t="shared" si="0"/>
        <v>3.7520743251356702E-4</v>
      </c>
      <c r="P73">
        <f t="shared" si="1"/>
        <v>-1.5831459417743998</v>
      </c>
      <c r="Q73">
        <f t="shared" si="2"/>
        <v>402.86484615384597</v>
      </c>
      <c r="R73">
        <f t="shared" si="3"/>
        <v>472.97071555219924</v>
      </c>
      <c r="S73">
        <f t="shared" si="4"/>
        <v>47.023637652380138</v>
      </c>
      <c r="T73">
        <f t="shared" si="5"/>
        <v>40.053580328546907</v>
      </c>
      <c r="U73">
        <f t="shared" si="6"/>
        <v>3.2604743372220253E-2</v>
      </c>
      <c r="V73">
        <f t="shared" si="7"/>
        <v>2.2490996977883198</v>
      </c>
      <c r="W73">
        <f t="shared" si="8"/>
        <v>3.2344415441687216E-2</v>
      </c>
      <c r="X73">
        <f t="shared" si="9"/>
        <v>2.0238475718865074E-2</v>
      </c>
      <c r="Y73">
        <f t="shared" si="10"/>
        <v>0</v>
      </c>
      <c r="Z73">
        <f t="shared" si="11"/>
        <v>31.195537363397708</v>
      </c>
      <c r="AA73">
        <f t="shared" si="12"/>
        <v>31.007207692307698</v>
      </c>
      <c r="AB73">
        <f t="shared" si="13"/>
        <v>4.5132326605222763</v>
      </c>
      <c r="AC73">
        <f t="shared" si="14"/>
        <v>74.13272147783708</v>
      </c>
      <c r="AD73">
        <f t="shared" si="15"/>
        <v>3.4058333904107072</v>
      </c>
      <c r="AE73">
        <f t="shared" si="16"/>
        <v>4.5942376355748982</v>
      </c>
      <c r="AF73">
        <f t="shared" si="17"/>
        <v>1.1073992701115691</v>
      </c>
      <c r="AG73">
        <f t="shared" si="18"/>
        <v>-16.546647773848306</v>
      </c>
      <c r="AH73">
        <f t="shared" si="19"/>
        <v>37.875850936412895</v>
      </c>
      <c r="AI73">
        <f t="shared" si="20"/>
        <v>3.7877895659583181</v>
      </c>
      <c r="AJ73">
        <f t="shared" si="21"/>
        <v>25.116992728522909</v>
      </c>
      <c r="AK73">
        <v>-4.1159514272448502E-2</v>
      </c>
      <c r="AL73">
        <v>4.6205160542312697E-2</v>
      </c>
      <c r="AM73">
        <v>3.45361124834259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51739.157814931597</v>
      </c>
      <c r="AS73" t="s">
        <v>237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237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-1.5831459417743998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237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238</v>
      </c>
      <c r="BX73">
        <v>1581537138.8461499</v>
      </c>
      <c r="BY73">
        <v>402.86484615384597</v>
      </c>
      <c r="BZ73">
        <v>400.41007692307699</v>
      </c>
      <c r="CA73">
        <v>34.2563769230769</v>
      </c>
      <c r="CB73">
        <v>33.6352153846154</v>
      </c>
      <c r="CC73">
        <v>350.00961538461502</v>
      </c>
      <c r="CD73">
        <v>99.221946153846105</v>
      </c>
      <c r="CE73">
        <v>0.19993369230769201</v>
      </c>
      <c r="CF73">
        <v>31.319576923076902</v>
      </c>
      <c r="CG73">
        <v>31.007207692307698</v>
      </c>
      <c r="CH73">
        <v>999.9</v>
      </c>
      <c r="CI73">
        <v>0</v>
      </c>
      <c r="CJ73">
        <v>0</v>
      </c>
      <c r="CK73">
        <v>10003.650769230801</v>
      </c>
      <c r="CL73">
        <v>0</v>
      </c>
      <c r="CM73">
        <v>4.0106784615384603</v>
      </c>
      <c r="CN73">
        <v>0</v>
      </c>
      <c r="CO73">
        <v>0</v>
      </c>
      <c r="CP73">
        <v>0</v>
      </c>
      <c r="CQ73">
        <v>0</v>
      </c>
      <c r="CR73">
        <v>-0.4</v>
      </c>
      <c r="CS73">
        <v>0</v>
      </c>
      <c r="CT73">
        <v>314.5</v>
      </c>
      <c r="CU73">
        <v>-0.16153846153846099</v>
      </c>
      <c r="CV73">
        <v>40.764307692307703</v>
      </c>
      <c r="CW73">
        <v>46.25</v>
      </c>
      <c r="CX73">
        <v>43.182384615384599</v>
      </c>
      <c r="CY73">
        <v>44.821692307692302</v>
      </c>
      <c r="CZ73">
        <v>41.7498461538462</v>
      </c>
      <c r="DA73">
        <v>0</v>
      </c>
      <c r="DB73">
        <v>0</v>
      </c>
      <c r="DC73">
        <v>0</v>
      </c>
      <c r="DD73">
        <v>1581537142.0999999</v>
      </c>
      <c r="DE73">
        <v>0.66923076923076896</v>
      </c>
      <c r="DF73">
        <v>-12.923076670185299</v>
      </c>
      <c r="DG73">
        <v>-1070.65299116131</v>
      </c>
      <c r="DH73">
        <v>384.63846153846202</v>
      </c>
      <c r="DI73">
        <v>15</v>
      </c>
      <c r="DJ73">
        <v>100</v>
      </c>
      <c r="DK73">
        <v>100</v>
      </c>
      <c r="DL73">
        <v>2.6539999999999999</v>
      </c>
      <c r="DM73">
        <v>0.45600000000000002</v>
      </c>
      <c r="DN73">
        <v>2</v>
      </c>
      <c r="DO73">
        <v>353.983</v>
      </c>
      <c r="DP73">
        <v>648.88099999999997</v>
      </c>
      <c r="DQ73">
        <v>30.310700000000001</v>
      </c>
      <c r="DR73">
        <v>33.804200000000002</v>
      </c>
      <c r="DS73">
        <v>30.0001</v>
      </c>
      <c r="DT73">
        <v>33.588099999999997</v>
      </c>
      <c r="DU73">
        <v>33.554699999999997</v>
      </c>
      <c r="DV73">
        <v>20.852499999999999</v>
      </c>
      <c r="DW73">
        <v>20.679300000000001</v>
      </c>
      <c r="DX73">
        <v>53.158499999999997</v>
      </c>
      <c r="DY73">
        <v>30.296700000000001</v>
      </c>
      <c r="DZ73">
        <v>400</v>
      </c>
      <c r="EA73">
        <v>33.497500000000002</v>
      </c>
      <c r="EB73">
        <v>99.728700000000003</v>
      </c>
      <c r="EC73">
        <v>100.114</v>
      </c>
    </row>
    <row r="74" spans="1:133" x14ac:dyDescent="0.35">
      <c r="A74">
        <v>58</v>
      </c>
      <c r="B74">
        <v>1581537147.5</v>
      </c>
      <c r="C74">
        <v>285</v>
      </c>
      <c r="D74" t="s">
        <v>351</v>
      </c>
      <c r="E74" t="s">
        <v>352</v>
      </c>
      <c r="F74" t="s">
        <v>234</v>
      </c>
      <c r="G74">
        <v>20200212</v>
      </c>
      <c r="I74" t="s">
        <v>1107</v>
      </c>
      <c r="J74" t="s">
        <v>1108</v>
      </c>
      <c r="K74" t="s">
        <v>235</v>
      </c>
      <c r="L74" t="s">
        <v>1109</v>
      </c>
      <c r="M74" t="s">
        <v>236</v>
      </c>
      <c r="N74">
        <v>1581537143.8461499</v>
      </c>
      <c r="O74">
        <f t="shared" si="0"/>
        <v>3.7045948218333998E-4</v>
      </c>
      <c r="P74">
        <f t="shared" si="1"/>
        <v>-1.6465697900616432</v>
      </c>
      <c r="Q74">
        <f t="shared" si="2"/>
        <v>402.85146153846199</v>
      </c>
      <c r="R74">
        <f t="shared" si="3"/>
        <v>477.11086638014444</v>
      </c>
      <c r="S74">
        <f t="shared" si="4"/>
        <v>47.435556947721693</v>
      </c>
      <c r="T74">
        <f t="shared" si="5"/>
        <v>40.052500984236424</v>
      </c>
      <c r="U74">
        <f t="shared" si="6"/>
        <v>3.2182412924690998E-2</v>
      </c>
      <c r="V74">
        <f t="shared" si="7"/>
        <v>2.2520325387290372</v>
      </c>
      <c r="W74">
        <f t="shared" si="8"/>
        <v>3.1929084614623036E-2</v>
      </c>
      <c r="X74">
        <f t="shared" si="9"/>
        <v>1.9978272099726219E-2</v>
      </c>
      <c r="Y74">
        <f t="shared" si="10"/>
        <v>0</v>
      </c>
      <c r="Z74">
        <f t="shared" si="11"/>
        <v>31.198513652113874</v>
      </c>
      <c r="AA74">
        <f t="shared" si="12"/>
        <v>31.005476923076898</v>
      </c>
      <c r="AB74">
        <f t="shared" si="13"/>
        <v>4.5127873183124878</v>
      </c>
      <c r="AC74">
        <f t="shared" si="14"/>
        <v>74.112852855201936</v>
      </c>
      <c r="AD74">
        <f t="shared" si="15"/>
        <v>3.4051649271709201</v>
      </c>
      <c r="AE74">
        <f t="shared" si="16"/>
        <v>4.5945673334472286</v>
      </c>
      <c r="AF74">
        <f t="shared" si="17"/>
        <v>1.1076223911415677</v>
      </c>
      <c r="AG74">
        <f t="shared" si="18"/>
        <v>-16.337263164285293</v>
      </c>
      <c r="AH74">
        <f t="shared" si="19"/>
        <v>38.288542097020532</v>
      </c>
      <c r="AI74">
        <f t="shared" si="20"/>
        <v>3.8240654620166397</v>
      </c>
      <c r="AJ74">
        <f t="shared" si="21"/>
        <v>25.775344394751876</v>
      </c>
      <c r="AK74">
        <v>-4.12384885620398E-2</v>
      </c>
      <c r="AL74">
        <v>4.6293816100906701E-2</v>
      </c>
      <c r="AM74">
        <v>3.4588552303570301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51834.135122947511</v>
      </c>
      <c r="AS74" t="s">
        <v>237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237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-1.6465697900616432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237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238</v>
      </c>
      <c r="BX74">
        <v>1581537143.8461499</v>
      </c>
      <c r="BY74">
        <v>402.85146153846199</v>
      </c>
      <c r="BZ74">
        <v>400.28476923076897</v>
      </c>
      <c r="CA74">
        <v>34.249438461538503</v>
      </c>
      <c r="CB74">
        <v>33.636153846153803</v>
      </c>
      <c r="CC74">
        <v>350.02161538461502</v>
      </c>
      <c r="CD74">
        <v>99.222469230769207</v>
      </c>
      <c r="CE74">
        <v>0.20003461538461501</v>
      </c>
      <c r="CF74">
        <v>31.3208384615385</v>
      </c>
      <c r="CG74">
        <v>31.005476923076898</v>
      </c>
      <c r="CH74">
        <v>999.9</v>
      </c>
      <c r="CI74">
        <v>0</v>
      </c>
      <c r="CJ74">
        <v>0</v>
      </c>
      <c r="CK74">
        <v>10022.7923076923</v>
      </c>
      <c r="CL74">
        <v>0</v>
      </c>
      <c r="CM74">
        <v>2.45942307692308</v>
      </c>
      <c r="CN74">
        <v>0</v>
      </c>
      <c r="CO74">
        <v>0</v>
      </c>
      <c r="CP74">
        <v>0</v>
      </c>
      <c r="CQ74">
        <v>0</v>
      </c>
      <c r="CR74">
        <v>0.38461538461538403</v>
      </c>
      <c r="CS74">
        <v>0</v>
      </c>
      <c r="CT74">
        <v>190.33846153846201</v>
      </c>
      <c r="CU74">
        <v>-0.27692307692307699</v>
      </c>
      <c r="CV74">
        <v>40.7738461538462</v>
      </c>
      <c r="CW74">
        <v>46.25</v>
      </c>
      <c r="CX74">
        <v>43.2738461538462</v>
      </c>
      <c r="CY74">
        <v>44.821692307692302</v>
      </c>
      <c r="CZ74">
        <v>41.75</v>
      </c>
      <c r="DA74">
        <v>0</v>
      </c>
      <c r="DB74">
        <v>0</v>
      </c>
      <c r="DC74">
        <v>0</v>
      </c>
      <c r="DD74">
        <v>1581537147.5</v>
      </c>
      <c r="DE74">
        <v>0.34615384615384598</v>
      </c>
      <c r="DF74">
        <v>10.700854959784399</v>
      </c>
      <c r="DG74">
        <v>-1354.01367326334</v>
      </c>
      <c r="DH74">
        <v>296.67307692307702</v>
      </c>
      <c r="DI74">
        <v>15</v>
      </c>
      <c r="DJ74">
        <v>100</v>
      </c>
      <c r="DK74">
        <v>100</v>
      </c>
      <c r="DL74">
        <v>2.6539999999999999</v>
      </c>
      <c r="DM74">
        <v>0.45600000000000002</v>
      </c>
      <c r="DN74">
        <v>2</v>
      </c>
      <c r="DO74">
        <v>353.93700000000001</v>
      </c>
      <c r="DP74">
        <v>649.06799999999998</v>
      </c>
      <c r="DQ74">
        <v>30.288399999999999</v>
      </c>
      <c r="DR74">
        <v>33.799500000000002</v>
      </c>
      <c r="DS74">
        <v>29.9999</v>
      </c>
      <c r="DT74">
        <v>33.586599999999997</v>
      </c>
      <c r="DU74">
        <v>33.553199999999997</v>
      </c>
      <c r="DV74">
        <v>20.842199999999998</v>
      </c>
      <c r="DW74">
        <v>20.9526</v>
      </c>
      <c r="DX74">
        <v>53.576000000000001</v>
      </c>
      <c r="DY74">
        <v>30.2879</v>
      </c>
      <c r="DZ74">
        <v>400</v>
      </c>
      <c r="EA74">
        <v>33.506399999999999</v>
      </c>
      <c r="EB74">
        <v>99.727999999999994</v>
      </c>
      <c r="EC74">
        <v>100.11499999999999</v>
      </c>
    </row>
    <row r="75" spans="1:133" x14ac:dyDescent="0.35">
      <c r="A75">
        <v>59</v>
      </c>
      <c r="B75">
        <v>1581537152.5</v>
      </c>
      <c r="C75">
        <v>290</v>
      </c>
      <c r="D75" t="s">
        <v>353</v>
      </c>
      <c r="E75" t="s">
        <v>354</v>
      </c>
      <c r="F75" t="s">
        <v>234</v>
      </c>
      <c r="G75">
        <v>20200212</v>
      </c>
      <c r="I75" t="s">
        <v>1107</v>
      </c>
      <c r="J75" t="s">
        <v>1108</v>
      </c>
      <c r="K75" t="s">
        <v>235</v>
      </c>
      <c r="L75" t="s">
        <v>1109</v>
      </c>
      <c r="M75" t="s">
        <v>236</v>
      </c>
      <c r="N75">
        <v>1581537148.8461499</v>
      </c>
      <c r="O75">
        <f t="shared" si="0"/>
        <v>3.5874609083389304E-4</v>
      </c>
      <c r="P75">
        <f t="shared" si="1"/>
        <v>-1.6078727270566526</v>
      </c>
      <c r="Q75">
        <f t="shared" si="2"/>
        <v>402.78361538461502</v>
      </c>
      <c r="R75">
        <f t="shared" si="3"/>
        <v>477.60966320369079</v>
      </c>
      <c r="S75">
        <f t="shared" si="4"/>
        <v>47.484867558651182</v>
      </c>
      <c r="T75">
        <f t="shared" si="5"/>
        <v>40.045518558062</v>
      </c>
      <c r="U75">
        <f t="shared" si="6"/>
        <v>3.120921894733357E-2</v>
      </c>
      <c r="V75">
        <f t="shared" si="7"/>
        <v>2.2445895646843663</v>
      </c>
      <c r="W75">
        <f t="shared" si="8"/>
        <v>3.097013536920655E-2</v>
      </c>
      <c r="X75">
        <f t="shared" si="9"/>
        <v>1.9377662535612544E-2</v>
      </c>
      <c r="Y75">
        <f t="shared" si="10"/>
        <v>0</v>
      </c>
      <c r="Z75">
        <f t="shared" si="11"/>
        <v>31.200062664417107</v>
      </c>
      <c r="AA75">
        <f t="shared" si="12"/>
        <v>30.995030769230802</v>
      </c>
      <c r="AB75">
        <f t="shared" si="13"/>
        <v>4.5101002432487327</v>
      </c>
      <c r="AC75">
        <f t="shared" si="14"/>
        <v>74.101722921362679</v>
      </c>
      <c r="AD75">
        <f t="shared" si="15"/>
        <v>3.4042736863920009</v>
      </c>
      <c r="AE75">
        <f t="shared" si="16"/>
        <v>4.5940547023510403</v>
      </c>
      <c r="AF75">
        <f t="shared" si="17"/>
        <v>1.1058265568567318</v>
      </c>
      <c r="AG75">
        <f t="shared" si="18"/>
        <v>-15.820702605774683</v>
      </c>
      <c r="AH75">
        <f t="shared" si="19"/>
        <v>39.188724314871692</v>
      </c>
      <c r="AI75">
        <f t="shared" si="20"/>
        <v>3.9267094531376814</v>
      </c>
      <c r="AJ75">
        <f t="shared" si="21"/>
        <v>27.29473116223469</v>
      </c>
      <c r="AK75">
        <v>-4.1038248608224998E-2</v>
      </c>
      <c r="AL75">
        <v>4.6069029210766103E-2</v>
      </c>
      <c r="AM75">
        <v>3.4455523393158698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51593.019872215649</v>
      </c>
      <c r="AS75" t="s">
        <v>237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237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-1.6078727270566526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237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238</v>
      </c>
      <c r="BX75">
        <v>1581537148.8461499</v>
      </c>
      <c r="BY75">
        <v>402.78361538461502</v>
      </c>
      <c r="BZ75">
        <v>400.27515384615401</v>
      </c>
      <c r="CA75">
        <v>34.240676923076897</v>
      </c>
      <c r="CB75">
        <v>33.646784615384597</v>
      </c>
      <c r="CC75">
        <v>350.02546153846203</v>
      </c>
      <c r="CD75">
        <v>99.221861538461496</v>
      </c>
      <c r="CE75">
        <v>0.20005392307692299</v>
      </c>
      <c r="CF75">
        <v>31.3188769230769</v>
      </c>
      <c r="CG75">
        <v>30.995030769230802</v>
      </c>
      <c r="CH75">
        <v>999.9</v>
      </c>
      <c r="CI75">
        <v>0</v>
      </c>
      <c r="CJ75">
        <v>0</v>
      </c>
      <c r="CK75">
        <v>9974.1861538461508</v>
      </c>
      <c r="CL75">
        <v>0</v>
      </c>
      <c r="CM75">
        <v>2.2411569230769199</v>
      </c>
      <c r="CN75">
        <v>0</v>
      </c>
      <c r="CO75">
        <v>0</v>
      </c>
      <c r="CP75">
        <v>0</v>
      </c>
      <c r="CQ75">
        <v>0</v>
      </c>
      <c r="CR75">
        <v>2.37692307692308</v>
      </c>
      <c r="CS75">
        <v>0</v>
      </c>
      <c r="CT75">
        <v>259.22307692307697</v>
      </c>
      <c r="CU75">
        <v>0.123076923076923</v>
      </c>
      <c r="CV75">
        <v>40.778615384615399</v>
      </c>
      <c r="CW75">
        <v>46.25</v>
      </c>
      <c r="CX75">
        <v>43.244923076923101</v>
      </c>
      <c r="CY75">
        <v>44.811999999999998</v>
      </c>
      <c r="CZ75">
        <v>41.7498461538462</v>
      </c>
      <c r="DA75">
        <v>0</v>
      </c>
      <c r="DB75">
        <v>0</v>
      </c>
      <c r="DC75">
        <v>0</v>
      </c>
      <c r="DD75">
        <v>1581537152.3</v>
      </c>
      <c r="DE75">
        <v>0.62692307692307703</v>
      </c>
      <c r="DF75">
        <v>24.0717951502616</v>
      </c>
      <c r="DG75">
        <v>12.4683746447334</v>
      </c>
      <c r="DH75">
        <v>248.89615384615399</v>
      </c>
      <c r="DI75">
        <v>15</v>
      </c>
      <c r="DJ75">
        <v>100</v>
      </c>
      <c r="DK75">
        <v>100</v>
      </c>
      <c r="DL75">
        <v>2.6539999999999999</v>
      </c>
      <c r="DM75">
        <v>0.45600000000000002</v>
      </c>
      <c r="DN75">
        <v>2</v>
      </c>
      <c r="DO75">
        <v>353.81400000000002</v>
      </c>
      <c r="DP75">
        <v>649.20899999999995</v>
      </c>
      <c r="DQ75">
        <v>30.279699999999998</v>
      </c>
      <c r="DR75">
        <v>33.794400000000003</v>
      </c>
      <c r="DS75">
        <v>29.999600000000001</v>
      </c>
      <c r="DT75">
        <v>33.584499999999998</v>
      </c>
      <c r="DU75">
        <v>33.551600000000001</v>
      </c>
      <c r="DV75">
        <v>20.8307</v>
      </c>
      <c r="DW75">
        <v>21.232700000000001</v>
      </c>
      <c r="DX75">
        <v>53.97</v>
      </c>
      <c r="DY75">
        <v>30.2927</v>
      </c>
      <c r="DZ75">
        <v>400</v>
      </c>
      <c r="EA75">
        <v>33.511000000000003</v>
      </c>
      <c r="EB75">
        <v>99.726299999999995</v>
      </c>
      <c r="EC75">
        <v>100.117</v>
      </c>
    </row>
    <row r="76" spans="1:133" x14ac:dyDescent="0.35">
      <c r="A76">
        <v>60</v>
      </c>
      <c r="B76">
        <v>1581537157.5</v>
      </c>
      <c r="C76">
        <v>295</v>
      </c>
      <c r="D76" t="s">
        <v>355</v>
      </c>
      <c r="E76" t="s">
        <v>356</v>
      </c>
      <c r="F76" t="s">
        <v>234</v>
      </c>
      <c r="G76">
        <v>20200212</v>
      </c>
      <c r="I76" t="s">
        <v>1107</v>
      </c>
      <c r="J76" t="s">
        <v>1108</v>
      </c>
      <c r="K76" t="s">
        <v>235</v>
      </c>
      <c r="L76" t="s">
        <v>1109</v>
      </c>
      <c r="M76" t="s">
        <v>236</v>
      </c>
      <c r="N76">
        <v>1581537153.8461499</v>
      </c>
      <c r="O76">
        <f t="shared" si="0"/>
        <v>3.5802584725858571E-4</v>
      </c>
      <c r="P76">
        <f t="shared" si="1"/>
        <v>-1.5921161052809956</v>
      </c>
      <c r="Q76">
        <f t="shared" si="2"/>
        <v>402.758076923077</v>
      </c>
      <c r="R76">
        <f t="shared" si="3"/>
        <v>476.91125567104677</v>
      </c>
      <c r="S76">
        <f t="shared" si="4"/>
        <v>47.414969921080939</v>
      </c>
      <c r="T76">
        <f t="shared" si="5"/>
        <v>40.042590472958437</v>
      </c>
      <c r="U76">
        <f t="shared" si="6"/>
        <v>3.1159223629710759E-2</v>
      </c>
      <c r="V76">
        <f t="shared" si="7"/>
        <v>2.2482771533417329</v>
      </c>
      <c r="W76">
        <f t="shared" si="8"/>
        <v>3.0921289947294751E-2</v>
      </c>
      <c r="X76">
        <f t="shared" si="9"/>
        <v>1.9347032055123742E-2</v>
      </c>
      <c r="Y76">
        <f t="shared" si="10"/>
        <v>0</v>
      </c>
      <c r="Z76">
        <f t="shared" si="11"/>
        <v>31.198162347508291</v>
      </c>
      <c r="AA76">
        <f t="shared" si="12"/>
        <v>30.9923230769231</v>
      </c>
      <c r="AB76">
        <f t="shared" si="13"/>
        <v>4.5094039682050902</v>
      </c>
      <c r="AC76">
        <f t="shared" si="14"/>
        <v>74.106834282056084</v>
      </c>
      <c r="AD76">
        <f t="shared" si="15"/>
        <v>3.4040601279035103</v>
      </c>
      <c r="AE76">
        <f t="shared" si="16"/>
        <v>4.5934496607254953</v>
      </c>
      <c r="AF76">
        <f t="shared" si="17"/>
        <v>1.1053438403015798</v>
      </c>
      <c r="AG76">
        <f t="shared" si="18"/>
        <v>-15.78893986410363</v>
      </c>
      <c r="AH76">
        <f t="shared" si="19"/>
        <v>39.300657909391234</v>
      </c>
      <c r="AI76">
        <f t="shared" si="20"/>
        <v>3.9313688872987966</v>
      </c>
      <c r="AJ76">
        <f t="shared" si="21"/>
        <v>27.4430869325864</v>
      </c>
      <c r="AK76">
        <v>-4.1137381852045199E-2</v>
      </c>
      <c r="AL76">
        <v>4.6180314961503398E-2</v>
      </c>
      <c r="AM76">
        <v>3.4521410102463399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51712.96606486434</v>
      </c>
      <c r="AS76" t="s">
        <v>237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237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-1.5921161052809956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237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238</v>
      </c>
      <c r="BX76">
        <v>1581537153.8461499</v>
      </c>
      <c r="BY76">
        <v>402.758076923077</v>
      </c>
      <c r="BZ76">
        <v>400.27592307692299</v>
      </c>
      <c r="CA76">
        <v>34.238861538461499</v>
      </c>
      <c r="CB76">
        <v>33.646115384615399</v>
      </c>
      <c r="CC76">
        <v>349.99884615384599</v>
      </c>
      <c r="CD76">
        <v>99.220992307692299</v>
      </c>
      <c r="CE76">
        <v>0.19995730769230799</v>
      </c>
      <c r="CF76">
        <v>31.316561538461499</v>
      </c>
      <c r="CG76">
        <v>30.9923230769231</v>
      </c>
      <c r="CH76">
        <v>999.9</v>
      </c>
      <c r="CI76">
        <v>0</v>
      </c>
      <c r="CJ76">
        <v>0</v>
      </c>
      <c r="CK76">
        <v>9998.3676923076891</v>
      </c>
      <c r="CL76">
        <v>0</v>
      </c>
      <c r="CM76">
        <v>2.7646861538461498</v>
      </c>
      <c r="CN76">
        <v>0</v>
      </c>
      <c r="CO76">
        <v>0</v>
      </c>
      <c r="CP76">
        <v>0</v>
      </c>
      <c r="CQ76">
        <v>0</v>
      </c>
      <c r="CR76">
        <v>0.492307692307692</v>
      </c>
      <c r="CS76">
        <v>0</v>
      </c>
      <c r="CT76">
        <v>264.36153846153798</v>
      </c>
      <c r="CU76">
        <v>-7.6923076923076797E-3</v>
      </c>
      <c r="CV76">
        <v>40.783384615384598</v>
      </c>
      <c r="CW76">
        <v>46.259538461538497</v>
      </c>
      <c r="CX76">
        <v>43.230538461538501</v>
      </c>
      <c r="CY76">
        <v>44.811999999999998</v>
      </c>
      <c r="CZ76">
        <v>41.769076923076902</v>
      </c>
      <c r="DA76">
        <v>0</v>
      </c>
      <c r="DB76">
        <v>0</v>
      </c>
      <c r="DC76">
        <v>0</v>
      </c>
      <c r="DD76">
        <v>1581537157.0999999</v>
      </c>
      <c r="DE76">
        <v>1.5269230769230799</v>
      </c>
      <c r="DF76">
        <v>-6.0547008967938103</v>
      </c>
      <c r="DG76">
        <v>303.96239239757301</v>
      </c>
      <c r="DH76">
        <v>237.12692307692299</v>
      </c>
      <c r="DI76">
        <v>15</v>
      </c>
      <c r="DJ76">
        <v>100</v>
      </c>
      <c r="DK76">
        <v>100</v>
      </c>
      <c r="DL76">
        <v>2.6539999999999999</v>
      </c>
      <c r="DM76">
        <v>0.45600000000000002</v>
      </c>
      <c r="DN76">
        <v>2</v>
      </c>
      <c r="DO76">
        <v>353.92599999999999</v>
      </c>
      <c r="DP76">
        <v>649.36699999999996</v>
      </c>
      <c r="DQ76">
        <v>30.285799999999998</v>
      </c>
      <c r="DR76">
        <v>33.789000000000001</v>
      </c>
      <c r="DS76">
        <v>29.999600000000001</v>
      </c>
      <c r="DT76">
        <v>33.582099999999997</v>
      </c>
      <c r="DU76">
        <v>33.551600000000001</v>
      </c>
      <c r="DV76">
        <v>20.8249</v>
      </c>
      <c r="DW76">
        <v>21.503</v>
      </c>
      <c r="DX76">
        <v>54.746600000000001</v>
      </c>
      <c r="DY76">
        <v>30.296700000000001</v>
      </c>
      <c r="DZ76">
        <v>400</v>
      </c>
      <c r="EA76">
        <v>33.512099999999997</v>
      </c>
      <c r="EB76">
        <v>99.728300000000004</v>
      </c>
      <c r="EC76">
        <v>100.114</v>
      </c>
    </row>
    <row r="77" spans="1:133" x14ac:dyDescent="0.35">
      <c r="A77">
        <v>61</v>
      </c>
      <c r="B77">
        <v>1581537162.5</v>
      </c>
      <c r="C77">
        <v>300</v>
      </c>
      <c r="D77" t="s">
        <v>357</v>
      </c>
      <c r="E77" t="s">
        <v>358</v>
      </c>
      <c r="F77" t="s">
        <v>234</v>
      </c>
      <c r="G77">
        <v>20200212</v>
      </c>
      <c r="I77" t="s">
        <v>1107</v>
      </c>
      <c r="J77" t="s">
        <v>1108</v>
      </c>
      <c r="K77" t="s">
        <v>235</v>
      </c>
      <c r="L77" t="s">
        <v>1109</v>
      </c>
      <c r="M77" t="s">
        <v>236</v>
      </c>
      <c r="N77">
        <v>1581537158.8461499</v>
      </c>
      <c r="O77">
        <f t="shared" si="0"/>
        <v>3.5868875279233841E-4</v>
      </c>
      <c r="P77">
        <f t="shared" si="1"/>
        <v>-1.6133752907413887</v>
      </c>
      <c r="Q77">
        <f t="shared" si="2"/>
        <v>402.70230769230801</v>
      </c>
      <c r="R77">
        <f t="shared" si="3"/>
        <v>477.76000482778431</v>
      </c>
      <c r="S77">
        <f t="shared" si="4"/>
        <v>47.498899275719836</v>
      </c>
      <c r="T77">
        <f t="shared" si="5"/>
        <v>40.036663090021143</v>
      </c>
      <c r="U77">
        <f t="shared" si="6"/>
        <v>3.1230867780571454E-2</v>
      </c>
      <c r="V77">
        <f t="shared" si="7"/>
        <v>2.2503158865897621</v>
      </c>
      <c r="W77">
        <f t="shared" si="8"/>
        <v>3.0992057974748282E-2</v>
      </c>
      <c r="X77">
        <f t="shared" si="9"/>
        <v>1.9391340021198307E-2</v>
      </c>
      <c r="Y77">
        <f t="shared" si="10"/>
        <v>0</v>
      </c>
      <c r="Z77">
        <f t="shared" si="11"/>
        <v>31.195394376201865</v>
      </c>
      <c r="AA77">
        <f t="shared" si="12"/>
        <v>30.990438461538499</v>
      </c>
      <c r="AB77">
        <f t="shared" si="13"/>
        <v>4.5089194002149338</v>
      </c>
      <c r="AC77">
        <f t="shared" si="14"/>
        <v>74.118114297619826</v>
      </c>
      <c r="AD77">
        <f t="shared" si="15"/>
        <v>3.4040658236437085</v>
      </c>
      <c r="AE77">
        <f t="shared" si="16"/>
        <v>4.5927582695570877</v>
      </c>
      <c r="AF77">
        <f t="shared" si="17"/>
        <v>1.1048535765712253</v>
      </c>
      <c r="AG77">
        <f t="shared" si="18"/>
        <v>-15.818173998142123</v>
      </c>
      <c r="AH77">
        <f t="shared" si="19"/>
        <v>39.243906560249407</v>
      </c>
      <c r="AI77">
        <f t="shared" si="20"/>
        <v>3.9220476438146337</v>
      </c>
      <c r="AJ77">
        <f t="shared" si="21"/>
        <v>27.347780205921918</v>
      </c>
      <c r="AK77">
        <v>-4.1192251985444399E-2</v>
      </c>
      <c r="AL77">
        <v>4.6241911493131699E-2</v>
      </c>
      <c r="AM77">
        <v>3.4557854891069701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51779.543205798029</v>
      </c>
      <c r="AS77" t="s">
        <v>237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237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-1.6133752907413887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237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238</v>
      </c>
      <c r="BX77">
        <v>1581537158.8461499</v>
      </c>
      <c r="BY77">
        <v>402.70230769230801</v>
      </c>
      <c r="BZ77">
        <v>400.184153846154</v>
      </c>
      <c r="CA77">
        <v>34.239246153846103</v>
      </c>
      <c r="CB77">
        <v>33.6454076923077</v>
      </c>
      <c r="CC77">
        <v>350.00176923076901</v>
      </c>
      <c r="CD77">
        <v>99.220069230769198</v>
      </c>
      <c r="CE77">
        <v>0.19992992307692301</v>
      </c>
      <c r="CF77">
        <v>31.313915384615399</v>
      </c>
      <c r="CG77">
        <v>30.990438461538499</v>
      </c>
      <c r="CH77">
        <v>999.9</v>
      </c>
      <c r="CI77">
        <v>0</v>
      </c>
      <c r="CJ77">
        <v>0</v>
      </c>
      <c r="CK77">
        <v>10011.796923076899</v>
      </c>
      <c r="CL77">
        <v>0</v>
      </c>
      <c r="CM77">
        <v>2.6517384615384598</v>
      </c>
      <c r="CN77">
        <v>0</v>
      </c>
      <c r="CO77">
        <v>0</v>
      </c>
      <c r="CP77">
        <v>0</v>
      </c>
      <c r="CQ77">
        <v>0</v>
      </c>
      <c r="CR77">
        <v>-0.71538461538461595</v>
      </c>
      <c r="CS77">
        <v>0</v>
      </c>
      <c r="CT77">
        <v>291.99230769230797</v>
      </c>
      <c r="CU77">
        <v>-0.79230769230769205</v>
      </c>
      <c r="CV77">
        <v>40.783384615384598</v>
      </c>
      <c r="CW77">
        <v>46.292923076923103</v>
      </c>
      <c r="CX77">
        <v>43.201615384615401</v>
      </c>
      <c r="CY77">
        <v>44.8313846153846</v>
      </c>
      <c r="CZ77">
        <v>41.764307692307703</v>
      </c>
      <c r="DA77">
        <v>0</v>
      </c>
      <c r="DB77">
        <v>0</v>
      </c>
      <c r="DC77">
        <v>0</v>
      </c>
      <c r="DD77">
        <v>1581537162.5</v>
      </c>
      <c r="DE77">
        <v>1.8192307692307701</v>
      </c>
      <c r="DF77">
        <v>-15.2444443709634</v>
      </c>
      <c r="DG77">
        <v>414.45811914933898</v>
      </c>
      <c r="DH77">
        <v>286.33461538461501</v>
      </c>
      <c r="DI77">
        <v>15</v>
      </c>
      <c r="DJ77">
        <v>100</v>
      </c>
      <c r="DK77">
        <v>100</v>
      </c>
      <c r="DL77">
        <v>2.6539999999999999</v>
      </c>
      <c r="DM77">
        <v>0.45600000000000002</v>
      </c>
      <c r="DN77">
        <v>2</v>
      </c>
      <c r="DO77">
        <v>353.99700000000001</v>
      </c>
      <c r="DP77">
        <v>649.25400000000002</v>
      </c>
      <c r="DQ77">
        <v>30.293600000000001</v>
      </c>
      <c r="DR77">
        <v>33.784500000000001</v>
      </c>
      <c r="DS77">
        <v>29.999700000000001</v>
      </c>
      <c r="DT77">
        <v>33.581499999999998</v>
      </c>
      <c r="DU77">
        <v>33.551600000000001</v>
      </c>
      <c r="DV77">
        <v>20.817699999999999</v>
      </c>
      <c r="DW77">
        <v>21.780799999999999</v>
      </c>
      <c r="DX77">
        <v>55.153300000000002</v>
      </c>
      <c r="DY77">
        <v>30.304200000000002</v>
      </c>
      <c r="DZ77">
        <v>400</v>
      </c>
      <c r="EA77">
        <v>33.514299999999999</v>
      </c>
      <c r="EB77">
        <v>99.729799999999997</v>
      </c>
      <c r="EC77">
        <v>100.116</v>
      </c>
    </row>
    <row r="78" spans="1:133" x14ac:dyDescent="0.35">
      <c r="A78">
        <v>62</v>
      </c>
      <c r="B78">
        <v>1581537167.5</v>
      </c>
      <c r="C78">
        <v>305</v>
      </c>
      <c r="D78" t="s">
        <v>359</v>
      </c>
      <c r="E78" t="s">
        <v>360</v>
      </c>
      <c r="F78" t="s">
        <v>234</v>
      </c>
      <c r="G78">
        <v>20200212</v>
      </c>
      <c r="I78" t="s">
        <v>1107</v>
      </c>
      <c r="J78" t="s">
        <v>1108</v>
      </c>
      <c r="K78" t="s">
        <v>235</v>
      </c>
      <c r="L78" t="s">
        <v>1109</v>
      </c>
      <c r="M78" t="s">
        <v>236</v>
      </c>
      <c r="N78">
        <v>1581537163.8461499</v>
      </c>
      <c r="O78">
        <f t="shared" si="0"/>
        <v>3.477142407146901E-4</v>
      </c>
      <c r="P78">
        <f t="shared" si="1"/>
        <v>-1.626111074652598</v>
      </c>
      <c r="Q78">
        <f t="shared" si="2"/>
        <v>402.66292307692299</v>
      </c>
      <c r="R78">
        <f t="shared" si="3"/>
        <v>480.98690502989399</v>
      </c>
      <c r="S78">
        <f t="shared" si="4"/>
        <v>47.819997403467902</v>
      </c>
      <c r="T78">
        <f t="shared" si="5"/>
        <v>40.032981635569705</v>
      </c>
      <c r="U78">
        <f t="shared" si="6"/>
        <v>3.0272358733541591E-2</v>
      </c>
      <c r="V78">
        <f t="shared" si="7"/>
        <v>2.2486394191542431</v>
      </c>
      <c r="W78">
        <f t="shared" si="8"/>
        <v>3.0047759820047752E-2</v>
      </c>
      <c r="X78">
        <f t="shared" si="9"/>
        <v>1.8799890192225218E-2</v>
      </c>
      <c r="Y78">
        <f t="shared" si="10"/>
        <v>0</v>
      </c>
      <c r="Z78">
        <f t="shared" si="11"/>
        <v>31.19638869882434</v>
      </c>
      <c r="AA78">
        <f t="shared" si="12"/>
        <v>30.9903923076923</v>
      </c>
      <c r="AB78">
        <f t="shared" si="13"/>
        <v>4.5089075338127245</v>
      </c>
      <c r="AC78">
        <f t="shared" si="14"/>
        <v>74.131648134715178</v>
      </c>
      <c r="AD78">
        <f t="shared" si="15"/>
        <v>3.4041928033999174</v>
      </c>
      <c r="AE78">
        <f t="shared" si="16"/>
        <v>4.5920910826286683</v>
      </c>
      <c r="AF78">
        <f t="shared" si="17"/>
        <v>1.1047147304128071</v>
      </c>
      <c r="AG78">
        <f t="shared" si="18"/>
        <v>-15.334198015517833</v>
      </c>
      <c r="AH78">
        <f t="shared" si="19"/>
        <v>38.910666013046367</v>
      </c>
      <c r="AI78">
        <f t="shared" si="20"/>
        <v>3.8915928102399855</v>
      </c>
      <c r="AJ78">
        <f t="shared" si="21"/>
        <v>27.46806080776852</v>
      </c>
      <c r="AK78">
        <v>-4.1147128533286198E-2</v>
      </c>
      <c r="AL78">
        <v>4.6191256465052698E-2</v>
      </c>
      <c r="AM78">
        <v>3.45278850756223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51725.593040609179</v>
      </c>
      <c r="AS78" t="s">
        <v>237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237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-1.626111074652598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237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238</v>
      </c>
      <c r="BX78">
        <v>1581537163.8461499</v>
      </c>
      <c r="BY78">
        <v>402.66292307692299</v>
      </c>
      <c r="BZ78">
        <v>400.11553846153799</v>
      </c>
      <c r="CA78">
        <v>34.240323076923097</v>
      </c>
      <c r="CB78">
        <v>33.664700000000003</v>
      </c>
      <c r="CC78">
        <v>350.02946153846199</v>
      </c>
      <c r="CD78">
        <v>99.2205923076923</v>
      </c>
      <c r="CE78">
        <v>0.19998838461538501</v>
      </c>
      <c r="CF78">
        <v>31.311361538461501</v>
      </c>
      <c r="CG78">
        <v>30.9903923076923</v>
      </c>
      <c r="CH78">
        <v>999.9</v>
      </c>
      <c r="CI78">
        <v>0</v>
      </c>
      <c r="CJ78">
        <v>0</v>
      </c>
      <c r="CK78">
        <v>10000.776923076901</v>
      </c>
      <c r="CL78">
        <v>0</v>
      </c>
      <c r="CM78">
        <v>3.71202846153846</v>
      </c>
      <c r="CN78">
        <v>0</v>
      </c>
      <c r="CO78">
        <v>0</v>
      </c>
      <c r="CP78">
        <v>0</v>
      </c>
      <c r="CQ78">
        <v>0</v>
      </c>
      <c r="CR78">
        <v>4.2538461538461503</v>
      </c>
      <c r="CS78">
        <v>0</v>
      </c>
      <c r="CT78">
        <v>414.946153846154</v>
      </c>
      <c r="CU78">
        <v>-0.7</v>
      </c>
      <c r="CV78">
        <v>40.788153846153797</v>
      </c>
      <c r="CW78">
        <v>46.292923076923103</v>
      </c>
      <c r="CX78">
        <v>43.254692307692302</v>
      </c>
      <c r="CY78">
        <v>44.855615384615398</v>
      </c>
      <c r="CZ78">
        <v>41.7738461538462</v>
      </c>
      <c r="DA78">
        <v>0</v>
      </c>
      <c r="DB78">
        <v>0</v>
      </c>
      <c r="DC78">
        <v>0</v>
      </c>
      <c r="DD78">
        <v>1581537167.3</v>
      </c>
      <c r="DE78">
        <v>2.18846153846154</v>
      </c>
      <c r="DF78">
        <v>20.735042778364399</v>
      </c>
      <c r="DG78">
        <v>1032.6666675202</v>
      </c>
      <c r="DH78">
        <v>334.10384615384601</v>
      </c>
      <c r="DI78">
        <v>15</v>
      </c>
      <c r="DJ78">
        <v>100</v>
      </c>
      <c r="DK78">
        <v>100</v>
      </c>
      <c r="DL78">
        <v>2.6539999999999999</v>
      </c>
      <c r="DM78">
        <v>0.45600000000000002</v>
      </c>
      <c r="DN78">
        <v>2</v>
      </c>
      <c r="DO78">
        <v>353.87400000000002</v>
      </c>
      <c r="DP78">
        <v>649.36599999999999</v>
      </c>
      <c r="DQ78">
        <v>30.3032</v>
      </c>
      <c r="DR78">
        <v>33.779899999999998</v>
      </c>
      <c r="DS78">
        <v>29.999700000000001</v>
      </c>
      <c r="DT78">
        <v>33.579000000000001</v>
      </c>
      <c r="DU78">
        <v>33.551600000000001</v>
      </c>
      <c r="DV78">
        <v>20.816700000000001</v>
      </c>
      <c r="DW78">
        <v>22.081600000000002</v>
      </c>
      <c r="DX78">
        <v>55.898699999999998</v>
      </c>
      <c r="DY78">
        <v>30.310199999999998</v>
      </c>
      <c r="DZ78">
        <v>400</v>
      </c>
      <c r="EA78">
        <v>33.512599999999999</v>
      </c>
      <c r="EB78">
        <v>99.729500000000002</v>
      </c>
      <c r="EC78">
        <v>100.117</v>
      </c>
    </row>
    <row r="79" spans="1:133" x14ac:dyDescent="0.35">
      <c r="A79">
        <v>63</v>
      </c>
      <c r="B79">
        <v>1581537172.5</v>
      </c>
      <c r="C79">
        <v>310</v>
      </c>
      <c r="D79" t="s">
        <v>361</v>
      </c>
      <c r="E79" t="s">
        <v>362</v>
      </c>
      <c r="F79" t="s">
        <v>234</v>
      </c>
      <c r="G79">
        <v>20200212</v>
      </c>
      <c r="I79" t="s">
        <v>1107</v>
      </c>
      <c r="J79" t="s">
        <v>1108</v>
      </c>
      <c r="K79" t="s">
        <v>235</v>
      </c>
      <c r="L79" t="s">
        <v>1109</v>
      </c>
      <c r="M79" t="s">
        <v>236</v>
      </c>
      <c r="N79">
        <v>1581537168.8461499</v>
      </c>
      <c r="O79">
        <f t="shared" si="0"/>
        <v>3.424398121114008E-4</v>
      </c>
      <c r="P79">
        <f t="shared" si="1"/>
        <v>-1.6316377684538479</v>
      </c>
      <c r="Q79">
        <f t="shared" si="2"/>
        <v>402.60723076923102</v>
      </c>
      <c r="R79">
        <f t="shared" si="3"/>
        <v>482.54404534131174</v>
      </c>
      <c r="S79">
        <f t="shared" si="4"/>
        <v>47.975867230946008</v>
      </c>
      <c r="T79">
        <f t="shared" si="5"/>
        <v>40.028327436806997</v>
      </c>
      <c r="U79">
        <f t="shared" si="6"/>
        <v>2.9811714889881644E-2</v>
      </c>
      <c r="V79">
        <f t="shared" si="7"/>
        <v>2.2494587205503307</v>
      </c>
      <c r="W79">
        <f t="shared" si="8"/>
        <v>2.9593951433912098E-2</v>
      </c>
      <c r="X79">
        <f t="shared" si="9"/>
        <v>1.8515652118943224E-2</v>
      </c>
      <c r="Y79">
        <f t="shared" si="10"/>
        <v>0</v>
      </c>
      <c r="Z79">
        <f t="shared" si="11"/>
        <v>31.197693220847537</v>
      </c>
      <c r="AA79">
        <f t="shared" si="12"/>
        <v>30.993153846153799</v>
      </c>
      <c r="AB79">
        <f t="shared" si="13"/>
        <v>4.5096175880908147</v>
      </c>
      <c r="AC79">
        <f t="shared" si="14"/>
        <v>74.150367104544458</v>
      </c>
      <c r="AD79">
        <f t="shared" si="15"/>
        <v>3.4049600147193995</v>
      </c>
      <c r="AE79">
        <f t="shared" si="16"/>
        <v>4.591966496833054</v>
      </c>
      <c r="AF79">
        <f t="shared" si="17"/>
        <v>1.1046575733714152</v>
      </c>
      <c r="AG79">
        <f t="shared" si="18"/>
        <v>-15.101595714112776</v>
      </c>
      <c r="AH79">
        <f t="shared" si="19"/>
        <v>38.53210592223553</v>
      </c>
      <c r="AI79">
        <f t="shared" si="20"/>
        <v>3.8523714529769961</v>
      </c>
      <c r="AJ79">
        <f t="shared" si="21"/>
        <v>27.282881661099751</v>
      </c>
      <c r="AK79">
        <v>-4.1169176884416299E-2</v>
      </c>
      <c r="AL79">
        <v>4.6216007670737899E-2</v>
      </c>
      <c r="AM79">
        <v>3.4542530423648898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51752.303810068181</v>
      </c>
      <c r="AS79" t="s">
        <v>237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237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-1.6316377684538479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237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238</v>
      </c>
      <c r="BX79">
        <v>1581537168.8461499</v>
      </c>
      <c r="BY79">
        <v>402.60723076923102</v>
      </c>
      <c r="BZ79">
        <v>400.04653846153798</v>
      </c>
      <c r="CA79">
        <v>34.247284615384601</v>
      </c>
      <c r="CB79">
        <v>33.680361538461497</v>
      </c>
      <c r="CC79">
        <v>350.007461538462</v>
      </c>
      <c r="CD79">
        <v>99.222853846153797</v>
      </c>
      <c r="CE79">
        <v>0.19991946153846199</v>
      </c>
      <c r="CF79">
        <v>31.310884615384602</v>
      </c>
      <c r="CG79">
        <v>30.993153846153799</v>
      </c>
      <c r="CH79">
        <v>999.9</v>
      </c>
      <c r="CI79">
        <v>0</v>
      </c>
      <c r="CJ79">
        <v>0</v>
      </c>
      <c r="CK79">
        <v>10005.907692307699</v>
      </c>
      <c r="CL79">
        <v>0</v>
      </c>
      <c r="CM79">
        <v>4.0045746153846196</v>
      </c>
      <c r="CN79">
        <v>0</v>
      </c>
      <c r="CO79">
        <v>0</v>
      </c>
      <c r="CP79">
        <v>0</v>
      </c>
      <c r="CQ79">
        <v>0</v>
      </c>
      <c r="CR79">
        <v>2.0538461538461501</v>
      </c>
      <c r="CS79">
        <v>0</v>
      </c>
      <c r="CT79">
        <v>315.39230769230801</v>
      </c>
      <c r="CU79">
        <v>0.15384615384615399</v>
      </c>
      <c r="CV79">
        <v>40.8026153846154</v>
      </c>
      <c r="CW79">
        <v>46.311999999999998</v>
      </c>
      <c r="CX79">
        <v>43.216076923076898</v>
      </c>
      <c r="CY79">
        <v>44.875</v>
      </c>
      <c r="CZ79">
        <v>41.769076923076902</v>
      </c>
      <c r="DA79">
        <v>0</v>
      </c>
      <c r="DB79">
        <v>0</v>
      </c>
      <c r="DC79">
        <v>0</v>
      </c>
      <c r="DD79">
        <v>1581537172.0999999</v>
      </c>
      <c r="DE79">
        <v>1.9961538461538499</v>
      </c>
      <c r="DF79">
        <v>-5.3846154134576603</v>
      </c>
      <c r="DG79">
        <v>-203.59657949631401</v>
      </c>
      <c r="DH79">
        <v>338.446153846154</v>
      </c>
      <c r="DI79">
        <v>15</v>
      </c>
      <c r="DJ79">
        <v>100</v>
      </c>
      <c r="DK79">
        <v>100</v>
      </c>
      <c r="DL79">
        <v>2.6539999999999999</v>
      </c>
      <c r="DM79">
        <v>0.45600000000000002</v>
      </c>
      <c r="DN79">
        <v>2</v>
      </c>
      <c r="DO79">
        <v>353.89499999999998</v>
      </c>
      <c r="DP79">
        <v>649.36599999999999</v>
      </c>
      <c r="DQ79">
        <v>30.31</v>
      </c>
      <c r="DR79">
        <v>33.7761</v>
      </c>
      <c r="DS79">
        <v>29.9998</v>
      </c>
      <c r="DT79">
        <v>33.578400000000002</v>
      </c>
      <c r="DU79">
        <v>33.551600000000001</v>
      </c>
      <c r="DV79">
        <v>20.811399999999999</v>
      </c>
      <c r="DW79">
        <v>22.357800000000001</v>
      </c>
      <c r="DX79">
        <v>56.279600000000002</v>
      </c>
      <c r="DY79">
        <v>30.3155</v>
      </c>
      <c r="DZ79">
        <v>400</v>
      </c>
      <c r="EA79">
        <v>33.509</v>
      </c>
      <c r="EB79">
        <v>99.730099999999993</v>
      </c>
      <c r="EC79">
        <v>100.11499999999999</v>
      </c>
    </row>
    <row r="80" spans="1:133" x14ac:dyDescent="0.35">
      <c r="A80">
        <v>64</v>
      </c>
      <c r="B80">
        <v>1581537177.5</v>
      </c>
      <c r="C80">
        <v>315</v>
      </c>
      <c r="D80" t="s">
        <v>363</v>
      </c>
      <c r="E80" t="s">
        <v>364</v>
      </c>
      <c r="F80" t="s">
        <v>234</v>
      </c>
      <c r="G80">
        <v>20200212</v>
      </c>
      <c r="I80" t="s">
        <v>1107</v>
      </c>
      <c r="J80" t="s">
        <v>1108</v>
      </c>
      <c r="K80" t="s">
        <v>235</v>
      </c>
      <c r="L80" t="s">
        <v>1109</v>
      </c>
      <c r="M80" t="s">
        <v>236</v>
      </c>
      <c r="N80">
        <v>1581537173.8461499</v>
      </c>
      <c r="O80">
        <f t="shared" si="0"/>
        <v>3.5983264953122842E-4</v>
      </c>
      <c r="P80">
        <f t="shared" si="1"/>
        <v>-1.5941926761646579</v>
      </c>
      <c r="Q80">
        <f t="shared" si="2"/>
        <v>402.54423076923098</v>
      </c>
      <c r="R80">
        <f t="shared" si="3"/>
        <v>476.32503195078056</v>
      </c>
      <c r="S80">
        <f t="shared" si="4"/>
        <v>47.357732535570122</v>
      </c>
      <c r="T80">
        <f t="shared" si="5"/>
        <v>40.022213269857986</v>
      </c>
      <c r="U80">
        <f t="shared" si="6"/>
        <v>3.1348754825162459E-2</v>
      </c>
      <c r="V80">
        <f t="shared" si="7"/>
        <v>2.249403725549262</v>
      </c>
      <c r="W80">
        <f t="shared" si="8"/>
        <v>3.1108049480627988E-2</v>
      </c>
      <c r="X80">
        <f t="shared" si="9"/>
        <v>1.9464003175201691E-2</v>
      </c>
      <c r="Y80">
        <f t="shared" si="10"/>
        <v>0</v>
      </c>
      <c r="Z80">
        <f t="shared" si="11"/>
        <v>31.19528029896361</v>
      </c>
      <c r="AA80">
        <f t="shared" si="12"/>
        <v>30.994299999999999</v>
      </c>
      <c r="AB80">
        <f t="shared" si="13"/>
        <v>4.5099123188836678</v>
      </c>
      <c r="AC80">
        <f t="shared" si="14"/>
        <v>74.151233402555874</v>
      </c>
      <c r="AD80">
        <f t="shared" si="15"/>
        <v>3.4056465140027399</v>
      </c>
      <c r="AE80">
        <f t="shared" si="16"/>
        <v>4.5928386592222923</v>
      </c>
      <c r="AF80">
        <f t="shared" si="17"/>
        <v>1.104265804880928</v>
      </c>
      <c r="AG80">
        <f t="shared" si="18"/>
        <v>-15.868619844327174</v>
      </c>
      <c r="AH80">
        <f t="shared" si="19"/>
        <v>38.797024718301678</v>
      </c>
      <c r="AI80">
        <f t="shared" si="20"/>
        <v>3.8790382022731902</v>
      </c>
      <c r="AJ80">
        <f t="shared" si="21"/>
        <v>26.807443076247694</v>
      </c>
      <c r="AK80">
        <v>-4.11676966779864E-2</v>
      </c>
      <c r="AL80">
        <v>4.6214346009347103E-2</v>
      </c>
      <c r="AM80">
        <v>3.4541547299006901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51749.95792847142</v>
      </c>
      <c r="AS80" t="s">
        <v>237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237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-1.5941926761646579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237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238</v>
      </c>
      <c r="BX80">
        <v>1581537173.8461499</v>
      </c>
      <c r="BY80">
        <v>402.54423076923098</v>
      </c>
      <c r="BZ80">
        <v>400.05984615384602</v>
      </c>
      <c r="CA80">
        <v>34.254061538461499</v>
      </c>
      <c r="CB80">
        <v>33.658384615384598</v>
      </c>
      <c r="CC80">
        <v>350.02892307692298</v>
      </c>
      <c r="CD80">
        <v>99.223146153846102</v>
      </c>
      <c r="CE80">
        <v>0.19999846153846201</v>
      </c>
      <c r="CF80">
        <v>31.314223076923099</v>
      </c>
      <c r="CG80">
        <v>30.994299999999999</v>
      </c>
      <c r="CH80">
        <v>999.9</v>
      </c>
      <c r="CI80">
        <v>0</v>
      </c>
      <c r="CJ80">
        <v>0</v>
      </c>
      <c r="CK80">
        <v>10005.518461538501</v>
      </c>
      <c r="CL80">
        <v>0</v>
      </c>
      <c r="CM80">
        <v>2.66751</v>
      </c>
      <c r="CN80">
        <v>0</v>
      </c>
      <c r="CO80">
        <v>0</v>
      </c>
      <c r="CP80">
        <v>0</v>
      </c>
      <c r="CQ80">
        <v>0</v>
      </c>
      <c r="CR80">
        <v>3.2307692307692299</v>
      </c>
      <c r="CS80">
        <v>0</v>
      </c>
      <c r="CT80">
        <v>234.553846153846</v>
      </c>
      <c r="CU80">
        <v>0.261538461538462</v>
      </c>
      <c r="CV80">
        <v>40.807230769230799</v>
      </c>
      <c r="CW80">
        <v>46.311999999999998</v>
      </c>
      <c r="CX80">
        <v>43.2787692307692</v>
      </c>
      <c r="CY80">
        <v>44.865307692307702</v>
      </c>
      <c r="CZ80">
        <v>41.797692307692301</v>
      </c>
      <c r="DA80">
        <v>0</v>
      </c>
      <c r="DB80">
        <v>0</v>
      </c>
      <c r="DC80">
        <v>0</v>
      </c>
      <c r="DD80">
        <v>1581537177.5</v>
      </c>
      <c r="DE80">
        <v>2.06538461538462</v>
      </c>
      <c r="DF80">
        <v>-13.070085470981301</v>
      </c>
      <c r="DG80">
        <v>-1040.4512802775</v>
      </c>
      <c r="DH80">
        <v>315.99230769230797</v>
      </c>
      <c r="DI80">
        <v>15</v>
      </c>
      <c r="DJ80">
        <v>100</v>
      </c>
      <c r="DK80">
        <v>100</v>
      </c>
      <c r="DL80">
        <v>2.6539999999999999</v>
      </c>
      <c r="DM80">
        <v>0.45600000000000002</v>
      </c>
      <c r="DN80">
        <v>2</v>
      </c>
      <c r="DO80">
        <v>353.88200000000001</v>
      </c>
      <c r="DP80">
        <v>649.524</v>
      </c>
      <c r="DQ80">
        <v>30.316800000000001</v>
      </c>
      <c r="DR80">
        <v>33.772300000000001</v>
      </c>
      <c r="DS80">
        <v>29.9998</v>
      </c>
      <c r="DT80">
        <v>33.578400000000002</v>
      </c>
      <c r="DU80">
        <v>33.551600000000001</v>
      </c>
      <c r="DV80">
        <v>20.814399999999999</v>
      </c>
      <c r="DW80">
        <v>22.629300000000001</v>
      </c>
      <c r="DX80">
        <v>56.657800000000002</v>
      </c>
      <c r="DY80">
        <v>30.319500000000001</v>
      </c>
      <c r="DZ80">
        <v>400</v>
      </c>
      <c r="EA80">
        <v>33.508600000000001</v>
      </c>
      <c r="EB80">
        <v>99.731200000000001</v>
      </c>
      <c r="EC80">
        <v>100.116</v>
      </c>
    </row>
    <row r="81" spans="1:133" x14ac:dyDescent="0.35">
      <c r="A81">
        <v>65</v>
      </c>
      <c r="B81">
        <v>1581537182.5</v>
      </c>
      <c r="C81">
        <v>320</v>
      </c>
      <c r="D81" t="s">
        <v>365</v>
      </c>
      <c r="E81" t="s">
        <v>366</v>
      </c>
      <c r="F81" t="s">
        <v>234</v>
      </c>
      <c r="G81">
        <v>20200212</v>
      </c>
      <c r="I81" t="s">
        <v>1107</v>
      </c>
      <c r="J81" t="s">
        <v>1108</v>
      </c>
      <c r="K81" t="s">
        <v>235</v>
      </c>
      <c r="L81" t="s">
        <v>1109</v>
      </c>
      <c r="M81" t="s">
        <v>236</v>
      </c>
      <c r="N81">
        <v>1581537178.8461499</v>
      </c>
      <c r="O81">
        <f t="shared" ref="O81:O144" si="43">CC81*AP81*(CA81-CB81)/(100*BU81*(1000-AP81*CA81))</f>
        <v>3.7895369686337523E-4</v>
      </c>
      <c r="P81">
        <f t="shared" ref="P81:P144" si="44">CC81*AP81*(BZ81-BY81*(1000-AP81*CB81)/(1000-AP81*CA81))/(100*BU81)</f>
        <v>-1.6395022031262421</v>
      </c>
      <c r="Q81">
        <f t="shared" ref="Q81:Q144" si="45">BY81 - IF(AP81&gt;1, P81*BU81*100/(AR81*CK81), 0)</f>
        <v>402.52192307692297</v>
      </c>
      <c r="R81">
        <f t="shared" ref="R81:R144" si="46">((X81-O81/2)*Q81-P81)/(X81+O81/2)</f>
        <v>474.33235132935715</v>
      </c>
      <c r="S81">
        <f t="shared" ref="S81:S144" si="47">R81*(CD81+CE81)/1000</f>
        <v>47.159602103665343</v>
      </c>
      <c r="T81">
        <f t="shared" ref="T81:T144" si="48">(BY81 - IF(AP81&gt;1, P81*BU81*100/(AR81*CK81), 0))*(CD81+CE81)/1000</f>
        <v>40.019985305891574</v>
      </c>
      <c r="U81">
        <f t="shared" ref="U81:U144" si="49">2/((1/W81-1/V81)+SIGN(W81)*SQRT((1/W81-1/V81)*(1/W81-1/V81) + 4*BV81/((BV81+1)*(BV81+1))*(2*1/W81*1/V81-1/V81*1/V81)))</f>
        <v>3.3057237153208602E-2</v>
      </c>
      <c r="V81">
        <f t="shared" ref="V81:V144" si="50">AM81+AL81*BU81+AK81*BU81*BU81</f>
        <v>2.2480666936274201</v>
      </c>
      <c r="W81">
        <f t="shared" ref="W81:W144" si="51">O81*(1000-(1000*0.61365*EXP(17.502*AA81/(240.97+AA81))/(CD81+CE81)+CA81)/2)/(1000*0.61365*EXP(17.502*AA81/(240.97+AA81))/(CD81+CE81)-CA81)</f>
        <v>3.2789543454997648E-2</v>
      </c>
      <c r="X81">
        <f t="shared" ref="X81:X144" si="52">1/((BV81+1)/(U81/1.6)+1/(V81/1.37)) + BV81/((BV81+1)/(U81/1.6) + BV81/(V81/1.37))</f>
        <v>2.0517335079782692E-2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31.191123136995916</v>
      </c>
      <c r="AA81">
        <f t="shared" ref="AA81:AA144" si="55">($C$7*CG81+$D$7*CH81+$E$7*Z81)</f>
        <v>30.990784615384602</v>
      </c>
      <c r="AB81">
        <f t="shared" ref="AB81:AB144" si="56">0.61365*EXP(17.502*AA81/(240.97+AA81))</f>
        <v>4.5090083990984757</v>
      </c>
      <c r="AC81">
        <f t="shared" ref="AC81:AC144" si="57">(AD81/AE81*100)</f>
        <v>74.142904553306948</v>
      </c>
      <c r="AD81">
        <f t="shared" ref="AD81:AD144" si="58">CA81*(CD81+CE81)/1000</f>
        <v>3.4056961340042413</v>
      </c>
      <c r="AE81">
        <f t="shared" ref="AE81:AE144" si="59">0.61365*EXP(17.502*CF81/(240.97+CF81))</f>
        <v>4.593421520943556</v>
      </c>
      <c r="AF81">
        <f t="shared" ref="AF81:AF144" si="60">(AB81-CA81*(CD81+CE81)/1000)</f>
        <v>1.1033122650942344</v>
      </c>
      <c r="AG81">
        <f t="shared" ref="AG81:AG144" si="61">(-O81*44100)</f>
        <v>-16.711858031674847</v>
      </c>
      <c r="AH81">
        <f t="shared" ref="AH81:AH144" si="62">2*29.3*V81*0.92*(CF81-AA81)</f>
        <v>39.47038504364</v>
      </c>
      <c r="AI81">
        <f t="shared" ref="AI81:AI144" si="63">2*0.95*0.0000000567*(((CF81+$B$7)+273)^4-(AA81+273)^4)</f>
        <v>3.9486848180875516</v>
      </c>
      <c r="AJ81">
        <f t="shared" ref="AJ81:AJ144" si="64">Y81+AI81+AG81+AH81</f>
        <v>26.707211830052707</v>
      </c>
      <c r="AK81">
        <v>-4.1131720130879602E-2</v>
      </c>
      <c r="AL81">
        <v>4.6173959183501E-2</v>
      </c>
      <c r="AM81">
        <v>3.45176486323808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51706.203403512161</v>
      </c>
      <c r="AS81" t="s">
        <v>237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237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-1.6395022031262421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237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238</v>
      </c>
      <c r="BX81">
        <v>1581537178.8461499</v>
      </c>
      <c r="BY81">
        <v>402.52192307692297</v>
      </c>
      <c r="BZ81">
        <v>399.972923076923</v>
      </c>
      <c r="CA81">
        <v>34.254569230769199</v>
      </c>
      <c r="CB81">
        <v>33.627207692307699</v>
      </c>
      <c r="CC81">
        <v>350.011384615385</v>
      </c>
      <c r="CD81">
        <v>99.223146153846201</v>
      </c>
      <c r="CE81">
        <v>0.19997346153846199</v>
      </c>
      <c r="CF81">
        <v>31.316453846153902</v>
      </c>
      <c r="CG81">
        <v>30.990784615384602</v>
      </c>
      <c r="CH81">
        <v>999.9</v>
      </c>
      <c r="CI81">
        <v>0</v>
      </c>
      <c r="CJ81">
        <v>0</v>
      </c>
      <c r="CK81">
        <v>9996.7746153846092</v>
      </c>
      <c r="CL81">
        <v>0</v>
      </c>
      <c r="CM81">
        <v>2.4792638461538501</v>
      </c>
      <c r="CN81">
        <v>0</v>
      </c>
      <c r="CO81">
        <v>0</v>
      </c>
      <c r="CP81">
        <v>0</v>
      </c>
      <c r="CQ81">
        <v>0</v>
      </c>
      <c r="CR81">
        <v>3.9230769230769198</v>
      </c>
      <c r="CS81">
        <v>0</v>
      </c>
      <c r="CT81">
        <v>221.130769230769</v>
      </c>
      <c r="CU81">
        <v>0.246153846153846</v>
      </c>
      <c r="CV81">
        <v>40.811999999999998</v>
      </c>
      <c r="CW81">
        <v>46.311999999999998</v>
      </c>
      <c r="CX81">
        <v>43.230615384615398</v>
      </c>
      <c r="CY81">
        <v>44.879769230769199</v>
      </c>
      <c r="CZ81">
        <v>41.8024615384615</v>
      </c>
      <c r="DA81">
        <v>0</v>
      </c>
      <c r="DB81">
        <v>0</v>
      </c>
      <c r="DC81">
        <v>0</v>
      </c>
      <c r="DD81">
        <v>1581537182.3</v>
      </c>
      <c r="DE81">
        <v>2.43846153846154</v>
      </c>
      <c r="DF81">
        <v>37.169230992737099</v>
      </c>
      <c r="DG81">
        <v>-544.81709430853005</v>
      </c>
      <c r="DH81">
        <v>240.87307692307701</v>
      </c>
      <c r="DI81">
        <v>15</v>
      </c>
      <c r="DJ81">
        <v>100</v>
      </c>
      <c r="DK81">
        <v>100</v>
      </c>
      <c r="DL81">
        <v>2.6539999999999999</v>
      </c>
      <c r="DM81">
        <v>0.45600000000000002</v>
      </c>
      <c r="DN81">
        <v>2</v>
      </c>
      <c r="DO81">
        <v>353.995</v>
      </c>
      <c r="DP81">
        <v>649.68200000000002</v>
      </c>
      <c r="DQ81">
        <v>30.321300000000001</v>
      </c>
      <c r="DR81">
        <v>33.767800000000001</v>
      </c>
      <c r="DS81">
        <v>29.9999</v>
      </c>
      <c r="DT81">
        <v>33.576000000000001</v>
      </c>
      <c r="DU81">
        <v>33.551600000000001</v>
      </c>
      <c r="DV81">
        <v>20.816199999999998</v>
      </c>
      <c r="DW81">
        <v>22.629300000000001</v>
      </c>
      <c r="DX81">
        <v>57.44</v>
      </c>
      <c r="DY81">
        <v>30.325099999999999</v>
      </c>
      <c r="DZ81">
        <v>400</v>
      </c>
      <c r="EA81">
        <v>33.5105</v>
      </c>
      <c r="EB81">
        <v>99.7316</v>
      </c>
      <c r="EC81">
        <v>100.11499999999999</v>
      </c>
    </row>
    <row r="82" spans="1:133" x14ac:dyDescent="0.35">
      <c r="A82">
        <v>66</v>
      </c>
      <c r="B82">
        <v>1581537187.5</v>
      </c>
      <c r="C82">
        <v>325</v>
      </c>
      <c r="D82" t="s">
        <v>367</v>
      </c>
      <c r="E82" t="s">
        <v>368</v>
      </c>
      <c r="F82" t="s">
        <v>234</v>
      </c>
      <c r="G82">
        <v>20200212</v>
      </c>
      <c r="I82" t="s">
        <v>1107</v>
      </c>
      <c r="J82" t="s">
        <v>1108</v>
      </c>
      <c r="K82" t="s">
        <v>235</v>
      </c>
      <c r="L82" t="s">
        <v>1109</v>
      </c>
      <c r="M82" t="s">
        <v>236</v>
      </c>
      <c r="N82">
        <v>1581537183.8461499</v>
      </c>
      <c r="O82">
        <f t="shared" si="43"/>
        <v>3.8473403562513356E-4</v>
      </c>
      <c r="P82">
        <f t="shared" si="44"/>
        <v>-1.6319727906994326</v>
      </c>
      <c r="Q82">
        <f t="shared" si="45"/>
        <v>402.436076923077</v>
      </c>
      <c r="R82">
        <f t="shared" si="46"/>
        <v>472.79493664334842</v>
      </c>
      <c r="S82">
        <f t="shared" si="47"/>
        <v>47.006647706970519</v>
      </c>
      <c r="T82">
        <f t="shared" si="48"/>
        <v>40.01136523754375</v>
      </c>
      <c r="U82">
        <f t="shared" si="49"/>
        <v>3.3518972660141963E-2</v>
      </c>
      <c r="V82">
        <f t="shared" si="50"/>
        <v>2.2500843469765783</v>
      </c>
      <c r="W82">
        <f t="shared" si="51"/>
        <v>3.3244026740470591E-2</v>
      </c>
      <c r="X82">
        <f t="shared" si="52"/>
        <v>2.0802031422076917E-2</v>
      </c>
      <c r="Y82">
        <f t="shared" si="53"/>
        <v>0</v>
      </c>
      <c r="Z82">
        <f t="shared" si="54"/>
        <v>31.190292165168746</v>
      </c>
      <c r="AA82">
        <f t="shared" si="55"/>
        <v>30.993376923076902</v>
      </c>
      <c r="AB82">
        <f t="shared" si="56"/>
        <v>4.5096749504872422</v>
      </c>
      <c r="AC82">
        <f t="shared" si="57"/>
        <v>74.120329909862093</v>
      </c>
      <c r="AD82">
        <f t="shared" si="58"/>
        <v>3.4048483950479023</v>
      </c>
      <c r="AE82">
        <f t="shared" si="59"/>
        <v>4.5936767944618522</v>
      </c>
      <c r="AF82">
        <f t="shared" si="60"/>
        <v>1.1048265554393399</v>
      </c>
      <c r="AG82">
        <f t="shared" si="61"/>
        <v>-16.966770971068389</v>
      </c>
      <c r="AH82">
        <f t="shared" si="62"/>
        <v>39.309853220816755</v>
      </c>
      <c r="AI82">
        <f t="shared" si="63"/>
        <v>3.9291677014516107</v>
      </c>
      <c r="AJ82">
        <f t="shared" si="64"/>
        <v>26.272249951199978</v>
      </c>
      <c r="AK82">
        <v>-4.1186018103850898E-2</v>
      </c>
      <c r="AL82">
        <v>4.6234913414925097E-2</v>
      </c>
      <c r="AM82">
        <v>3.4553715182256601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51771.492925322891</v>
      </c>
      <c r="AS82" t="s">
        <v>237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237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-1.6319727906994326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237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238</v>
      </c>
      <c r="BX82">
        <v>1581537183.8461499</v>
      </c>
      <c r="BY82">
        <v>402.436076923077</v>
      </c>
      <c r="BZ82">
        <v>399.904</v>
      </c>
      <c r="CA82">
        <v>34.246115384615401</v>
      </c>
      <c r="CB82">
        <v>33.609200000000001</v>
      </c>
      <c r="CC82">
        <v>350.02300000000002</v>
      </c>
      <c r="CD82">
        <v>99.222938461538504</v>
      </c>
      <c r="CE82">
        <v>0.19997000000000001</v>
      </c>
      <c r="CF82">
        <v>31.3174307692308</v>
      </c>
      <c r="CG82">
        <v>30.993376923076902</v>
      </c>
      <c r="CH82">
        <v>999.9</v>
      </c>
      <c r="CI82">
        <v>0</v>
      </c>
      <c r="CJ82">
        <v>0</v>
      </c>
      <c r="CK82">
        <v>10009.992307692301</v>
      </c>
      <c r="CL82">
        <v>0</v>
      </c>
      <c r="CM82">
        <v>1.97913692307692</v>
      </c>
      <c r="CN82">
        <v>0</v>
      </c>
      <c r="CO82">
        <v>0</v>
      </c>
      <c r="CP82">
        <v>0</v>
      </c>
      <c r="CQ82">
        <v>0</v>
      </c>
      <c r="CR82">
        <v>2.9846153846153798</v>
      </c>
      <c r="CS82">
        <v>0</v>
      </c>
      <c r="CT82">
        <v>174.64615384615399</v>
      </c>
      <c r="CU82">
        <v>0.63076923076923097</v>
      </c>
      <c r="CV82">
        <v>40.811999999999998</v>
      </c>
      <c r="CW82">
        <v>46.311999999999998</v>
      </c>
      <c r="CX82">
        <v>43.307615384615403</v>
      </c>
      <c r="CY82">
        <v>44.879769230769199</v>
      </c>
      <c r="CZ82">
        <v>41.811999999999998</v>
      </c>
      <c r="DA82">
        <v>0</v>
      </c>
      <c r="DB82">
        <v>0</v>
      </c>
      <c r="DC82">
        <v>0</v>
      </c>
      <c r="DD82">
        <v>1581537187.0999999</v>
      </c>
      <c r="DE82">
        <v>2.4307692307692301</v>
      </c>
      <c r="DF82">
        <v>-7.9931619841881796</v>
      </c>
      <c r="DG82">
        <v>-348.98461536542698</v>
      </c>
      <c r="DH82">
        <v>205.21538461538501</v>
      </c>
      <c r="DI82">
        <v>15</v>
      </c>
      <c r="DJ82">
        <v>100</v>
      </c>
      <c r="DK82">
        <v>100</v>
      </c>
      <c r="DL82">
        <v>2.6539999999999999</v>
      </c>
      <c r="DM82">
        <v>0.45600000000000002</v>
      </c>
      <c r="DN82">
        <v>2</v>
      </c>
      <c r="DO82">
        <v>353.904</v>
      </c>
      <c r="DP82">
        <v>649.72699999999998</v>
      </c>
      <c r="DQ82">
        <v>30.3261</v>
      </c>
      <c r="DR82">
        <v>33.764000000000003</v>
      </c>
      <c r="DS82">
        <v>29.9999</v>
      </c>
      <c r="DT82">
        <v>33.575400000000002</v>
      </c>
      <c r="DU82">
        <v>33.551600000000001</v>
      </c>
      <c r="DV82">
        <v>20.822800000000001</v>
      </c>
      <c r="DW82">
        <v>22.629300000000001</v>
      </c>
      <c r="DX82">
        <v>57.838799999999999</v>
      </c>
      <c r="DY82">
        <v>30.331</v>
      </c>
      <c r="DZ82">
        <v>400</v>
      </c>
      <c r="EA82">
        <v>33.520400000000002</v>
      </c>
      <c r="EB82">
        <v>99.730199999999996</v>
      </c>
      <c r="EC82">
        <v>100.116</v>
      </c>
    </row>
    <row r="83" spans="1:133" x14ac:dyDescent="0.35">
      <c r="A83">
        <v>67</v>
      </c>
      <c r="B83">
        <v>1581537192.5</v>
      </c>
      <c r="C83">
        <v>330</v>
      </c>
      <c r="D83" t="s">
        <v>369</v>
      </c>
      <c r="E83" t="s">
        <v>370</v>
      </c>
      <c r="F83" t="s">
        <v>234</v>
      </c>
      <c r="G83">
        <v>20200212</v>
      </c>
      <c r="I83" t="s">
        <v>1107</v>
      </c>
      <c r="J83" t="s">
        <v>1108</v>
      </c>
      <c r="K83" t="s">
        <v>235</v>
      </c>
      <c r="L83" t="s">
        <v>1109</v>
      </c>
      <c r="M83" t="s">
        <v>236</v>
      </c>
      <c r="N83">
        <v>1581537188.8461499</v>
      </c>
      <c r="O83">
        <f t="shared" si="43"/>
        <v>3.6286715835020681E-4</v>
      </c>
      <c r="P83">
        <f t="shared" si="44"/>
        <v>-1.6520584679680752</v>
      </c>
      <c r="Q83">
        <f t="shared" si="45"/>
        <v>402.40161538461501</v>
      </c>
      <c r="R83">
        <f t="shared" si="46"/>
        <v>478.48767185692418</v>
      </c>
      <c r="S83">
        <f t="shared" si="47"/>
        <v>47.571585608145689</v>
      </c>
      <c r="T83">
        <f t="shared" si="48"/>
        <v>40.007055606752118</v>
      </c>
      <c r="U83">
        <f t="shared" si="49"/>
        <v>3.1589581949604872E-2</v>
      </c>
      <c r="V83">
        <f t="shared" si="50"/>
        <v>2.2482417127644809</v>
      </c>
      <c r="W83">
        <f t="shared" si="51"/>
        <v>3.1345054402432307E-2</v>
      </c>
      <c r="X83">
        <f t="shared" si="52"/>
        <v>1.961247094295028E-2</v>
      </c>
      <c r="Y83">
        <f t="shared" si="53"/>
        <v>0</v>
      </c>
      <c r="Z83">
        <f t="shared" si="54"/>
        <v>31.195721054101337</v>
      </c>
      <c r="AA83">
        <f t="shared" si="55"/>
        <v>30.991415384615401</v>
      </c>
      <c r="AB83">
        <f t="shared" si="56"/>
        <v>4.5091705787763861</v>
      </c>
      <c r="AC83">
        <f t="shared" si="57"/>
        <v>74.109643315010899</v>
      </c>
      <c r="AD83">
        <f t="shared" si="58"/>
        <v>3.4040267967977349</v>
      </c>
      <c r="AE83">
        <f t="shared" si="59"/>
        <v>4.593230576388768</v>
      </c>
      <c r="AF83">
        <f t="shared" si="60"/>
        <v>1.1051437819786512</v>
      </c>
      <c r="AG83">
        <f t="shared" si="61"/>
        <v>-16.002441683244122</v>
      </c>
      <c r="AH83">
        <f t="shared" si="62"/>
        <v>39.30842966411177</v>
      </c>
      <c r="AI83">
        <f t="shared" si="63"/>
        <v>3.9321744438885355</v>
      </c>
      <c r="AJ83">
        <f t="shared" si="64"/>
        <v>27.238162424756183</v>
      </c>
      <c r="AK83">
        <v>-4.1136428407281302E-2</v>
      </c>
      <c r="AL83">
        <v>4.6179244636229598E-2</v>
      </c>
      <c r="AM83">
        <v>3.4520776676092302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51711.953522781754</v>
      </c>
      <c r="AS83" t="s">
        <v>237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237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-1.6520584679680752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237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238</v>
      </c>
      <c r="BX83">
        <v>1581537188.8461499</v>
      </c>
      <c r="BY83">
        <v>402.40161538461501</v>
      </c>
      <c r="BZ83">
        <v>399.81992307692298</v>
      </c>
      <c r="CA83">
        <v>34.238607692307703</v>
      </c>
      <c r="CB83">
        <v>33.637869230769198</v>
      </c>
      <c r="CC83">
        <v>350.01230769230801</v>
      </c>
      <c r="CD83">
        <v>99.220738461538502</v>
      </c>
      <c r="CE83">
        <v>0.19997476923076901</v>
      </c>
      <c r="CF83">
        <v>31.315723076923099</v>
      </c>
      <c r="CG83">
        <v>30.991415384615401</v>
      </c>
      <c r="CH83">
        <v>999.9</v>
      </c>
      <c r="CI83">
        <v>0</v>
      </c>
      <c r="CJ83">
        <v>0</v>
      </c>
      <c r="CK83">
        <v>9998.1615384615397</v>
      </c>
      <c r="CL83">
        <v>0</v>
      </c>
      <c r="CM83">
        <v>1.7934346153846199</v>
      </c>
      <c r="CN83">
        <v>0</v>
      </c>
      <c r="CO83">
        <v>0</v>
      </c>
      <c r="CP83">
        <v>0</v>
      </c>
      <c r="CQ83">
        <v>0</v>
      </c>
      <c r="CR83">
        <v>2.10769230769231</v>
      </c>
      <c r="CS83">
        <v>0</v>
      </c>
      <c r="CT83">
        <v>177.70769230769201</v>
      </c>
      <c r="CU83">
        <v>0.37692307692307703</v>
      </c>
      <c r="CV83">
        <v>40.811999999999998</v>
      </c>
      <c r="CW83">
        <v>46.311999999999998</v>
      </c>
      <c r="CX83">
        <v>43.259461538461501</v>
      </c>
      <c r="CY83">
        <v>44.884538461538497</v>
      </c>
      <c r="CZ83">
        <v>41.811999999999998</v>
      </c>
      <c r="DA83">
        <v>0</v>
      </c>
      <c r="DB83">
        <v>0</v>
      </c>
      <c r="DC83">
        <v>0</v>
      </c>
      <c r="DD83">
        <v>1581537192.5</v>
      </c>
      <c r="DE83">
        <v>2.6153846153846199</v>
      </c>
      <c r="DF83">
        <v>-3.0632473625998502</v>
      </c>
      <c r="DG83">
        <v>-132.553846300694</v>
      </c>
      <c r="DH83">
        <v>183.87692307692299</v>
      </c>
      <c r="DI83">
        <v>15</v>
      </c>
      <c r="DJ83">
        <v>100</v>
      </c>
      <c r="DK83">
        <v>100</v>
      </c>
      <c r="DL83">
        <v>2.6539999999999999</v>
      </c>
      <c r="DM83">
        <v>0.45600000000000002</v>
      </c>
      <c r="DN83">
        <v>2</v>
      </c>
      <c r="DO83">
        <v>353.91699999999997</v>
      </c>
      <c r="DP83">
        <v>649.77300000000002</v>
      </c>
      <c r="DQ83">
        <v>30.331399999999999</v>
      </c>
      <c r="DR83">
        <v>33.760199999999998</v>
      </c>
      <c r="DS83">
        <v>29.9999</v>
      </c>
      <c r="DT83">
        <v>33.575400000000002</v>
      </c>
      <c r="DU83">
        <v>33.551600000000001</v>
      </c>
      <c r="DV83">
        <v>20.83</v>
      </c>
      <c r="DW83">
        <v>22.933700000000002</v>
      </c>
      <c r="DX83">
        <v>58.2517</v>
      </c>
      <c r="DY83">
        <v>30.336400000000001</v>
      </c>
      <c r="DZ83">
        <v>400</v>
      </c>
      <c r="EA83">
        <v>33.519199999999998</v>
      </c>
      <c r="EB83">
        <v>99.733800000000002</v>
      </c>
      <c r="EC83">
        <v>100.116</v>
      </c>
    </row>
    <row r="84" spans="1:133" x14ac:dyDescent="0.35">
      <c r="A84">
        <v>68</v>
      </c>
      <c r="B84">
        <v>1581537197.5</v>
      </c>
      <c r="C84">
        <v>335</v>
      </c>
      <c r="D84" t="s">
        <v>371</v>
      </c>
      <c r="E84" t="s">
        <v>372</v>
      </c>
      <c r="F84" t="s">
        <v>234</v>
      </c>
      <c r="G84">
        <v>20200212</v>
      </c>
      <c r="I84" t="s">
        <v>1107</v>
      </c>
      <c r="J84" t="s">
        <v>1108</v>
      </c>
      <c r="K84" t="s">
        <v>235</v>
      </c>
      <c r="L84" t="s">
        <v>1109</v>
      </c>
      <c r="M84" t="s">
        <v>236</v>
      </c>
      <c r="N84">
        <v>1581537193.8461499</v>
      </c>
      <c r="O84">
        <f t="shared" si="43"/>
        <v>3.5134778859684739E-4</v>
      </c>
      <c r="P84">
        <f t="shared" si="44"/>
        <v>-1.623200461576243</v>
      </c>
      <c r="Q84">
        <f t="shared" si="45"/>
        <v>402.36076923076899</v>
      </c>
      <c r="R84">
        <f t="shared" si="46"/>
        <v>479.62481990179822</v>
      </c>
      <c r="S84">
        <f t="shared" si="47"/>
        <v>47.683962344599962</v>
      </c>
      <c r="T84">
        <f t="shared" si="48"/>
        <v>40.002424755400632</v>
      </c>
      <c r="U84">
        <f t="shared" si="49"/>
        <v>3.0601659667018496E-2</v>
      </c>
      <c r="V84">
        <f t="shared" si="50"/>
        <v>2.2495129393238091</v>
      </c>
      <c r="W84">
        <f t="shared" si="51"/>
        <v>3.0372256210885813E-2</v>
      </c>
      <c r="X84">
        <f t="shared" si="52"/>
        <v>1.9003127659844146E-2</v>
      </c>
      <c r="Y84">
        <f t="shared" si="53"/>
        <v>0</v>
      </c>
      <c r="Z84">
        <f t="shared" si="54"/>
        <v>31.197451569207477</v>
      </c>
      <c r="AA84">
        <f t="shared" si="55"/>
        <v>30.987576923076901</v>
      </c>
      <c r="AB84">
        <f t="shared" si="56"/>
        <v>4.5081837347154439</v>
      </c>
      <c r="AC84">
        <f t="shared" si="57"/>
        <v>74.115022214375855</v>
      </c>
      <c r="AD84">
        <f t="shared" si="58"/>
        <v>3.4038597633681538</v>
      </c>
      <c r="AE84">
        <f t="shared" si="59"/>
        <v>4.5926718520336864</v>
      </c>
      <c r="AF84">
        <f t="shared" si="60"/>
        <v>1.1043239713472901</v>
      </c>
      <c r="AG84">
        <f t="shared" si="61"/>
        <v>-15.49443747712097</v>
      </c>
      <c r="AH84">
        <f t="shared" si="62"/>
        <v>39.536824646973585</v>
      </c>
      <c r="AI84">
        <f t="shared" si="63"/>
        <v>3.9526701472691217</v>
      </c>
      <c r="AJ84">
        <f t="shared" si="64"/>
        <v>27.995057317121738</v>
      </c>
      <c r="AK84">
        <v>-4.1170636230465699E-2</v>
      </c>
      <c r="AL84">
        <v>4.6217645914524E-2</v>
      </c>
      <c r="AM84">
        <v>3.45434996813343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51753.528144071628</v>
      </c>
      <c r="AS84" t="s">
        <v>237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237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-1.623200461576243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237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238</v>
      </c>
      <c r="BX84">
        <v>1581537193.8461499</v>
      </c>
      <c r="BY84">
        <v>402.36076923076899</v>
      </c>
      <c r="BZ84">
        <v>399.82053846153798</v>
      </c>
      <c r="CA84">
        <v>34.237415384615403</v>
      </c>
      <c r="CB84">
        <v>33.655738461538498</v>
      </c>
      <c r="CC84">
        <v>350.007230769231</v>
      </c>
      <c r="CD84">
        <v>99.219315384615399</v>
      </c>
      <c r="CE84">
        <v>0.199981461538462</v>
      </c>
      <c r="CF84">
        <v>31.313584615384599</v>
      </c>
      <c r="CG84">
        <v>30.987576923076901</v>
      </c>
      <c r="CH84">
        <v>999.9</v>
      </c>
      <c r="CI84">
        <v>0</v>
      </c>
      <c r="CJ84">
        <v>0</v>
      </c>
      <c r="CK84">
        <v>10006.6192307692</v>
      </c>
      <c r="CL84">
        <v>0</v>
      </c>
      <c r="CM84">
        <v>1.8722930769230799</v>
      </c>
      <c r="CN84">
        <v>0</v>
      </c>
      <c r="CO84">
        <v>0</v>
      </c>
      <c r="CP84">
        <v>0</v>
      </c>
      <c r="CQ84">
        <v>0</v>
      </c>
      <c r="CR84">
        <v>4.3230769230769202</v>
      </c>
      <c r="CS84">
        <v>0</v>
      </c>
      <c r="CT84">
        <v>167.769230769231</v>
      </c>
      <c r="CU84">
        <v>-0.34615384615384598</v>
      </c>
      <c r="CV84">
        <v>40.8168461538462</v>
      </c>
      <c r="CW84">
        <v>46.311999999999998</v>
      </c>
      <c r="CX84">
        <v>43.307384615384599</v>
      </c>
      <c r="CY84">
        <v>44.894076923076902</v>
      </c>
      <c r="CZ84">
        <v>41.811999999999998</v>
      </c>
      <c r="DA84">
        <v>0</v>
      </c>
      <c r="DB84">
        <v>0</v>
      </c>
      <c r="DC84">
        <v>0</v>
      </c>
      <c r="DD84">
        <v>1581537197.3</v>
      </c>
      <c r="DE84">
        <v>2.68461538461538</v>
      </c>
      <c r="DF84">
        <v>26.591453215512299</v>
      </c>
      <c r="DG84">
        <v>-75.572649675838093</v>
      </c>
      <c r="DH84">
        <v>169.90384615384599</v>
      </c>
      <c r="DI84">
        <v>15</v>
      </c>
      <c r="DJ84">
        <v>100</v>
      </c>
      <c r="DK84">
        <v>100</v>
      </c>
      <c r="DL84">
        <v>2.6539999999999999</v>
      </c>
      <c r="DM84">
        <v>0.45600000000000002</v>
      </c>
      <c r="DN84">
        <v>2</v>
      </c>
      <c r="DO84">
        <v>353.99099999999999</v>
      </c>
      <c r="DP84">
        <v>649.68200000000002</v>
      </c>
      <c r="DQ84">
        <v>30.3371</v>
      </c>
      <c r="DR84">
        <v>33.756500000000003</v>
      </c>
      <c r="DS84">
        <v>29.9999</v>
      </c>
      <c r="DT84">
        <v>33.573</v>
      </c>
      <c r="DU84">
        <v>33.551600000000001</v>
      </c>
      <c r="DV84">
        <v>20.838200000000001</v>
      </c>
      <c r="DW84">
        <v>23.2043</v>
      </c>
      <c r="DX84">
        <v>59.014600000000002</v>
      </c>
      <c r="DY84">
        <v>30.344100000000001</v>
      </c>
      <c r="DZ84">
        <v>400</v>
      </c>
      <c r="EA84">
        <v>33.524000000000001</v>
      </c>
      <c r="EB84">
        <v>99.732200000000006</v>
      </c>
      <c r="EC84">
        <v>100.11499999999999</v>
      </c>
    </row>
    <row r="85" spans="1:133" x14ac:dyDescent="0.35">
      <c r="A85">
        <v>69</v>
      </c>
      <c r="B85">
        <v>1581537202.5</v>
      </c>
      <c r="C85">
        <v>340</v>
      </c>
      <c r="D85" t="s">
        <v>373</v>
      </c>
      <c r="E85" t="s">
        <v>374</v>
      </c>
      <c r="F85" t="s">
        <v>234</v>
      </c>
      <c r="G85">
        <v>20200212</v>
      </c>
      <c r="I85" t="s">
        <v>1107</v>
      </c>
      <c r="J85" t="s">
        <v>1108</v>
      </c>
      <c r="K85" t="s">
        <v>235</v>
      </c>
      <c r="L85" t="s">
        <v>1109</v>
      </c>
      <c r="M85" t="s">
        <v>236</v>
      </c>
      <c r="N85">
        <v>1581537198.8461499</v>
      </c>
      <c r="O85">
        <f t="shared" si="43"/>
        <v>3.4727361986888132E-4</v>
      </c>
      <c r="P85">
        <f t="shared" si="44"/>
        <v>-1.638183774721558</v>
      </c>
      <c r="Q85">
        <f t="shared" si="45"/>
        <v>402.31815384615402</v>
      </c>
      <c r="R85">
        <f t="shared" si="46"/>
        <v>481.34870461048274</v>
      </c>
      <c r="S85">
        <f t="shared" si="47"/>
        <v>47.855212158505317</v>
      </c>
      <c r="T85">
        <f t="shared" si="48"/>
        <v>39.998072962730468</v>
      </c>
      <c r="U85">
        <f t="shared" si="49"/>
        <v>3.0251531912606506E-2</v>
      </c>
      <c r="V85">
        <f t="shared" si="50"/>
        <v>2.2478505590885041</v>
      </c>
      <c r="W85">
        <f t="shared" si="51"/>
        <v>3.0027162614410748E-2</v>
      </c>
      <c r="X85">
        <f t="shared" si="52"/>
        <v>1.8786996497113063E-2</v>
      </c>
      <c r="Y85">
        <f t="shared" si="53"/>
        <v>0</v>
      </c>
      <c r="Z85">
        <f t="shared" si="54"/>
        <v>31.199151884283438</v>
      </c>
      <c r="AA85">
        <f t="shared" si="55"/>
        <v>30.9874461538462</v>
      </c>
      <c r="AB85">
        <f t="shared" si="56"/>
        <v>4.508150118091395</v>
      </c>
      <c r="AC85">
        <f t="shared" si="57"/>
        <v>74.118254806930111</v>
      </c>
      <c r="AD85">
        <f t="shared" si="58"/>
        <v>3.4040916414075424</v>
      </c>
      <c r="AE85">
        <f t="shared" si="59"/>
        <v>4.5927843960638661</v>
      </c>
      <c r="AF85">
        <f t="shared" si="60"/>
        <v>1.1040584766838526</v>
      </c>
      <c r="AG85">
        <f t="shared" si="61"/>
        <v>-15.314766636217666</v>
      </c>
      <c r="AH85">
        <f t="shared" si="62"/>
        <v>39.575657773283886</v>
      </c>
      <c r="AI85">
        <f t="shared" si="63"/>
        <v>3.9594843650097076</v>
      </c>
      <c r="AJ85">
        <f t="shared" si="64"/>
        <v>28.220375502075928</v>
      </c>
      <c r="AK85">
        <v>-4.1125906244958203E-2</v>
      </c>
      <c r="AL85">
        <v>4.6167432587229898E-2</v>
      </c>
      <c r="AM85">
        <v>3.4513785883836201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51699.52034647033</v>
      </c>
      <c r="AS85" t="s">
        <v>237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237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-1.638183774721558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237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238</v>
      </c>
      <c r="BX85">
        <v>1581537198.8461499</v>
      </c>
      <c r="BY85">
        <v>402.31815384615402</v>
      </c>
      <c r="BZ85">
        <v>399.74953846153898</v>
      </c>
      <c r="CA85">
        <v>34.239846153846202</v>
      </c>
      <c r="CB85">
        <v>33.664946153846202</v>
      </c>
      <c r="CC85">
        <v>350.02576923076901</v>
      </c>
      <c r="CD85">
        <v>99.219061538461503</v>
      </c>
      <c r="CE85">
        <v>0.19994946153846199</v>
      </c>
      <c r="CF85">
        <v>31.314015384615399</v>
      </c>
      <c r="CG85">
        <v>30.9874461538462</v>
      </c>
      <c r="CH85">
        <v>999.9</v>
      </c>
      <c r="CI85">
        <v>0</v>
      </c>
      <c r="CJ85">
        <v>0</v>
      </c>
      <c r="CK85">
        <v>9995.7730769230802</v>
      </c>
      <c r="CL85">
        <v>0</v>
      </c>
      <c r="CM85">
        <v>1.67437923076923</v>
      </c>
      <c r="CN85">
        <v>0</v>
      </c>
      <c r="CO85">
        <v>0</v>
      </c>
      <c r="CP85">
        <v>0</v>
      </c>
      <c r="CQ85">
        <v>0</v>
      </c>
      <c r="CR85">
        <v>0.32307692307692298</v>
      </c>
      <c r="CS85">
        <v>0</v>
      </c>
      <c r="CT85">
        <v>146.21538461538501</v>
      </c>
      <c r="CU85">
        <v>-0.71538461538461495</v>
      </c>
      <c r="CV85">
        <v>40.841076923076898</v>
      </c>
      <c r="CW85">
        <v>46.3459230769231</v>
      </c>
      <c r="CX85">
        <v>43.2640769230769</v>
      </c>
      <c r="CY85">
        <v>44.894076923076902</v>
      </c>
      <c r="CZ85">
        <v>41.8168461538462</v>
      </c>
      <c r="DA85">
        <v>0</v>
      </c>
      <c r="DB85">
        <v>0</v>
      </c>
      <c r="DC85">
        <v>0</v>
      </c>
      <c r="DD85">
        <v>1581537202.0999999</v>
      </c>
      <c r="DE85">
        <v>2.4846153846153798</v>
      </c>
      <c r="DF85">
        <v>-1.6478632860687701</v>
      </c>
      <c r="DG85">
        <v>-198.28376088172701</v>
      </c>
      <c r="DH85">
        <v>161.28461538461499</v>
      </c>
      <c r="DI85">
        <v>15</v>
      </c>
      <c r="DJ85">
        <v>100</v>
      </c>
      <c r="DK85">
        <v>100</v>
      </c>
      <c r="DL85">
        <v>2.6539999999999999</v>
      </c>
      <c r="DM85">
        <v>0.45600000000000002</v>
      </c>
      <c r="DN85">
        <v>2</v>
      </c>
      <c r="DO85">
        <v>353.75200000000001</v>
      </c>
      <c r="DP85">
        <v>649.81100000000004</v>
      </c>
      <c r="DQ85">
        <v>30.345400000000001</v>
      </c>
      <c r="DR85">
        <v>33.753500000000003</v>
      </c>
      <c r="DS85">
        <v>29.9999</v>
      </c>
      <c r="DT85">
        <v>33.572299999999998</v>
      </c>
      <c r="DU85">
        <v>33.553199999999997</v>
      </c>
      <c r="DV85">
        <v>20.848600000000001</v>
      </c>
      <c r="DW85">
        <v>23.502600000000001</v>
      </c>
      <c r="DX85">
        <v>59.395200000000003</v>
      </c>
      <c r="DY85">
        <v>30.353999999999999</v>
      </c>
      <c r="DZ85">
        <v>400</v>
      </c>
      <c r="EA85">
        <v>33.518300000000004</v>
      </c>
      <c r="EB85">
        <v>99.733000000000004</v>
      </c>
      <c r="EC85">
        <v>100.116</v>
      </c>
    </row>
    <row r="86" spans="1:133" x14ac:dyDescent="0.35">
      <c r="A86">
        <v>70</v>
      </c>
      <c r="B86">
        <v>1581537207.5</v>
      </c>
      <c r="C86">
        <v>345</v>
      </c>
      <c r="D86" t="s">
        <v>375</v>
      </c>
      <c r="E86" t="s">
        <v>376</v>
      </c>
      <c r="F86" t="s">
        <v>234</v>
      </c>
      <c r="G86">
        <v>20200212</v>
      </c>
      <c r="I86" t="s">
        <v>1107</v>
      </c>
      <c r="J86" t="s">
        <v>1108</v>
      </c>
      <c r="K86" t="s">
        <v>235</v>
      </c>
      <c r="L86" t="s">
        <v>1109</v>
      </c>
      <c r="M86" t="s">
        <v>236</v>
      </c>
      <c r="N86">
        <v>1581537203.8461499</v>
      </c>
      <c r="O86">
        <f t="shared" si="43"/>
        <v>3.6295125234199938E-4</v>
      </c>
      <c r="P86">
        <f t="shared" si="44"/>
        <v>-1.6261151750766907</v>
      </c>
      <c r="Q86">
        <f t="shared" si="45"/>
        <v>402.28330769230797</v>
      </c>
      <c r="R86">
        <f t="shared" si="46"/>
        <v>477.00219583968442</v>
      </c>
      <c r="S86">
        <f t="shared" si="47"/>
        <v>47.423574821995885</v>
      </c>
      <c r="T86">
        <f t="shared" si="48"/>
        <v>39.995020375960664</v>
      </c>
      <c r="U86">
        <f t="shared" si="49"/>
        <v>3.1614133675313183E-2</v>
      </c>
      <c r="V86">
        <f t="shared" si="50"/>
        <v>2.2465996023471972</v>
      </c>
      <c r="W86">
        <f t="shared" si="51"/>
        <v>3.1369049959957318E-2</v>
      </c>
      <c r="X86">
        <f t="shared" si="52"/>
        <v>1.9627517540779047E-2</v>
      </c>
      <c r="Y86">
        <f t="shared" si="53"/>
        <v>0</v>
      </c>
      <c r="Z86">
        <f t="shared" si="54"/>
        <v>31.19385177681265</v>
      </c>
      <c r="AA86">
        <f t="shared" si="55"/>
        <v>30.9918153846154</v>
      </c>
      <c r="AB86">
        <f t="shared" si="56"/>
        <v>4.5092734270584325</v>
      </c>
      <c r="AC86">
        <f t="shared" si="57"/>
        <v>74.132416372069514</v>
      </c>
      <c r="AD86">
        <f t="shared" si="58"/>
        <v>3.4047316225129909</v>
      </c>
      <c r="AE86">
        <f t="shared" si="59"/>
        <v>4.5927703279287329</v>
      </c>
      <c r="AF86">
        <f t="shared" si="60"/>
        <v>1.1045418045454416</v>
      </c>
      <c r="AG86">
        <f t="shared" si="61"/>
        <v>-16.006150228282173</v>
      </c>
      <c r="AH86">
        <f t="shared" si="62"/>
        <v>39.017916199870207</v>
      </c>
      <c r="AI86">
        <f t="shared" si="63"/>
        <v>3.9059399232782743</v>
      </c>
      <c r="AJ86">
        <f t="shared" si="64"/>
        <v>26.917705894866309</v>
      </c>
      <c r="AK86">
        <v>-4.1092266177335302E-2</v>
      </c>
      <c r="AL86">
        <v>4.6129668664291398E-2</v>
      </c>
      <c r="AM86">
        <v>3.44914317274552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51658.979098941832</v>
      </c>
      <c r="AS86" t="s">
        <v>237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237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-1.6261151750766907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237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238</v>
      </c>
      <c r="BX86">
        <v>1581537203.8461499</v>
      </c>
      <c r="BY86">
        <v>402.28330769230797</v>
      </c>
      <c r="BZ86">
        <v>399.74615384615402</v>
      </c>
      <c r="CA86">
        <v>34.245930769230803</v>
      </c>
      <c r="CB86">
        <v>33.6450769230769</v>
      </c>
      <c r="CC86">
        <v>350.02353846153801</v>
      </c>
      <c r="CD86">
        <v>99.219976923076899</v>
      </c>
      <c r="CE86">
        <v>0.20005769230769199</v>
      </c>
      <c r="CF86">
        <v>31.313961538461498</v>
      </c>
      <c r="CG86">
        <v>30.9918153846154</v>
      </c>
      <c r="CH86">
        <v>999.9</v>
      </c>
      <c r="CI86">
        <v>0</v>
      </c>
      <c r="CJ86">
        <v>0</v>
      </c>
      <c r="CK86">
        <v>9987.5046153846197</v>
      </c>
      <c r="CL86">
        <v>0</v>
      </c>
      <c r="CM86">
        <v>1.52378307692308</v>
      </c>
      <c r="CN86">
        <v>0</v>
      </c>
      <c r="CO86">
        <v>0</v>
      </c>
      <c r="CP86">
        <v>0</v>
      </c>
      <c r="CQ86">
        <v>0</v>
      </c>
      <c r="CR86">
        <v>2.3076923076923102</v>
      </c>
      <c r="CS86">
        <v>0</v>
      </c>
      <c r="CT86">
        <v>140.230769230769</v>
      </c>
      <c r="CU86">
        <v>-9.2307692307692202E-2</v>
      </c>
      <c r="CV86">
        <v>40.8459230769231</v>
      </c>
      <c r="CW86">
        <v>46.3459230769231</v>
      </c>
      <c r="CX86">
        <v>43.288307692307697</v>
      </c>
      <c r="CY86">
        <v>44.908384615384598</v>
      </c>
      <c r="CZ86">
        <v>41.826538461538497</v>
      </c>
      <c r="DA86">
        <v>0</v>
      </c>
      <c r="DB86">
        <v>0</v>
      </c>
      <c r="DC86">
        <v>0</v>
      </c>
      <c r="DD86">
        <v>1581537207.5</v>
      </c>
      <c r="DE86">
        <v>3.2692307692307701</v>
      </c>
      <c r="DF86">
        <v>-0.51282086464114596</v>
      </c>
      <c r="DG86">
        <v>-116.18119659537599</v>
      </c>
      <c r="DH86">
        <v>148.22692307692299</v>
      </c>
      <c r="DI86">
        <v>15</v>
      </c>
      <c r="DJ86">
        <v>100</v>
      </c>
      <c r="DK86">
        <v>100</v>
      </c>
      <c r="DL86">
        <v>2.6539999999999999</v>
      </c>
      <c r="DM86">
        <v>0.45600000000000002</v>
      </c>
      <c r="DN86">
        <v>2</v>
      </c>
      <c r="DO86">
        <v>353.88900000000001</v>
      </c>
      <c r="DP86">
        <v>649.851</v>
      </c>
      <c r="DQ86">
        <v>30.354299999999999</v>
      </c>
      <c r="DR86">
        <v>33.750500000000002</v>
      </c>
      <c r="DS86">
        <v>30</v>
      </c>
      <c r="DT86">
        <v>33.572299999999998</v>
      </c>
      <c r="DU86">
        <v>33.554699999999997</v>
      </c>
      <c r="DV86">
        <v>20.860700000000001</v>
      </c>
      <c r="DW86">
        <v>23.502600000000001</v>
      </c>
      <c r="DX86">
        <v>59.7774</v>
      </c>
      <c r="DY86">
        <v>30.359000000000002</v>
      </c>
      <c r="DZ86">
        <v>400</v>
      </c>
      <c r="EA86">
        <v>33.523499999999999</v>
      </c>
      <c r="EB86">
        <v>99.731999999999999</v>
      </c>
      <c r="EC86">
        <v>100.11499999999999</v>
      </c>
    </row>
    <row r="87" spans="1:133" x14ac:dyDescent="0.35">
      <c r="A87">
        <v>71</v>
      </c>
      <c r="B87">
        <v>1581537212.5</v>
      </c>
      <c r="C87">
        <v>350</v>
      </c>
      <c r="D87" t="s">
        <v>377</v>
      </c>
      <c r="E87" t="s">
        <v>378</v>
      </c>
      <c r="F87" t="s">
        <v>234</v>
      </c>
      <c r="G87">
        <v>20200212</v>
      </c>
      <c r="I87" t="s">
        <v>1107</v>
      </c>
      <c r="J87" t="s">
        <v>1108</v>
      </c>
      <c r="K87" t="s">
        <v>235</v>
      </c>
      <c r="L87" t="s">
        <v>1109</v>
      </c>
      <c r="M87" t="s">
        <v>236</v>
      </c>
      <c r="N87">
        <v>1581537208.8461499</v>
      </c>
      <c r="O87">
        <f t="shared" si="43"/>
        <v>3.7222742946749161E-4</v>
      </c>
      <c r="P87">
        <f t="shared" si="44"/>
        <v>-1.6169153353114323</v>
      </c>
      <c r="Q87">
        <f t="shared" si="45"/>
        <v>402.24369230769202</v>
      </c>
      <c r="R87">
        <f t="shared" si="46"/>
        <v>474.42181253298236</v>
      </c>
      <c r="S87">
        <f t="shared" si="47"/>
        <v>47.167129477926501</v>
      </c>
      <c r="T87">
        <f t="shared" si="48"/>
        <v>39.991163592287684</v>
      </c>
      <c r="U87">
        <f t="shared" si="49"/>
        <v>3.2447262730183189E-2</v>
      </c>
      <c r="V87">
        <f t="shared" si="50"/>
        <v>2.2464265784850816</v>
      </c>
      <c r="W87">
        <f t="shared" si="51"/>
        <v>3.2189128591515584E-2</v>
      </c>
      <c r="X87">
        <f t="shared" si="52"/>
        <v>2.0141226414444918E-2</v>
      </c>
      <c r="Y87">
        <f t="shared" si="53"/>
        <v>0</v>
      </c>
      <c r="Z87">
        <f t="shared" si="54"/>
        <v>31.19168122477096</v>
      </c>
      <c r="AA87">
        <f t="shared" si="55"/>
        <v>30.988676923076898</v>
      </c>
      <c r="AB87">
        <f t="shared" si="56"/>
        <v>4.5084665184905592</v>
      </c>
      <c r="AC87">
        <f t="shared" si="57"/>
        <v>74.124560892726549</v>
      </c>
      <c r="AD87">
        <f t="shared" si="58"/>
        <v>3.404546627437846</v>
      </c>
      <c r="AE87">
        <f t="shared" si="59"/>
        <v>4.5930074815079491</v>
      </c>
      <c r="AF87">
        <f t="shared" si="60"/>
        <v>1.1039198910527133</v>
      </c>
      <c r="AG87">
        <f t="shared" si="61"/>
        <v>-16.415229639516379</v>
      </c>
      <c r="AH87">
        <f t="shared" si="62"/>
        <v>39.504938261524728</v>
      </c>
      <c r="AI87">
        <f t="shared" si="63"/>
        <v>3.9549550234140392</v>
      </c>
      <c r="AJ87">
        <f t="shared" si="64"/>
        <v>27.044663645422389</v>
      </c>
      <c r="AK87">
        <v>-4.1087614638979697E-2</v>
      </c>
      <c r="AL87">
        <v>4.6124446904990103E-2</v>
      </c>
      <c r="AM87">
        <v>3.4488340240584101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51653.221343134355</v>
      </c>
      <c r="AS87" t="s">
        <v>237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237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-1.6169153353114323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237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238</v>
      </c>
      <c r="BX87">
        <v>1581537208.8461499</v>
      </c>
      <c r="BY87">
        <v>402.24369230769202</v>
      </c>
      <c r="BZ87">
        <v>399.72853846153799</v>
      </c>
      <c r="CA87">
        <v>34.244</v>
      </c>
      <c r="CB87">
        <v>33.627753846153801</v>
      </c>
      <c r="CC87">
        <v>350.00384615384598</v>
      </c>
      <c r="CD87">
        <v>99.220299999999995</v>
      </c>
      <c r="CE87">
        <v>0.19993792307692301</v>
      </c>
      <c r="CF87">
        <v>31.314869230769201</v>
      </c>
      <c r="CG87">
        <v>30.988676923076898</v>
      </c>
      <c r="CH87">
        <v>999.9</v>
      </c>
      <c r="CI87">
        <v>0</v>
      </c>
      <c r="CJ87">
        <v>0</v>
      </c>
      <c r="CK87">
        <v>9986.34153846154</v>
      </c>
      <c r="CL87">
        <v>0</v>
      </c>
      <c r="CM87">
        <v>1.4464476923076901</v>
      </c>
      <c r="CN87">
        <v>0</v>
      </c>
      <c r="CO87">
        <v>0</v>
      </c>
      <c r="CP87">
        <v>0</v>
      </c>
      <c r="CQ87">
        <v>0</v>
      </c>
      <c r="CR87">
        <v>5.7615384615384597</v>
      </c>
      <c r="CS87">
        <v>0</v>
      </c>
      <c r="CT87">
        <v>138.730769230769</v>
      </c>
      <c r="CU87">
        <v>0.52307692307692299</v>
      </c>
      <c r="CV87">
        <v>40.841076923076898</v>
      </c>
      <c r="CW87">
        <v>46.341076923076898</v>
      </c>
      <c r="CX87">
        <v>43.3171538461539</v>
      </c>
      <c r="CY87">
        <v>44.917923076923103</v>
      </c>
      <c r="CZ87">
        <v>41.8313846153846</v>
      </c>
      <c r="DA87">
        <v>0</v>
      </c>
      <c r="DB87">
        <v>0</v>
      </c>
      <c r="DC87">
        <v>0</v>
      </c>
      <c r="DD87">
        <v>1581537212.3</v>
      </c>
      <c r="DE87">
        <v>3.1384615384615402</v>
      </c>
      <c r="DF87">
        <v>25.805127915438501</v>
      </c>
      <c r="DG87">
        <v>-41.784615555453399</v>
      </c>
      <c r="DH87">
        <v>140.70769230769201</v>
      </c>
      <c r="DI87">
        <v>15</v>
      </c>
      <c r="DJ87">
        <v>100</v>
      </c>
      <c r="DK87">
        <v>100</v>
      </c>
      <c r="DL87">
        <v>2.6539999999999999</v>
      </c>
      <c r="DM87">
        <v>0.45600000000000002</v>
      </c>
      <c r="DN87">
        <v>2</v>
      </c>
      <c r="DO87">
        <v>353.95100000000002</v>
      </c>
      <c r="DP87">
        <v>649.91099999999994</v>
      </c>
      <c r="DQ87">
        <v>30.360800000000001</v>
      </c>
      <c r="DR87">
        <v>33.747399999999999</v>
      </c>
      <c r="DS87">
        <v>30</v>
      </c>
      <c r="DT87">
        <v>33.572299999999998</v>
      </c>
      <c r="DU87">
        <v>33.553899999999999</v>
      </c>
      <c r="DV87">
        <v>20.867899999999999</v>
      </c>
      <c r="DW87">
        <v>23.774899999999999</v>
      </c>
      <c r="DX87">
        <v>60.233800000000002</v>
      </c>
      <c r="DY87">
        <v>30.366599999999998</v>
      </c>
      <c r="DZ87">
        <v>400</v>
      </c>
      <c r="EA87">
        <v>33.531100000000002</v>
      </c>
      <c r="EB87">
        <v>99.732799999999997</v>
      </c>
      <c r="EC87">
        <v>100.114</v>
      </c>
    </row>
    <row r="88" spans="1:133" x14ac:dyDescent="0.35">
      <c r="A88">
        <v>72</v>
      </c>
      <c r="B88">
        <v>1581537217.5</v>
      </c>
      <c r="C88">
        <v>355</v>
      </c>
      <c r="D88" t="s">
        <v>379</v>
      </c>
      <c r="E88" t="s">
        <v>380</v>
      </c>
      <c r="F88" t="s">
        <v>234</v>
      </c>
      <c r="G88">
        <v>20200212</v>
      </c>
      <c r="I88" t="s">
        <v>1107</v>
      </c>
      <c r="J88" t="s">
        <v>1108</v>
      </c>
      <c r="K88" t="s">
        <v>235</v>
      </c>
      <c r="L88" t="s">
        <v>1109</v>
      </c>
      <c r="M88" t="s">
        <v>236</v>
      </c>
      <c r="N88">
        <v>1581537213.8461499</v>
      </c>
      <c r="O88">
        <f t="shared" si="43"/>
        <v>3.7256012117812946E-4</v>
      </c>
      <c r="P88">
        <f t="shared" si="44"/>
        <v>-1.5827387750653197</v>
      </c>
      <c r="Q88">
        <f t="shared" si="45"/>
        <v>402.23753846153801</v>
      </c>
      <c r="R88">
        <f t="shared" si="46"/>
        <v>472.66163856650348</v>
      </c>
      <c r="S88">
        <f t="shared" si="47"/>
        <v>46.992462153989599</v>
      </c>
      <c r="T88">
        <f t="shared" si="48"/>
        <v>39.99083225876862</v>
      </c>
      <c r="U88">
        <f t="shared" si="49"/>
        <v>3.2477696992436127E-2</v>
      </c>
      <c r="V88">
        <f t="shared" si="50"/>
        <v>2.2495397326815829</v>
      </c>
      <c r="W88">
        <f t="shared" si="51"/>
        <v>3.2219435299801931E-2</v>
      </c>
      <c r="X88">
        <f t="shared" si="52"/>
        <v>2.0160179558462089E-2</v>
      </c>
      <c r="Y88">
        <f t="shared" si="53"/>
        <v>0</v>
      </c>
      <c r="Z88">
        <f t="shared" si="54"/>
        <v>31.192903276127502</v>
      </c>
      <c r="AA88">
        <f t="shared" si="55"/>
        <v>30.986423076923099</v>
      </c>
      <c r="AB88">
        <f t="shared" si="56"/>
        <v>4.5078871249804564</v>
      </c>
      <c r="AC88">
        <f t="shared" si="57"/>
        <v>74.107814102810408</v>
      </c>
      <c r="AD88">
        <f t="shared" si="58"/>
        <v>3.4040053362644973</v>
      </c>
      <c r="AE88">
        <f t="shared" si="59"/>
        <v>4.5933149931289181</v>
      </c>
      <c r="AF88">
        <f t="shared" si="60"/>
        <v>1.1038817887159591</v>
      </c>
      <c r="AG88">
        <f t="shared" si="61"/>
        <v>-16.42990134395551</v>
      </c>
      <c r="AH88">
        <f t="shared" si="62"/>
        <v>39.975759232418369</v>
      </c>
      <c r="AI88">
        <f t="shared" si="63"/>
        <v>3.9965305658790244</v>
      </c>
      <c r="AJ88">
        <f t="shared" si="64"/>
        <v>27.542388454341882</v>
      </c>
      <c r="AK88">
        <v>-4.11713574090267E-2</v>
      </c>
      <c r="AL88">
        <v>4.6218455500637398E-2</v>
      </c>
      <c r="AM88">
        <v>3.45439786640272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51754.014929490841</v>
      </c>
      <c r="AS88" t="s">
        <v>237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237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-1.5827387750653197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237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238</v>
      </c>
      <c r="BX88">
        <v>1581537213.8461499</v>
      </c>
      <c r="BY88">
        <v>402.23753846153801</v>
      </c>
      <c r="BZ88">
        <v>399.781230769231</v>
      </c>
      <c r="CA88">
        <v>34.238315384615397</v>
      </c>
      <c r="CB88">
        <v>33.621523076923097</v>
      </c>
      <c r="CC88">
        <v>350.00853846153802</v>
      </c>
      <c r="CD88">
        <v>99.221000000000004</v>
      </c>
      <c r="CE88">
        <v>0.199935230769231</v>
      </c>
      <c r="CF88">
        <v>31.316046153846202</v>
      </c>
      <c r="CG88">
        <v>30.986423076923099</v>
      </c>
      <c r="CH88">
        <v>999.9</v>
      </c>
      <c r="CI88">
        <v>0</v>
      </c>
      <c r="CJ88">
        <v>0</v>
      </c>
      <c r="CK88">
        <v>10006.6246153846</v>
      </c>
      <c r="CL88">
        <v>0</v>
      </c>
      <c r="CM88">
        <v>1.44339538461538</v>
      </c>
      <c r="CN88">
        <v>0</v>
      </c>
      <c r="CO88">
        <v>0</v>
      </c>
      <c r="CP88">
        <v>0</v>
      </c>
      <c r="CQ88">
        <v>0</v>
      </c>
      <c r="CR88">
        <v>3.51538461538461</v>
      </c>
      <c r="CS88">
        <v>0</v>
      </c>
      <c r="CT88">
        <v>137.9</v>
      </c>
      <c r="CU88">
        <v>-0.38461538461538503</v>
      </c>
      <c r="CV88">
        <v>40.870153846153798</v>
      </c>
      <c r="CW88">
        <v>46.3459230769231</v>
      </c>
      <c r="CX88">
        <v>43.312307692307698</v>
      </c>
      <c r="CY88">
        <v>44.932230769230799</v>
      </c>
      <c r="CZ88">
        <v>41.8168461538462</v>
      </c>
      <c r="DA88">
        <v>0</v>
      </c>
      <c r="DB88">
        <v>0</v>
      </c>
      <c r="DC88">
        <v>0</v>
      </c>
      <c r="DD88">
        <v>1581537217.0999999</v>
      </c>
      <c r="DE88">
        <v>4.0538461538461501</v>
      </c>
      <c r="DF88">
        <v>-7.3367524605793699</v>
      </c>
      <c r="DG88">
        <v>-12.700854666160399</v>
      </c>
      <c r="DH88">
        <v>139.04230769230799</v>
      </c>
      <c r="DI88">
        <v>15</v>
      </c>
      <c r="DJ88">
        <v>100</v>
      </c>
      <c r="DK88">
        <v>100</v>
      </c>
      <c r="DL88">
        <v>2.6539999999999999</v>
      </c>
      <c r="DM88">
        <v>0.45600000000000002</v>
      </c>
      <c r="DN88">
        <v>2</v>
      </c>
      <c r="DO88">
        <v>353.93799999999999</v>
      </c>
      <c r="DP88">
        <v>650.11099999999999</v>
      </c>
      <c r="DQ88">
        <v>30.369</v>
      </c>
      <c r="DR88">
        <v>33.744399999999999</v>
      </c>
      <c r="DS88">
        <v>29.9999</v>
      </c>
      <c r="DT88">
        <v>33.572200000000002</v>
      </c>
      <c r="DU88">
        <v>33.551600000000001</v>
      </c>
      <c r="DV88">
        <v>20.879899999999999</v>
      </c>
      <c r="DW88">
        <v>23.774899999999999</v>
      </c>
      <c r="DX88">
        <v>61.035899999999998</v>
      </c>
      <c r="DY88">
        <v>30.375900000000001</v>
      </c>
      <c r="DZ88">
        <v>400</v>
      </c>
      <c r="EA88">
        <v>33.537399999999998</v>
      </c>
      <c r="EB88">
        <v>99.732699999999994</v>
      </c>
      <c r="EC88">
        <v>100.116</v>
      </c>
    </row>
    <row r="89" spans="1:133" x14ac:dyDescent="0.35">
      <c r="A89">
        <v>73</v>
      </c>
      <c r="B89">
        <v>1581537222.5</v>
      </c>
      <c r="C89">
        <v>360</v>
      </c>
      <c r="D89" t="s">
        <v>381</v>
      </c>
      <c r="E89" t="s">
        <v>382</v>
      </c>
      <c r="F89" t="s">
        <v>234</v>
      </c>
      <c r="G89">
        <v>20200212</v>
      </c>
      <c r="I89" t="s">
        <v>1107</v>
      </c>
      <c r="J89" t="s">
        <v>1108</v>
      </c>
      <c r="K89" t="s">
        <v>235</v>
      </c>
      <c r="L89" t="s">
        <v>1109</v>
      </c>
      <c r="M89" t="s">
        <v>236</v>
      </c>
      <c r="N89">
        <v>1581537218.8461499</v>
      </c>
      <c r="O89">
        <f t="shared" si="43"/>
        <v>3.5293788957039873E-4</v>
      </c>
      <c r="P89">
        <f t="shared" si="44"/>
        <v>-1.5958533873890783</v>
      </c>
      <c r="Q89">
        <f t="shared" si="45"/>
        <v>402.19461538461502</v>
      </c>
      <c r="R89">
        <f t="shared" si="46"/>
        <v>477.70716744271459</v>
      </c>
      <c r="S89">
        <f t="shared" si="47"/>
        <v>47.494375421305413</v>
      </c>
      <c r="T89">
        <f t="shared" si="48"/>
        <v>39.986802286769333</v>
      </c>
      <c r="U89">
        <f t="shared" si="49"/>
        <v>3.0721875827092449E-2</v>
      </c>
      <c r="V89">
        <f t="shared" si="50"/>
        <v>2.2501301256043096</v>
      </c>
      <c r="W89">
        <f t="shared" si="51"/>
        <v>3.0490736693467288E-2</v>
      </c>
      <c r="X89">
        <f t="shared" si="52"/>
        <v>1.9077332297689254E-2</v>
      </c>
      <c r="Y89">
        <f t="shared" si="53"/>
        <v>0</v>
      </c>
      <c r="Z89">
        <f t="shared" si="54"/>
        <v>31.201824810448709</v>
      </c>
      <c r="AA89">
        <f t="shared" si="55"/>
        <v>30.9896076923077</v>
      </c>
      <c r="AB89">
        <f t="shared" si="56"/>
        <v>4.5087058091372016</v>
      </c>
      <c r="AC89">
        <f t="shared" si="57"/>
        <v>74.090380499798158</v>
      </c>
      <c r="AD89">
        <f t="shared" si="58"/>
        <v>3.4036706943042541</v>
      </c>
      <c r="AE89">
        <f t="shared" si="59"/>
        <v>4.5939441413902937</v>
      </c>
      <c r="AF89">
        <f t="shared" si="60"/>
        <v>1.1050351148329476</v>
      </c>
      <c r="AG89">
        <f t="shared" si="61"/>
        <v>-15.564560930054585</v>
      </c>
      <c r="AH89">
        <f t="shared" si="62"/>
        <v>39.892003118659673</v>
      </c>
      <c r="AI89">
        <f t="shared" si="63"/>
        <v>3.9872206849392566</v>
      </c>
      <c r="AJ89">
        <f t="shared" si="64"/>
        <v>28.314662873544343</v>
      </c>
      <c r="AK89">
        <v>-4.1187250583630999E-2</v>
      </c>
      <c r="AL89">
        <v>4.62362969814493E-2</v>
      </c>
      <c r="AM89">
        <v>3.4554533647263299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51772.774873286682</v>
      </c>
      <c r="AS89" t="s">
        <v>237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237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-1.5958533873890783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237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238</v>
      </c>
      <c r="BX89">
        <v>1581537218.8461499</v>
      </c>
      <c r="BY89">
        <v>402.19461538461502</v>
      </c>
      <c r="BZ89">
        <v>399.70230769230801</v>
      </c>
      <c r="CA89">
        <v>34.234746153846203</v>
      </c>
      <c r="CB89">
        <v>33.650446153846097</v>
      </c>
      <c r="CC89">
        <v>350.01384615384598</v>
      </c>
      <c r="CD89">
        <v>99.2215615384616</v>
      </c>
      <c r="CE89">
        <v>0.19996415384615401</v>
      </c>
      <c r="CF89">
        <v>31.318453846153901</v>
      </c>
      <c r="CG89">
        <v>30.9896076923077</v>
      </c>
      <c r="CH89">
        <v>999.9</v>
      </c>
      <c r="CI89">
        <v>0</v>
      </c>
      <c r="CJ89">
        <v>0</v>
      </c>
      <c r="CK89">
        <v>10010.430769230799</v>
      </c>
      <c r="CL89">
        <v>0</v>
      </c>
      <c r="CM89">
        <v>1.5329415384615399</v>
      </c>
      <c r="CN89">
        <v>0</v>
      </c>
      <c r="CO89">
        <v>0</v>
      </c>
      <c r="CP89">
        <v>0</v>
      </c>
      <c r="CQ89">
        <v>0</v>
      </c>
      <c r="CR89">
        <v>0.507692307692308</v>
      </c>
      <c r="CS89">
        <v>0</v>
      </c>
      <c r="CT89">
        <v>157.74615384615399</v>
      </c>
      <c r="CU89">
        <v>-0.46153846153846201</v>
      </c>
      <c r="CV89">
        <v>40.875</v>
      </c>
      <c r="CW89">
        <v>46.375</v>
      </c>
      <c r="CX89">
        <v>43.278615384615399</v>
      </c>
      <c r="CY89">
        <v>44.936999999999998</v>
      </c>
      <c r="CZ89">
        <v>41.821692307692302</v>
      </c>
      <c r="DA89">
        <v>0</v>
      </c>
      <c r="DB89">
        <v>0</v>
      </c>
      <c r="DC89">
        <v>0</v>
      </c>
      <c r="DD89">
        <v>1581537222.5</v>
      </c>
      <c r="DE89">
        <v>3.0961538461538498</v>
      </c>
      <c r="DF89">
        <v>-22.116239593604199</v>
      </c>
      <c r="DG89">
        <v>177.449572513047</v>
      </c>
      <c r="DH89">
        <v>147.4</v>
      </c>
      <c r="DI89">
        <v>15</v>
      </c>
      <c r="DJ89">
        <v>100</v>
      </c>
      <c r="DK89">
        <v>100</v>
      </c>
      <c r="DL89">
        <v>2.6539999999999999</v>
      </c>
      <c r="DM89">
        <v>0.45600000000000002</v>
      </c>
      <c r="DN89">
        <v>2</v>
      </c>
      <c r="DO89">
        <v>354.084</v>
      </c>
      <c r="DP89">
        <v>650.02099999999996</v>
      </c>
      <c r="DQ89">
        <v>30.378</v>
      </c>
      <c r="DR89">
        <v>33.741300000000003</v>
      </c>
      <c r="DS89">
        <v>30</v>
      </c>
      <c r="DT89">
        <v>33.569299999999998</v>
      </c>
      <c r="DU89">
        <v>33.551600000000001</v>
      </c>
      <c r="DV89">
        <v>20.8932</v>
      </c>
      <c r="DW89">
        <v>24.0486</v>
      </c>
      <c r="DX89">
        <v>61.408000000000001</v>
      </c>
      <c r="DY89">
        <v>30.384</v>
      </c>
      <c r="DZ89">
        <v>400</v>
      </c>
      <c r="EA89">
        <v>33.540900000000001</v>
      </c>
      <c r="EB89">
        <v>99.733599999999996</v>
      </c>
      <c r="EC89">
        <v>100.11499999999999</v>
      </c>
    </row>
    <row r="90" spans="1:133" x14ac:dyDescent="0.35">
      <c r="A90">
        <v>74</v>
      </c>
      <c r="B90">
        <v>1581537227.5</v>
      </c>
      <c r="C90">
        <v>365</v>
      </c>
      <c r="D90" t="s">
        <v>383</v>
      </c>
      <c r="E90" t="s">
        <v>384</v>
      </c>
      <c r="F90" t="s">
        <v>234</v>
      </c>
      <c r="G90">
        <v>20200212</v>
      </c>
      <c r="I90" t="s">
        <v>1107</v>
      </c>
      <c r="J90" t="s">
        <v>1108</v>
      </c>
      <c r="K90" t="s">
        <v>235</v>
      </c>
      <c r="L90" t="s">
        <v>1109</v>
      </c>
      <c r="M90" t="s">
        <v>236</v>
      </c>
      <c r="N90">
        <v>1581537223.8461499</v>
      </c>
      <c r="O90">
        <f t="shared" si="43"/>
        <v>3.4044617905864297E-4</v>
      </c>
      <c r="P90">
        <f t="shared" si="44"/>
        <v>-1.6040443361105021</v>
      </c>
      <c r="Q90">
        <f t="shared" si="45"/>
        <v>402.18884615384599</v>
      </c>
      <c r="R90">
        <f t="shared" si="46"/>
        <v>481.24376821938972</v>
      </c>
      <c r="S90">
        <f t="shared" si="47"/>
        <v>47.845174920587404</v>
      </c>
      <c r="T90">
        <f t="shared" si="48"/>
        <v>39.985547795327619</v>
      </c>
      <c r="U90">
        <f t="shared" si="49"/>
        <v>2.9604612697677283E-2</v>
      </c>
      <c r="V90">
        <f t="shared" si="50"/>
        <v>2.2533930682226124</v>
      </c>
      <c r="W90">
        <f t="shared" si="51"/>
        <v>2.9390224613502033E-2</v>
      </c>
      <c r="X90">
        <f t="shared" si="52"/>
        <v>1.8388022771000965E-2</v>
      </c>
      <c r="Y90">
        <f t="shared" si="53"/>
        <v>0</v>
      </c>
      <c r="Z90">
        <f t="shared" si="54"/>
        <v>31.207939466012249</v>
      </c>
      <c r="AA90">
        <f t="shared" si="55"/>
        <v>30.994107692307701</v>
      </c>
      <c r="AB90">
        <f t="shared" si="56"/>
        <v>4.5098628662369968</v>
      </c>
      <c r="AC90">
        <f t="shared" si="57"/>
        <v>74.090975593490313</v>
      </c>
      <c r="AD90">
        <f t="shared" si="58"/>
        <v>3.4040540059825708</v>
      </c>
      <c r="AE90">
        <f t="shared" si="59"/>
        <v>4.594424595863539</v>
      </c>
      <c r="AF90">
        <f t="shared" si="60"/>
        <v>1.105808860254426</v>
      </c>
      <c r="AG90">
        <f t="shared" si="61"/>
        <v>-15.013676496486156</v>
      </c>
      <c r="AH90">
        <f t="shared" si="62"/>
        <v>39.626514219188017</v>
      </c>
      <c r="AI90">
        <f t="shared" si="63"/>
        <v>3.9550734584256682</v>
      </c>
      <c r="AJ90">
        <f t="shared" si="64"/>
        <v>28.567911181127528</v>
      </c>
      <c r="AK90">
        <v>-4.1275155975058597E-2</v>
      </c>
      <c r="AL90">
        <v>4.6334978484261997E-2</v>
      </c>
      <c r="AM90">
        <v>3.4612888124191499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51878.34694978784</v>
      </c>
      <c r="AS90" t="s">
        <v>237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237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-1.6040443361105021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237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238</v>
      </c>
      <c r="BX90">
        <v>1581537223.8461499</v>
      </c>
      <c r="BY90">
        <v>402.18884615384599</v>
      </c>
      <c r="BZ90">
        <v>399.67392307692302</v>
      </c>
      <c r="CA90">
        <v>34.239184615384602</v>
      </c>
      <c r="CB90">
        <v>33.675576923076903</v>
      </c>
      <c r="CC90">
        <v>350.01961538461501</v>
      </c>
      <c r="CD90">
        <v>99.219938461538405</v>
      </c>
      <c r="CE90">
        <v>0.19989423076923099</v>
      </c>
      <c r="CF90">
        <v>31.320292307692299</v>
      </c>
      <c r="CG90">
        <v>30.994107692307701</v>
      </c>
      <c r="CH90">
        <v>999.9</v>
      </c>
      <c r="CI90">
        <v>0</v>
      </c>
      <c r="CJ90">
        <v>0</v>
      </c>
      <c r="CK90">
        <v>10031.959999999999</v>
      </c>
      <c r="CL90">
        <v>0</v>
      </c>
      <c r="CM90">
        <v>1.80706923076923</v>
      </c>
      <c r="CN90">
        <v>0</v>
      </c>
      <c r="CO90">
        <v>0</v>
      </c>
      <c r="CP90">
        <v>0</v>
      </c>
      <c r="CQ90">
        <v>0</v>
      </c>
      <c r="CR90">
        <v>5.6923076923076898</v>
      </c>
      <c r="CS90">
        <v>0</v>
      </c>
      <c r="CT90">
        <v>163.038461538462</v>
      </c>
      <c r="CU90">
        <v>-0.53846153846153799</v>
      </c>
      <c r="CV90">
        <v>40.855615384615398</v>
      </c>
      <c r="CW90">
        <v>46.375</v>
      </c>
      <c r="CX90">
        <v>43.370076923076901</v>
      </c>
      <c r="CY90">
        <v>44.936999999999998</v>
      </c>
      <c r="CZ90">
        <v>41.826538461538497</v>
      </c>
      <c r="DA90">
        <v>0</v>
      </c>
      <c r="DB90">
        <v>0</v>
      </c>
      <c r="DC90">
        <v>0</v>
      </c>
      <c r="DD90">
        <v>1581537227.3</v>
      </c>
      <c r="DE90">
        <v>2.5730769230769202</v>
      </c>
      <c r="DF90">
        <v>8.2974355825193502</v>
      </c>
      <c r="DG90">
        <v>105.678632544217</v>
      </c>
      <c r="DH90">
        <v>153.25</v>
      </c>
      <c r="DI90">
        <v>15</v>
      </c>
      <c r="DJ90">
        <v>100</v>
      </c>
      <c r="DK90">
        <v>100</v>
      </c>
      <c r="DL90">
        <v>2.6539999999999999</v>
      </c>
      <c r="DM90">
        <v>0.45600000000000002</v>
      </c>
      <c r="DN90">
        <v>2</v>
      </c>
      <c r="DO90">
        <v>353.97300000000001</v>
      </c>
      <c r="DP90">
        <v>649.97500000000002</v>
      </c>
      <c r="DQ90">
        <v>30.3857</v>
      </c>
      <c r="DR90">
        <v>33.738300000000002</v>
      </c>
      <c r="DS90">
        <v>30</v>
      </c>
      <c r="DT90">
        <v>33.569299999999998</v>
      </c>
      <c r="DU90">
        <v>33.551600000000001</v>
      </c>
      <c r="DV90">
        <v>20.903600000000001</v>
      </c>
      <c r="DW90">
        <v>24.326599999999999</v>
      </c>
      <c r="DX90">
        <v>61.813400000000001</v>
      </c>
      <c r="DY90">
        <v>30.3886</v>
      </c>
      <c r="DZ90">
        <v>400</v>
      </c>
      <c r="EA90">
        <v>33.530299999999997</v>
      </c>
      <c r="EB90">
        <v>99.733699999999999</v>
      </c>
      <c r="EC90">
        <v>100.117</v>
      </c>
    </row>
    <row r="91" spans="1:133" x14ac:dyDescent="0.35">
      <c r="A91">
        <v>75</v>
      </c>
      <c r="B91">
        <v>1581537232.5</v>
      </c>
      <c r="C91">
        <v>370</v>
      </c>
      <c r="D91" t="s">
        <v>385</v>
      </c>
      <c r="E91" t="s">
        <v>386</v>
      </c>
      <c r="F91" t="s">
        <v>234</v>
      </c>
      <c r="G91">
        <v>20200212</v>
      </c>
      <c r="I91" t="s">
        <v>1107</v>
      </c>
      <c r="J91" t="s">
        <v>1108</v>
      </c>
      <c r="K91" t="s">
        <v>235</v>
      </c>
      <c r="L91" t="s">
        <v>1109</v>
      </c>
      <c r="M91" t="s">
        <v>236</v>
      </c>
      <c r="N91">
        <v>1581537228.8461499</v>
      </c>
      <c r="O91">
        <f t="shared" si="43"/>
        <v>3.6401928795385416E-4</v>
      </c>
      <c r="P91">
        <f t="shared" si="44"/>
        <v>-1.5280368145211423</v>
      </c>
      <c r="Q91">
        <f t="shared" si="45"/>
        <v>402.16846153846097</v>
      </c>
      <c r="R91">
        <f t="shared" si="46"/>
        <v>471.69089373484491</v>
      </c>
      <c r="S91">
        <f t="shared" si="47"/>
        <v>46.895458837303096</v>
      </c>
      <c r="T91">
        <f t="shared" si="48"/>
        <v>39.983545970977019</v>
      </c>
      <c r="U91">
        <f t="shared" si="49"/>
        <v>3.1717166244153362E-2</v>
      </c>
      <c r="V91">
        <f t="shared" si="50"/>
        <v>2.2504711294687172</v>
      </c>
      <c r="W91">
        <f t="shared" si="51"/>
        <v>3.1470909970424496E-2</v>
      </c>
      <c r="X91">
        <f t="shared" si="52"/>
        <v>1.9691284397457345E-2</v>
      </c>
      <c r="Y91">
        <f t="shared" si="53"/>
        <v>0</v>
      </c>
      <c r="Z91">
        <f t="shared" si="54"/>
        <v>31.203418535415178</v>
      </c>
      <c r="AA91">
        <f t="shared" si="55"/>
        <v>30.9901384615385</v>
      </c>
      <c r="AB91">
        <f t="shared" si="56"/>
        <v>4.508842269086875</v>
      </c>
      <c r="AC91">
        <f t="shared" si="57"/>
        <v>74.089275261209849</v>
      </c>
      <c r="AD91">
        <f t="shared" si="58"/>
        <v>3.404634283201152</v>
      </c>
      <c r="AE91">
        <f t="shared" si="59"/>
        <v>4.5953132503965533</v>
      </c>
      <c r="AF91">
        <f t="shared" si="60"/>
        <v>1.104207985885723</v>
      </c>
      <c r="AG91">
        <f t="shared" si="61"/>
        <v>-16.053250598764969</v>
      </c>
      <c r="AH91">
        <f t="shared" si="62"/>
        <v>40.469220757710012</v>
      </c>
      <c r="AI91">
        <f t="shared" si="63"/>
        <v>4.0444160011890666</v>
      </c>
      <c r="AJ91">
        <f t="shared" si="64"/>
        <v>28.46038616013411</v>
      </c>
      <c r="AK91">
        <v>-4.1196432008658003E-2</v>
      </c>
      <c r="AL91">
        <v>4.6246603935379202E-2</v>
      </c>
      <c r="AM91">
        <v>3.4560630581681302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51782.91295960913</v>
      </c>
      <c r="AS91" t="s">
        <v>237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237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-1.5280368145211423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237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238</v>
      </c>
      <c r="BX91">
        <v>1581537228.8461499</v>
      </c>
      <c r="BY91">
        <v>402.16846153846097</v>
      </c>
      <c r="BZ91">
        <v>399.80015384615399</v>
      </c>
      <c r="CA91">
        <v>34.244999999999997</v>
      </c>
      <c r="CB91">
        <v>33.642392307692297</v>
      </c>
      <c r="CC91">
        <v>350.03215384615402</v>
      </c>
      <c r="CD91">
        <v>99.219853846153796</v>
      </c>
      <c r="CE91">
        <v>0.20004053846153799</v>
      </c>
      <c r="CF91">
        <v>31.323692307692301</v>
      </c>
      <c r="CG91">
        <v>30.9901384615385</v>
      </c>
      <c r="CH91">
        <v>999.9</v>
      </c>
      <c r="CI91">
        <v>0</v>
      </c>
      <c r="CJ91">
        <v>0</v>
      </c>
      <c r="CK91">
        <v>10012.8346153846</v>
      </c>
      <c r="CL91">
        <v>0</v>
      </c>
      <c r="CM91">
        <v>1.70643384615385</v>
      </c>
      <c r="CN91">
        <v>0</v>
      </c>
      <c r="CO91">
        <v>0</v>
      </c>
      <c r="CP91">
        <v>0</v>
      </c>
      <c r="CQ91">
        <v>0</v>
      </c>
      <c r="CR91">
        <v>4.4538461538461496</v>
      </c>
      <c r="CS91">
        <v>0</v>
      </c>
      <c r="CT91">
        <v>146.02307692307701</v>
      </c>
      <c r="CU91">
        <v>-0.46153846153846201</v>
      </c>
      <c r="CV91">
        <v>40.855615384615398</v>
      </c>
      <c r="CW91">
        <v>46.375</v>
      </c>
      <c r="CX91">
        <v>43.307461538461503</v>
      </c>
      <c r="CY91">
        <v>44.936999999999998</v>
      </c>
      <c r="CZ91">
        <v>41.841076923076898</v>
      </c>
      <c r="DA91">
        <v>0</v>
      </c>
      <c r="DB91">
        <v>0</v>
      </c>
      <c r="DC91">
        <v>0</v>
      </c>
      <c r="DD91">
        <v>1581537232.0999999</v>
      </c>
      <c r="DE91">
        <v>3.10769230769231</v>
      </c>
      <c r="DF91">
        <v>17.1213671128111</v>
      </c>
      <c r="DG91">
        <v>-84.147008419767502</v>
      </c>
      <c r="DH91">
        <v>155.05769230769201</v>
      </c>
      <c r="DI91">
        <v>15</v>
      </c>
      <c r="DJ91">
        <v>100</v>
      </c>
      <c r="DK91">
        <v>100</v>
      </c>
      <c r="DL91">
        <v>2.6539999999999999</v>
      </c>
      <c r="DM91">
        <v>0.45600000000000002</v>
      </c>
      <c r="DN91">
        <v>2</v>
      </c>
      <c r="DO91">
        <v>353.88099999999997</v>
      </c>
      <c r="DP91">
        <v>650.29100000000005</v>
      </c>
      <c r="DQ91">
        <v>30.390599999999999</v>
      </c>
      <c r="DR91">
        <v>33.735300000000002</v>
      </c>
      <c r="DS91">
        <v>29.9999</v>
      </c>
      <c r="DT91">
        <v>33.568399999999997</v>
      </c>
      <c r="DU91">
        <v>33.551600000000001</v>
      </c>
      <c r="DV91">
        <v>20.908799999999999</v>
      </c>
      <c r="DW91">
        <v>24.326599999999999</v>
      </c>
      <c r="DX91">
        <v>62.1907</v>
      </c>
      <c r="DY91">
        <v>30.392099999999999</v>
      </c>
      <c r="DZ91">
        <v>400</v>
      </c>
      <c r="EA91">
        <v>33.536499999999997</v>
      </c>
      <c r="EB91">
        <v>99.731800000000007</v>
      </c>
      <c r="EC91">
        <v>100.11499999999999</v>
      </c>
    </row>
    <row r="92" spans="1:133" x14ac:dyDescent="0.35">
      <c r="A92">
        <v>76</v>
      </c>
      <c r="B92">
        <v>1581537237.5</v>
      </c>
      <c r="C92">
        <v>375</v>
      </c>
      <c r="D92" t="s">
        <v>387</v>
      </c>
      <c r="E92" t="s">
        <v>388</v>
      </c>
      <c r="F92" t="s">
        <v>234</v>
      </c>
      <c r="G92">
        <v>20200212</v>
      </c>
      <c r="I92" t="s">
        <v>1107</v>
      </c>
      <c r="J92" t="s">
        <v>1108</v>
      </c>
      <c r="K92" t="s">
        <v>235</v>
      </c>
      <c r="L92" t="s">
        <v>1109</v>
      </c>
      <c r="M92" t="s">
        <v>236</v>
      </c>
      <c r="N92">
        <v>1581537233.8461499</v>
      </c>
      <c r="O92">
        <f t="shared" si="43"/>
        <v>3.6361880712196064E-4</v>
      </c>
      <c r="P92">
        <f t="shared" si="44"/>
        <v>-1.5354305277543536</v>
      </c>
      <c r="Q92">
        <f t="shared" si="45"/>
        <v>402.18707692307697</v>
      </c>
      <c r="R92">
        <f t="shared" si="46"/>
        <v>472.12342776255946</v>
      </c>
      <c r="S92">
        <f t="shared" si="47"/>
        <v>46.938523681265892</v>
      </c>
      <c r="T92">
        <f t="shared" si="48"/>
        <v>39.985449830181111</v>
      </c>
      <c r="U92">
        <f t="shared" si="49"/>
        <v>3.1702293462514741E-2</v>
      </c>
      <c r="V92">
        <f t="shared" si="50"/>
        <v>2.2449655705223384</v>
      </c>
      <c r="W92">
        <f t="shared" si="51"/>
        <v>3.145566882598691E-2</v>
      </c>
      <c r="X92">
        <f t="shared" si="52"/>
        <v>1.9681791226562974E-2</v>
      </c>
      <c r="Y92">
        <f t="shared" si="53"/>
        <v>0</v>
      </c>
      <c r="Z92">
        <f t="shared" si="54"/>
        <v>31.204998661116502</v>
      </c>
      <c r="AA92">
        <f t="shared" si="55"/>
        <v>30.986792307692301</v>
      </c>
      <c r="AB92">
        <f t="shared" si="56"/>
        <v>4.5079820382461859</v>
      </c>
      <c r="AC92">
        <f t="shared" si="57"/>
        <v>74.077968010984137</v>
      </c>
      <c r="AD92">
        <f t="shared" si="58"/>
        <v>3.4044468490473667</v>
      </c>
      <c r="AE92">
        <f t="shared" si="59"/>
        <v>4.5957616555337513</v>
      </c>
      <c r="AF92">
        <f t="shared" si="60"/>
        <v>1.1035351891988192</v>
      </c>
      <c r="AG92">
        <f t="shared" si="61"/>
        <v>-16.035589394078464</v>
      </c>
      <c r="AH92">
        <f t="shared" si="62"/>
        <v>40.98281769653066</v>
      </c>
      <c r="AI92">
        <f t="shared" si="63"/>
        <v>4.1057553199065238</v>
      </c>
      <c r="AJ92">
        <f t="shared" si="64"/>
        <v>29.05298362235872</v>
      </c>
      <c r="AK92">
        <v>-4.1048350049715798E-2</v>
      </c>
      <c r="AL92">
        <v>4.6080368963774501E-2</v>
      </c>
      <c r="AM92">
        <v>3.4462239585294601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51604.060794789009</v>
      </c>
      <c r="AS92" t="s">
        <v>237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237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-1.5354305277543536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237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238</v>
      </c>
      <c r="BX92">
        <v>1581537233.8461499</v>
      </c>
      <c r="BY92">
        <v>402.18707692307697</v>
      </c>
      <c r="BZ92">
        <v>399.80576923076899</v>
      </c>
      <c r="CA92">
        <v>34.243069230769201</v>
      </c>
      <c r="CB92">
        <v>33.641107692307699</v>
      </c>
      <c r="CC92">
        <v>350.02307692307699</v>
      </c>
      <c r="CD92">
        <v>99.219976923076899</v>
      </c>
      <c r="CE92">
        <v>0.200049538461538</v>
      </c>
      <c r="CF92">
        <v>31.325407692307699</v>
      </c>
      <c r="CG92">
        <v>30.986792307692301</v>
      </c>
      <c r="CH92">
        <v>999.9</v>
      </c>
      <c r="CI92">
        <v>0</v>
      </c>
      <c r="CJ92">
        <v>0</v>
      </c>
      <c r="CK92">
        <v>9976.8307692307699</v>
      </c>
      <c r="CL92">
        <v>0</v>
      </c>
      <c r="CM92">
        <v>1.56550307692308</v>
      </c>
      <c r="CN92">
        <v>0</v>
      </c>
      <c r="CO92">
        <v>0</v>
      </c>
      <c r="CP92">
        <v>0</v>
      </c>
      <c r="CQ92">
        <v>0</v>
      </c>
      <c r="CR92">
        <v>2.9461538461538499</v>
      </c>
      <c r="CS92">
        <v>0</v>
      </c>
      <c r="CT92">
        <v>148.815384615385</v>
      </c>
      <c r="CU92">
        <v>-0.58461538461538398</v>
      </c>
      <c r="CV92">
        <v>40.855615384615398</v>
      </c>
      <c r="CW92">
        <v>46.375</v>
      </c>
      <c r="CX92">
        <v>43.370076923076901</v>
      </c>
      <c r="CY92">
        <v>44.936999999999998</v>
      </c>
      <c r="CZ92">
        <v>41.826538461538497</v>
      </c>
      <c r="DA92">
        <v>0</v>
      </c>
      <c r="DB92">
        <v>0</v>
      </c>
      <c r="DC92">
        <v>0</v>
      </c>
      <c r="DD92">
        <v>1581537237.5</v>
      </c>
      <c r="DE92">
        <v>3.20384615384615</v>
      </c>
      <c r="DF92">
        <v>-0.98119677578616604</v>
      </c>
      <c r="DG92">
        <v>-44.673504335796501</v>
      </c>
      <c r="DH92">
        <v>153.85769230769199</v>
      </c>
      <c r="DI92">
        <v>15</v>
      </c>
      <c r="DJ92">
        <v>100</v>
      </c>
      <c r="DK92">
        <v>100</v>
      </c>
      <c r="DL92">
        <v>2.6539999999999999</v>
      </c>
      <c r="DM92">
        <v>0.45600000000000002</v>
      </c>
      <c r="DN92">
        <v>2</v>
      </c>
      <c r="DO92">
        <v>353.89499999999998</v>
      </c>
      <c r="DP92">
        <v>650.08900000000006</v>
      </c>
      <c r="DQ92">
        <v>30.3949</v>
      </c>
      <c r="DR92">
        <v>33.732300000000002</v>
      </c>
      <c r="DS92">
        <v>29.9999</v>
      </c>
      <c r="DT92">
        <v>33.566299999999998</v>
      </c>
      <c r="DU92">
        <v>33.551600000000001</v>
      </c>
      <c r="DV92">
        <v>20.916</v>
      </c>
      <c r="DW92">
        <v>24.617599999999999</v>
      </c>
      <c r="DX92">
        <v>62.607199999999999</v>
      </c>
      <c r="DY92">
        <v>30.403500000000001</v>
      </c>
      <c r="DZ92">
        <v>400</v>
      </c>
      <c r="EA92">
        <v>33.542700000000004</v>
      </c>
      <c r="EB92">
        <v>99.731300000000005</v>
      </c>
      <c r="EC92">
        <v>100.116</v>
      </c>
    </row>
    <row r="93" spans="1:133" x14ac:dyDescent="0.35">
      <c r="A93">
        <v>77</v>
      </c>
      <c r="B93">
        <v>1581537242.5</v>
      </c>
      <c r="C93">
        <v>380</v>
      </c>
      <c r="D93" t="s">
        <v>389</v>
      </c>
      <c r="E93" t="s">
        <v>390</v>
      </c>
      <c r="F93" t="s">
        <v>234</v>
      </c>
      <c r="G93">
        <v>20200212</v>
      </c>
      <c r="I93" t="s">
        <v>1107</v>
      </c>
      <c r="J93" t="s">
        <v>1108</v>
      </c>
      <c r="K93" t="s">
        <v>235</v>
      </c>
      <c r="L93" t="s">
        <v>1109</v>
      </c>
      <c r="M93" t="s">
        <v>236</v>
      </c>
      <c r="N93">
        <v>1581537238.8461499</v>
      </c>
      <c r="O93">
        <f t="shared" si="43"/>
        <v>3.65935112427708E-4</v>
      </c>
      <c r="P93">
        <f t="shared" si="44"/>
        <v>-1.5304267531508937</v>
      </c>
      <c r="Q93">
        <f t="shared" si="45"/>
        <v>402.17815384615398</v>
      </c>
      <c r="R93">
        <f t="shared" si="46"/>
        <v>471.53080303602309</v>
      </c>
      <c r="S93">
        <f t="shared" si="47"/>
        <v>46.879803792455981</v>
      </c>
      <c r="T93">
        <f t="shared" si="48"/>
        <v>39.984732324007908</v>
      </c>
      <c r="U93">
        <f t="shared" si="49"/>
        <v>3.1832368511309585E-2</v>
      </c>
      <c r="V93">
        <f t="shared" si="50"/>
        <v>2.2496073973687407</v>
      </c>
      <c r="W93">
        <f t="shared" si="51"/>
        <v>3.1584233212073987E-2</v>
      </c>
      <c r="X93">
        <f t="shared" si="52"/>
        <v>1.9762278391352563E-2</v>
      </c>
      <c r="Y93">
        <f t="shared" si="53"/>
        <v>0</v>
      </c>
      <c r="Z93">
        <f t="shared" si="54"/>
        <v>31.204674319993458</v>
      </c>
      <c r="AA93">
        <f t="shared" si="55"/>
        <v>30.994423076923098</v>
      </c>
      <c r="AB93">
        <f t="shared" si="56"/>
        <v>4.5099439688254215</v>
      </c>
      <c r="AC93">
        <f t="shared" si="57"/>
        <v>74.06522706361649</v>
      </c>
      <c r="AD93">
        <f t="shared" si="58"/>
        <v>3.4039030076648857</v>
      </c>
      <c r="AE93">
        <f t="shared" si="59"/>
        <v>4.5958179602165909</v>
      </c>
      <c r="AF93">
        <f t="shared" si="60"/>
        <v>1.1060409611605357</v>
      </c>
      <c r="AG93">
        <f t="shared" si="61"/>
        <v>-16.137738458061921</v>
      </c>
      <c r="AH93">
        <f t="shared" si="62"/>
        <v>40.168212223100021</v>
      </c>
      <c r="AI93">
        <f t="shared" si="63"/>
        <v>4.0159981625935961</v>
      </c>
      <c r="AJ93">
        <f t="shared" si="64"/>
        <v>28.046471927631696</v>
      </c>
      <c r="AK93">
        <v>-4.1173178727877201E-2</v>
      </c>
      <c r="AL93">
        <v>4.6220500090603397E-2</v>
      </c>
      <c r="AM93">
        <v>3.4545188310286998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51754.571499347643</v>
      </c>
      <c r="AS93" t="s">
        <v>237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237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-1.5304267531508937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237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238</v>
      </c>
      <c r="BX93">
        <v>1581537238.8461499</v>
      </c>
      <c r="BY93">
        <v>402.17815384615398</v>
      </c>
      <c r="BZ93">
        <v>399.806923076923</v>
      </c>
      <c r="CA93">
        <v>34.237453846153798</v>
      </c>
      <c r="CB93">
        <v>33.631630769230803</v>
      </c>
      <c r="CC93">
        <v>350.009538461538</v>
      </c>
      <c r="CD93">
        <v>99.220523076923101</v>
      </c>
      <c r="CE93">
        <v>0.199925153846154</v>
      </c>
      <c r="CF93">
        <v>31.325623076923101</v>
      </c>
      <c r="CG93">
        <v>30.994423076923098</v>
      </c>
      <c r="CH93">
        <v>999.9</v>
      </c>
      <c r="CI93">
        <v>0</v>
      </c>
      <c r="CJ93">
        <v>0</v>
      </c>
      <c r="CK93">
        <v>10007.115384615399</v>
      </c>
      <c r="CL93">
        <v>0</v>
      </c>
      <c r="CM93">
        <v>1.66725846153846</v>
      </c>
      <c r="CN93">
        <v>0</v>
      </c>
      <c r="CO93">
        <v>0</v>
      </c>
      <c r="CP93">
        <v>0</v>
      </c>
      <c r="CQ93">
        <v>0</v>
      </c>
      <c r="CR93">
        <v>1.83076923076923</v>
      </c>
      <c r="CS93">
        <v>0</v>
      </c>
      <c r="CT93">
        <v>186.15384615384599</v>
      </c>
      <c r="CU93">
        <v>-3.0769230769230799E-2</v>
      </c>
      <c r="CV93">
        <v>40.855615384615398</v>
      </c>
      <c r="CW93">
        <v>46.375</v>
      </c>
      <c r="CX93">
        <v>43.350692307692299</v>
      </c>
      <c r="CY93">
        <v>44.936999999999998</v>
      </c>
      <c r="CZ93">
        <v>41.8459230769231</v>
      </c>
      <c r="DA93">
        <v>0</v>
      </c>
      <c r="DB93">
        <v>0</v>
      </c>
      <c r="DC93">
        <v>0</v>
      </c>
      <c r="DD93">
        <v>1581537242.3</v>
      </c>
      <c r="DE93">
        <v>2.9961538461538502</v>
      </c>
      <c r="DF93">
        <v>4.3111110300023299</v>
      </c>
      <c r="DG93">
        <v>312.09230776940399</v>
      </c>
      <c r="DH93">
        <v>166.565384615385</v>
      </c>
      <c r="DI93">
        <v>15</v>
      </c>
      <c r="DJ93">
        <v>100</v>
      </c>
      <c r="DK93">
        <v>100</v>
      </c>
      <c r="DL93">
        <v>2.6539999999999999</v>
      </c>
      <c r="DM93">
        <v>0.45600000000000002</v>
      </c>
      <c r="DN93">
        <v>2</v>
      </c>
      <c r="DO93">
        <v>354.08100000000002</v>
      </c>
      <c r="DP93">
        <v>650.20000000000005</v>
      </c>
      <c r="DQ93">
        <v>30.403700000000001</v>
      </c>
      <c r="DR93">
        <v>33.729199999999999</v>
      </c>
      <c r="DS93">
        <v>29.9999</v>
      </c>
      <c r="DT93">
        <v>33.566299999999998</v>
      </c>
      <c r="DU93">
        <v>33.549399999999999</v>
      </c>
      <c r="DV93">
        <v>20.927499999999998</v>
      </c>
      <c r="DW93">
        <v>24.617599999999999</v>
      </c>
      <c r="DX93">
        <v>62.9985</v>
      </c>
      <c r="DY93">
        <v>30.407599999999999</v>
      </c>
      <c r="DZ93">
        <v>400</v>
      </c>
      <c r="EA93">
        <v>33.542900000000003</v>
      </c>
      <c r="EB93">
        <v>99.733199999999997</v>
      </c>
      <c r="EC93">
        <v>100.114</v>
      </c>
    </row>
    <row r="94" spans="1:133" x14ac:dyDescent="0.35">
      <c r="A94">
        <v>78</v>
      </c>
      <c r="B94">
        <v>1581537247.5</v>
      </c>
      <c r="C94">
        <v>385</v>
      </c>
      <c r="D94" t="s">
        <v>391</v>
      </c>
      <c r="E94" t="s">
        <v>392</v>
      </c>
      <c r="F94" t="s">
        <v>234</v>
      </c>
      <c r="G94">
        <v>20200212</v>
      </c>
      <c r="I94" t="s">
        <v>1107</v>
      </c>
      <c r="J94" t="s">
        <v>1108</v>
      </c>
      <c r="K94" t="s">
        <v>235</v>
      </c>
      <c r="L94" t="s">
        <v>1109</v>
      </c>
      <c r="M94" t="s">
        <v>236</v>
      </c>
      <c r="N94">
        <v>1581537243.8461499</v>
      </c>
      <c r="O94">
        <f t="shared" si="43"/>
        <v>3.5760482360925103E-4</v>
      </c>
      <c r="P94">
        <f t="shared" si="44"/>
        <v>-1.5788065079329199</v>
      </c>
      <c r="Q94">
        <f t="shared" si="45"/>
        <v>402.157076923077</v>
      </c>
      <c r="R94">
        <f t="shared" si="46"/>
        <v>475.83932554256893</v>
      </c>
      <c r="S94">
        <f t="shared" si="47"/>
        <v>47.308588933798234</v>
      </c>
      <c r="T94">
        <f t="shared" si="48"/>
        <v>39.983000180319678</v>
      </c>
      <c r="U94">
        <f t="shared" si="49"/>
        <v>3.1077322466415643E-2</v>
      </c>
      <c r="V94">
        <f t="shared" si="50"/>
        <v>2.2502974988675035</v>
      </c>
      <c r="W94">
        <f t="shared" si="51"/>
        <v>3.0840843575926164E-2</v>
      </c>
      <c r="X94">
        <f t="shared" si="52"/>
        <v>1.9296623817207315E-2</v>
      </c>
      <c r="Y94">
        <f t="shared" si="53"/>
        <v>0</v>
      </c>
      <c r="Z94">
        <f t="shared" si="54"/>
        <v>31.209568508715304</v>
      </c>
      <c r="AA94">
        <f t="shared" si="55"/>
        <v>30.9969769230769</v>
      </c>
      <c r="AB94">
        <f t="shared" si="56"/>
        <v>4.5106007487755502</v>
      </c>
      <c r="AC94">
        <f t="shared" si="57"/>
        <v>74.051430457089452</v>
      </c>
      <c r="AD94">
        <f t="shared" si="58"/>
        <v>3.4036769739324684</v>
      </c>
      <c r="AE94">
        <f t="shared" si="59"/>
        <v>4.5963689734593247</v>
      </c>
      <c r="AF94">
        <f t="shared" si="60"/>
        <v>1.1069237748430818</v>
      </c>
      <c r="AG94">
        <f t="shared" si="61"/>
        <v>-15.77037272116797</v>
      </c>
      <c r="AH94">
        <f t="shared" si="62"/>
        <v>40.126407927368973</v>
      </c>
      <c r="AI94">
        <f t="shared" si="63"/>
        <v>4.0106804768134525</v>
      </c>
      <c r="AJ94">
        <f t="shared" si="64"/>
        <v>28.366715683014455</v>
      </c>
      <c r="AK94">
        <v>-4.1191756900425702E-2</v>
      </c>
      <c r="AL94">
        <v>4.6241355716826499E-2</v>
      </c>
      <c r="AM94">
        <v>3.4557526129818701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51776.624650124926</v>
      </c>
      <c r="AS94" t="s">
        <v>237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237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-1.5788065079329199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237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238</v>
      </c>
      <c r="BX94">
        <v>1581537243.8461499</v>
      </c>
      <c r="BY94">
        <v>402.157076923077</v>
      </c>
      <c r="BZ94">
        <v>399.697230769231</v>
      </c>
      <c r="CA94">
        <v>34.234869230769199</v>
      </c>
      <c r="CB94">
        <v>33.642853846153798</v>
      </c>
      <c r="CC94">
        <v>350.02023076923098</v>
      </c>
      <c r="CD94">
        <v>99.221407692307693</v>
      </c>
      <c r="CE94">
        <v>0.19994400000000001</v>
      </c>
      <c r="CF94">
        <v>31.327730769230801</v>
      </c>
      <c r="CG94">
        <v>30.9969769230769</v>
      </c>
      <c r="CH94">
        <v>999.9</v>
      </c>
      <c r="CI94">
        <v>0</v>
      </c>
      <c r="CJ94">
        <v>0</v>
      </c>
      <c r="CK94">
        <v>10011.541538461501</v>
      </c>
      <c r="CL94">
        <v>0</v>
      </c>
      <c r="CM94">
        <v>2.3841230769230801</v>
      </c>
      <c r="CN94">
        <v>0</v>
      </c>
      <c r="CO94">
        <v>0</v>
      </c>
      <c r="CP94">
        <v>0</v>
      </c>
      <c r="CQ94">
        <v>0</v>
      </c>
      <c r="CR94">
        <v>2.62307692307692</v>
      </c>
      <c r="CS94">
        <v>0</v>
      </c>
      <c r="CT94">
        <v>312.66923076923098</v>
      </c>
      <c r="CU94">
        <v>0.18461538461538499</v>
      </c>
      <c r="CV94">
        <v>40.870153846153798</v>
      </c>
      <c r="CW94">
        <v>46.375</v>
      </c>
      <c r="CX94">
        <v>43.398615384615397</v>
      </c>
      <c r="CY94">
        <v>44.936999999999998</v>
      </c>
      <c r="CZ94">
        <v>41.8604615384615</v>
      </c>
      <c r="DA94">
        <v>0</v>
      </c>
      <c r="DB94">
        <v>0</v>
      </c>
      <c r="DC94">
        <v>0</v>
      </c>
      <c r="DD94">
        <v>1581537247.0999999</v>
      </c>
      <c r="DE94">
        <v>3.18461538461538</v>
      </c>
      <c r="DF94">
        <v>-2.3863248864783699</v>
      </c>
      <c r="DG94">
        <v>1153.7675209971401</v>
      </c>
      <c r="DH94">
        <v>232.21923076923099</v>
      </c>
      <c r="DI94">
        <v>15</v>
      </c>
      <c r="DJ94">
        <v>100</v>
      </c>
      <c r="DK94">
        <v>100</v>
      </c>
      <c r="DL94">
        <v>2.6539999999999999</v>
      </c>
      <c r="DM94">
        <v>0.45600000000000002</v>
      </c>
      <c r="DN94">
        <v>2</v>
      </c>
      <c r="DO94">
        <v>353.78300000000002</v>
      </c>
      <c r="DP94">
        <v>650.327</v>
      </c>
      <c r="DQ94">
        <v>30.409800000000001</v>
      </c>
      <c r="DR94">
        <v>33.726199999999999</v>
      </c>
      <c r="DS94">
        <v>29.9999</v>
      </c>
      <c r="DT94">
        <v>33.563899999999997</v>
      </c>
      <c r="DU94">
        <v>33.548699999999997</v>
      </c>
      <c r="DV94">
        <v>20.941800000000001</v>
      </c>
      <c r="DW94">
        <v>24.8995</v>
      </c>
      <c r="DX94">
        <v>63.412199999999999</v>
      </c>
      <c r="DY94">
        <v>30.411300000000001</v>
      </c>
      <c r="DZ94">
        <v>400</v>
      </c>
      <c r="EA94">
        <v>33.546900000000001</v>
      </c>
      <c r="EB94">
        <v>99.732100000000003</v>
      </c>
      <c r="EC94">
        <v>100.11499999999999</v>
      </c>
    </row>
    <row r="95" spans="1:133" x14ac:dyDescent="0.35">
      <c r="A95">
        <v>79</v>
      </c>
      <c r="B95">
        <v>1581537252.5</v>
      </c>
      <c r="C95">
        <v>390</v>
      </c>
      <c r="D95" t="s">
        <v>393</v>
      </c>
      <c r="E95" t="s">
        <v>394</v>
      </c>
      <c r="F95" t="s">
        <v>234</v>
      </c>
      <c r="G95">
        <v>20200212</v>
      </c>
      <c r="I95" t="s">
        <v>1107</v>
      </c>
      <c r="J95" t="s">
        <v>1108</v>
      </c>
      <c r="K95" t="s">
        <v>235</v>
      </c>
      <c r="L95" t="s">
        <v>1109</v>
      </c>
      <c r="M95" t="s">
        <v>236</v>
      </c>
      <c r="N95">
        <v>1581537248.8461499</v>
      </c>
      <c r="O95">
        <f t="shared" si="43"/>
        <v>3.4711509199748201E-4</v>
      </c>
      <c r="P95">
        <f t="shared" si="44"/>
        <v>-1.5473108346623963</v>
      </c>
      <c r="Q95">
        <f t="shared" si="45"/>
        <v>402.14538461538501</v>
      </c>
      <c r="R95">
        <f t="shared" si="46"/>
        <v>476.74334360258752</v>
      </c>
      <c r="S95">
        <f t="shared" si="47"/>
        <v>47.398063719649819</v>
      </c>
      <c r="T95">
        <f t="shared" si="48"/>
        <v>39.981497005340991</v>
      </c>
      <c r="U95">
        <f t="shared" si="49"/>
        <v>3.0105877800834641E-2</v>
      </c>
      <c r="V95">
        <f t="shared" si="50"/>
        <v>2.2495222792285796</v>
      </c>
      <c r="W95">
        <f t="shared" si="51"/>
        <v>2.9883819138855242E-2</v>
      </c>
      <c r="X95">
        <f t="shared" si="52"/>
        <v>1.8697201407698136E-2</v>
      </c>
      <c r="Y95">
        <f t="shared" si="53"/>
        <v>0</v>
      </c>
      <c r="Z95">
        <f t="shared" si="54"/>
        <v>31.217637609622294</v>
      </c>
      <c r="AA95">
        <f t="shared" si="55"/>
        <v>31.0056692307692</v>
      </c>
      <c r="AB95">
        <f t="shared" si="56"/>
        <v>4.5128367988899765</v>
      </c>
      <c r="AC95">
        <f t="shared" si="57"/>
        <v>74.038883434006948</v>
      </c>
      <c r="AD95">
        <f t="shared" si="58"/>
        <v>3.4039982351828271</v>
      </c>
      <c r="AE95">
        <f t="shared" si="59"/>
        <v>4.5975818074254349</v>
      </c>
      <c r="AF95">
        <f t="shared" si="60"/>
        <v>1.1088385637071494</v>
      </c>
      <c r="AG95">
        <f t="shared" si="61"/>
        <v>-15.307775557088956</v>
      </c>
      <c r="AH95">
        <f t="shared" si="62"/>
        <v>39.620949279975711</v>
      </c>
      <c r="AI95">
        <f t="shared" si="63"/>
        <v>3.9617844512116718</v>
      </c>
      <c r="AJ95">
        <f t="shared" si="64"/>
        <v>28.27495817409843</v>
      </c>
      <c r="AK95">
        <v>-4.1170887625439197E-2</v>
      </c>
      <c r="AL95">
        <v>4.6217928127405203E-2</v>
      </c>
      <c r="AM95">
        <v>3.4543666649799598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51750.664395734042</v>
      </c>
      <c r="AS95" t="s">
        <v>237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237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-1.5473108346623963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237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238</v>
      </c>
      <c r="BX95">
        <v>1581537248.8461499</v>
      </c>
      <c r="BY95">
        <v>402.14538461538501</v>
      </c>
      <c r="BZ95">
        <v>399.73223076923102</v>
      </c>
      <c r="CA95">
        <v>34.238392307692301</v>
      </c>
      <c r="CB95">
        <v>33.663730769230803</v>
      </c>
      <c r="CC95">
        <v>350.01169230769199</v>
      </c>
      <c r="CD95">
        <v>99.220607692307695</v>
      </c>
      <c r="CE95">
        <v>0.19989676923076899</v>
      </c>
      <c r="CF95">
        <v>31.332369230769199</v>
      </c>
      <c r="CG95">
        <v>31.0056692307692</v>
      </c>
      <c r="CH95">
        <v>999.9</v>
      </c>
      <c r="CI95">
        <v>0</v>
      </c>
      <c r="CJ95">
        <v>0</v>
      </c>
      <c r="CK95">
        <v>10006.549999999999</v>
      </c>
      <c r="CL95">
        <v>0</v>
      </c>
      <c r="CM95">
        <v>3.8320992307692299</v>
      </c>
      <c r="CN95">
        <v>0</v>
      </c>
      <c r="CO95">
        <v>0</v>
      </c>
      <c r="CP95">
        <v>0</v>
      </c>
      <c r="CQ95">
        <v>0</v>
      </c>
      <c r="CR95">
        <v>1.4461538461538499</v>
      </c>
      <c r="CS95">
        <v>0</v>
      </c>
      <c r="CT95">
        <v>428.80769230769198</v>
      </c>
      <c r="CU95">
        <v>-0.30769230769230799</v>
      </c>
      <c r="CV95">
        <v>40.884538461538497</v>
      </c>
      <c r="CW95">
        <v>46.375</v>
      </c>
      <c r="CX95">
        <v>43.4276153846154</v>
      </c>
      <c r="CY95">
        <v>44.951538461538497</v>
      </c>
      <c r="CZ95">
        <v>41.865307692307702</v>
      </c>
      <c r="DA95">
        <v>0</v>
      </c>
      <c r="DB95">
        <v>0</v>
      </c>
      <c r="DC95">
        <v>0</v>
      </c>
      <c r="DD95">
        <v>1581537252.5</v>
      </c>
      <c r="DE95">
        <v>2.43461538461538</v>
      </c>
      <c r="DF95">
        <v>8.0991452369272796</v>
      </c>
      <c r="DG95">
        <v>1357.1452969821401</v>
      </c>
      <c r="DH95">
        <v>331.073076923077</v>
      </c>
      <c r="DI95">
        <v>15</v>
      </c>
      <c r="DJ95">
        <v>100</v>
      </c>
      <c r="DK95">
        <v>100</v>
      </c>
      <c r="DL95">
        <v>2.6539999999999999</v>
      </c>
      <c r="DM95">
        <v>0.45600000000000002</v>
      </c>
      <c r="DN95">
        <v>2</v>
      </c>
      <c r="DO95">
        <v>353.85399999999998</v>
      </c>
      <c r="DP95">
        <v>650.34900000000005</v>
      </c>
      <c r="DQ95">
        <v>30.4056</v>
      </c>
      <c r="DR95">
        <v>33.723199999999999</v>
      </c>
      <c r="DS95">
        <v>29.9999</v>
      </c>
      <c r="DT95">
        <v>33.563299999999998</v>
      </c>
      <c r="DU95">
        <v>33.548699999999997</v>
      </c>
      <c r="DV95">
        <v>20.947600000000001</v>
      </c>
      <c r="DW95">
        <v>24.8995</v>
      </c>
      <c r="DX95">
        <v>64.2059</v>
      </c>
      <c r="DY95">
        <v>30.352399999999999</v>
      </c>
      <c r="DZ95">
        <v>400</v>
      </c>
      <c r="EA95">
        <v>33.548000000000002</v>
      </c>
      <c r="EB95">
        <v>99.732799999999997</v>
      </c>
      <c r="EC95">
        <v>100.116</v>
      </c>
    </row>
    <row r="96" spans="1:133" x14ac:dyDescent="0.35">
      <c r="A96">
        <v>80</v>
      </c>
      <c r="B96">
        <v>1581537257.5</v>
      </c>
      <c r="C96">
        <v>395</v>
      </c>
      <c r="D96" t="s">
        <v>395</v>
      </c>
      <c r="E96" t="s">
        <v>396</v>
      </c>
      <c r="F96" t="s">
        <v>234</v>
      </c>
      <c r="G96">
        <v>20200212</v>
      </c>
      <c r="I96" t="s">
        <v>1107</v>
      </c>
      <c r="J96" t="s">
        <v>1108</v>
      </c>
      <c r="K96" t="s">
        <v>235</v>
      </c>
      <c r="L96" t="s">
        <v>1109</v>
      </c>
      <c r="M96" t="s">
        <v>236</v>
      </c>
      <c r="N96">
        <v>1581537253.8461499</v>
      </c>
      <c r="O96">
        <f t="shared" si="43"/>
        <v>3.5018096266287141E-4</v>
      </c>
      <c r="P96">
        <f t="shared" si="44"/>
        <v>-1.5151987276475223</v>
      </c>
      <c r="Q96">
        <f t="shared" si="45"/>
        <v>402.21638461538498</v>
      </c>
      <c r="R96">
        <f t="shared" si="46"/>
        <v>474.37872245278373</v>
      </c>
      <c r="S96">
        <f t="shared" si="47"/>
        <v>47.162260214520209</v>
      </c>
      <c r="T96">
        <f t="shared" si="48"/>
        <v>39.987952443761664</v>
      </c>
      <c r="U96">
        <f t="shared" si="49"/>
        <v>3.0386333495604885E-2</v>
      </c>
      <c r="V96">
        <f t="shared" si="50"/>
        <v>2.2476296937461928</v>
      </c>
      <c r="W96">
        <f t="shared" si="51"/>
        <v>3.0159946160070471E-2</v>
      </c>
      <c r="X96">
        <f t="shared" si="52"/>
        <v>1.8870165646330456E-2</v>
      </c>
      <c r="Y96">
        <f t="shared" si="53"/>
        <v>0</v>
      </c>
      <c r="Z96">
        <f t="shared" si="54"/>
        <v>31.220351449646646</v>
      </c>
      <c r="AA96">
        <f t="shared" si="55"/>
        <v>31.006153846153801</v>
      </c>
      <c r="AB96">
        <f t="shared" si="56"/>
        <v>4.5129614920411409</v>
      </c>
      <c r="AC96">
        <f t="shared" si="57"/>
        <v>74.035737048018404</v>
      </c>
      <c r="AD96">
        <f t="shared" si="58"/>
        <v>3.4045923284591257</v>
      </c>
      <c r="AE96">
        <f t="shared" si="59"/>
        <v>4.5985796376295429</v>
      </c>
      <c r="AF96">
        <f t="shared" si="60"/>
        <v>1.1083691635820152</v>
      </c>
      <c r="AG96">
        <f t="shared" si="61"/>
        <v>-15.442980453432629</v>
      </c>
      <c r="AH96">
        <f t="shared" si="62"/>
        <v>39.991218413548189</v>
      </c>
      <c r="AI96">
        <f t="shared" si="63"/>
        <v>4.002260496043287</v>
      </c>
      <c r="AJ96">
        <f t="shared" si="64"/>
        <v>28.550498456158849</v>
      </c>
      <c r="AK96">
        <v>-4.1119965624094701E-2</v>
      </c>
      <c r="AL96">
        <v>4.6160763719883702E-2</v>
      </c>
      <c r="AM96">
        <v>3.4509838738942999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51688.590047569771</v>
      </c>
      <c r="AS96" t="s">
        <v>237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237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-1.5151987276475223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237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238</v>
      </c>
      <c r="BX96">
        <v>1581537253.8461499</v>
      </c>
      <c r="BY96">
        <v>402.21638461538498</v>
      </c>
      <c r="BZ96">
        <v>399.860538461538</v>
      </c>
      <c r="CA96">
        <v>34.244884615384599</v>
      </c>
      <c r="CB96">
        <v>33.665176923076899</v>
      </c>
      <c r="CC96">
        <v>350.02715384615402</v>
      </c>
      <c r="CD96">
        <v>99.219007692307699</v>
      </c>
      <c r="CE96">
        <v>0.199996538461539</v>
      </c>
      <c r="CF96">
        <v>31.3361846153846</v>
      </c>
      <c r="CG96">
        <v>31.006153846153801</v>
      </c>
      <c r="CH96">
        <v>999.9</v>
      </c>
      <c r="CI96">
        <v>0</v>
      </c>
      <c r="CJ96">
        <v>0</v>
      </c>
      <c r="CK96">
        <v>9994.3346153846196</v>
      </c>
      <c r="CL96">
        <v>0</v>
      </c>
      <c r="CM96">
        <v>4.3093315384615396</v>
      </c>
      <c r="CN96">
        <v>0</v>
      </c>
      <c r="CO96">
        <v>0</v>
      </c>
      <c r="CP96">
        <v>0</v>
      </c>
      <c r="CQ96">
        <v>0</v>
      </c>
      <c r="CR96">
        <v>0.92307692307692302</v>
      </c>
      <c r="CS96">
        <v>0</v>
      </c>
      <c r="CT96">
        <v>437.62307692307701</v>
      </c>
      <c r="CU96">
        <v>0.253846153846154</v>
      </c>
      <c r="CV96">
        <v>40.875</v>
      </c>
      <c r="CW96">
        <v>46.379769230769199</v>
      </c>
      <c r="CX96">
        <v>43.422692307692301</v>
      </c>
      <c r="CY96">
        <v>44.9854615384615</v>
      </c>
      <c r="CZ96">
        <v>41.8604615384615</v>
      </c>
      <c r="DA96">
        <v>0</v>
      </c>
      <c r="DB96">
        <v>0</v>
      </c>
      <c r="DC96">
        <v>0</v>
      </c>
      <c r="DD96">
        <v>1581537257.3</v>
      </c>
      <c r="DE96">
        <v>2.1923076923076898</v>
      </c>
      <c r="DF96">
        <v>-27.459829116737701</v>
      </c>
      <c r="DG96">
        <v>606.66324849849298</v>
      </c>
      <c r="DH96">
        <v>405.53461538461499</v>
      </c>
      <c r="DI96">
        <v>15</v>
      </c>
      <c r="DJ96">
        <v>100</v>
      </c>
      <c r="DK96">
        <v>100</v>
      </c>
      <c r="DL96">
        <v>2.6539999999999999</v>
      </c>
      <c r="DM96">
        <v>0.45600000000000002</v>
      </c>
      <c r="DN96">
        <v>2</v>
      </c>
      <c r="DO96">
        <v>353.93299999999999</v>
      </c>
      <c r="DP96">
        <v>650.23599999999999</v>
      </c>
      <c r="DQ96">
        <v>30.3567</v>
      </c>
      <c r="DR96">
        <v>33.720199999999998</v>
      </c>
      <c r="DS96">
        <v>30.0001</v>
      </c>
      <c r="DT96">
        <v>33.561599999999999</v>
      </c>
      <c r="DU96">
        <v>33.548699999999997</v>
      </c>
      <c r="DV96">
        <v>20.950500000000002</v>
      </c>
      <c r="DW96">
        <v>25.1814</v>
      </c>
      <c r="DX96">
        <v>64.597700000000003</v>
      </c>
      <c r="DY96">
        <v>30.3477</v>
      </c>
      <c r="DZ96">
        <v>400</v>
      </c>
      <c r="EA96">
        <v>33.545999999999999</v>
      </c>
      <c r="EB96">
        <v>99.734300000000005</v>
      </c>
      <c r="EC96">
        <v>100.117</v>
      </c>
    </row>
    <row r="97" spans="1:133" x14ac:dyDescent="0.35">
      <c r="A97">
        <v>81</v>
      </c>
      <c r="B97">
        <v>1581537262.5</v>
      </c>
      <c r="C97">
        <v>400</v>
      </c>
      <c r="D97" t="s">
        <v>397</v>
      </c>
      <c r="E97" t="s">
        <v>398</v>
      </c>
      <c r="F97" t="s">
        <v>234</v>
      </c>
      <c r="G97">
        <v>20200212</v>
      </c>
      <c r="I97" t="s">
        <v>1107</v>
      </c>
      <c r="J97" t="s">
        <v>1108</v>
      </c>
      <c r="K97" t="s">
        <v>235</v>
      </c>
      <c r="L97" t="s">
        <v>1109</v>
      </c>
      <c r="M97" t="s">
        <v>236</v>
      </c>
      <c r="N97">
        <v>1581537258.8461499</v>
      </c>
      <c r="O97">
        <f t="shared" si="43"/>
        <v>3.4752020988105354E-4</v>
      </c>
      <c r="P97">
        <f t="shared" si="44"/>
        <v>-1.5178202702554298</v>
      </c>
      <c r="Q97">
        <f t="shared" si="45"/>
        <v>402.25938461538499</v>
      </c>
      <c r="R97">
        <f t="shared" si="46"/>
        <v>475.23352218626974</v>
      </c>
      <c r="S97">
        <f t="shared" si="47"/>
        <v>47.246738781726691</v>
      </c>
      <c r="T97">
        <f t="shared" si="48"/>
        <v>39.991800199591061</v>
      </c>
      <c r="U97">
        <f t="shared" si="49"/>
        <v>3.0126901089712537E-2</v>
      </c>
      <c r="V97">
        <f t="shared" si="50"/>
        <v>2.246427161293965</v>
      </c>
      <c r="W97">
        <f t="shared" si="51"/>
        <v>2.990422948955801E-2</v>
      </c>
      <c r="X97">
        <f t="shared" si="52"/>
        <v>1.8710012288377525E-2</v>
      </c>
      <c r="Y97">
        <f t="shared" si="53"/>
        <v>0</v>
      </c>
      <c r="Z97">
        <f t="shared" si="54"/>
        <v>31.221768018428811</v>
      </c>
      <c r="AA97">
        <f t="shared" si="55"/>
        <v>31.009669230769202</v>
      </c>
      <c r="AB97">
        <f t="shared" si="56"/>
        <v>4.5138661020455499</v>
      </c>
      <c r="AC97">
        <f t="shared" si="57"/>
        <v>74.031886584467131</v>
      </c>
      <c r="AD97">
        <f t="shared" si="58"/>
        <v>3.4045299535076032</v>
      </c>
      <c r="AE97">
        <f t="shared" si="59"/>
        <v>4.5987345596321987</v>
      </c>
      <c r="AF97">
        <f t="shared" si="60"/>
        <v>1.1093361485379467</v>
      </c>
      <c r="AG97">
        <f t="shared" si="61"/>
        <v>-15.32564125575446</v>
      </c>
      <c r="AH97">
        <f t="shared" si="62"/>
        <v>39.615810174872209</v>
      </c>
      <c r="AI97">
        <f t="shared" si="63"/>
        <v>3.9668928776573735</v>
      </c>
      <c r="AJ97">
        <f t="shared" si="64"/>
        <v>28.257061796775123</v>
      </c>
      <c r="AK97">
        <v>-4.1087630306553997E-2</v>
      </c>
      <c r="AL97">
        <v>4.6124464493214799E-2</v>
      </c>
      <c r="AM97">
        <v>3.4488350653706199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51649.4708371776</v>
      </c>
      <c r="AS97" t="s">
        <v>237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237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-1.5178202702554298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237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238</v>
      </c>
      <c r="BX97">
        <v>1581537258.8461499</v>
      </c>
      <c r="BY97">
        <v>402.25938461538499</v>
      </c>
      <c r="BZ97">
        <v>399.89715384615403</v>
      </c>
      <c r="CA97">
        <v>34.244623076923098</v>
      </c>
      <c r="CB97">
        <v>33.6693</v>
      </c>
      <c r="CC97">
        <v>350.01499999999999</v>
      </c>
      <c r="CD97">
        <v>99.217876923076901</v>
      </c>
      <c r="CE97">
        <v>0.200065153846154</v>
      </c>
      <c r="CF97">
        <v>31.336776923076901</v>
      </c>
      <c r="CG97">
        <v>31.009669230769202</v>
      </c>
      <c r="CH97">
        <v>999.9</v>
      </c>
      <c r="CI97">
        <v>0</v>
      </c>
      <c r="CJ97">
        <v>0</v>
      </c>
      <c r="CK97">
        <v>9986.5892307692302</v>
      </c>
      <c r="CL97">
        <v>0</v>
      </c>
      <c r="CM97">
        <v>4.2676100000000003</v>
      </c>
      <c r="CN97">
        <v>0</v>
      </c>
      <c r="CO97">
        <v>0</v>
      </c>
      <c r="CP97">
        <v>0</v>
      </c>
      <c r="CQ97">
        <v>0</v>
      </c>
      <c r="CR97">
        <v>0.40769230769230702</v>
      </c>
      <c r="CS97">
        <v>0</v>
      </c>
      <c r="CT97">
        <v>443.946153846154</v>
      </c>
      <c r="CU97">
        <v>0.269230769230769</v>
      </c>
      <c r="CV97">
        <v>40.884538461538497</v>
      </c>
      <c r="CW97">
        <v>46.408384615384598</v>
      </c>
      <c r="CX97">
        <v>43.446846153846202</v>
      </c>
      <c r="CY97">
        <v>44.990307692307702</v>
      </c>
      <c r="CZ97">
        <v>41.865307692307702</v>
      </c>
      <c r="DA97">
        <v>0</v>
      </c>
      <c r="DB97">
        <v>0</v>
      </c>
      <c r="DC97">
        <v>0</v>
      </c>
      <c r="DD97">
        <v>1581537262.0999999</v>
      </c>
      <c r="DE97">
        <v>1.5038461538461501</v>
      </c>
      <c r="DF97">
        <v>-3.7367519242395102</v>
      </c>
      <c r="DG97">
        <v>80.485469988450802</v>
      </c>
      <c r="DH97">
        <v>438.62307692307701</v>
      </c>
      <c r="DI97">
        <v>15</v>
      </c>
      <c r="DJ97">
        <v>100</v>
      </c>
      <c r="DK97">
        <v>100</v>
      </c>
      <c r="DL97">
        <v>2.6539999999999999</v>
      </c>
      <c r="DM97">
        <v>0.45600000000000002</v>
      </c>
      <c r="DN97">
        <v>2</v>
      </c>
      <c r="DO97">
        <v>353.93799999999999</v>
      </c>
      <c r="DP97">
        <v>650.27099999999996</v>
      </c>
      <c r="DQ97">
        <v>30.3416</v>
      </c>
      <c r="DR97">
        <v>33.717100000000002</v>
      </c>
      <c r="DS97">
        <v>30.0001</v>
      </c>
      <c r="DT97">
        <v>33.560299999999998</v>
      </c>
      <c r="DU97">
        <v>33.545699999999997</v>
      </c>
      <c r="DV97">
        <v>20.956600000000002</v>
      </c>
      <c r="DW97">
        <v>25.453399999999998</v>
      </c>
      <c r="DX97">
        <v>64.997699999999995</v>
      </c>
      <c r="DY97">
        <v>30.338200000000001</v>
      </c>
      <c r="DZ97">
        <v>400</v>
      </c>
      <c r="EA97">
        <v>33.549100000000003</v>
      </c>
      <c r="EB97">
        <v>99.731099999999998</v>
      </c>
      <c r="EC97">
        <v>100.116</v>
      </c>
    </row>
    <row r="98" spans="1:133" x14ac:dyDescent="0.35">
      <c r="A98">
        <v>82</v>
      </c>
      <c r="B98">
        <v>1581537267.5</v>
      </c>
      <c r="C98">
        <v>405</v>
      </c>
      <c r="D98" t="s">
        <v>399</v>
      </c>
      <c r="E98" t="s">
        <v>400</v>
      </c>
      <c r="F98" t="s">
        <v>234</v>
      </c>
      <c r="G98">
        <v>20200212</v>
      </c>
      <c r="I98" t="s">
        <v>1107</v>
      </c>
      <c r="J98" t="s">
        <v>1108</v>
      </c>
      <c r="K98" t="s">
        <v>235</v>
      </c>
      <c r="L98" t="s">
        <v>1109</v>
      </c>
      <c r="M98" t="s">
        <v>236</v>
      </c>
      <c r="N98">
        <v>1581537263.8461499</v>
      </c>
      <c r="O98">
        <f t="shared" si="43"/>
        <v>3.4891000706820043E-4</v>
      </c>
      <c r="P98">
        <f t="shared" si="44"/>
        <v>-1.5435276465215921</v>
      </c>
      <c r="Q98">
        <f t="shared" si="45"/>
        <v>402.24853846153798</v>
      </c>
      <c r="R98">
        <f t="shared" si="46"/>
        <v>476.38110785681005</v>
      </c>
      <c r="S98">
        <f t="shared" si="47"/>
        <v>47.360848076246086</v>
      </c>
      <c r="T98">
        <f t="shared" si="48"/>
        <v>39.99073767781573</v>
      </c>
      <c r="U98">
        <f t="shared" si="49"/>
        <v>3.0197493979433093E-2</v>
      </c>
      <c r="V98">
        <f t="shared" si="50"/>
        <v>2.2453093405265063</v>
      </c>
      <c r="W98">
        <f t="shared" si="51"/>
        <v>2.9973671332835922E-2</v>
      </c>
      <c r="X98">
        <f t="shared" si="52"/>
        <v>1.8753515759789979E-2</v>
      </c>
      <c r="Y98">
        <f t="shared" si="53"/>
        <v>0</v>
      </c>
      <c r="Z98">
        <f t="shared" si="54"/>
        <v>31.220740395112806</v>
      </c>
      <c r="AA98">
        <f t="shared" si="55"/>
        <v>31.016284615384599</v>
      </c>
      <c r="AB98">
        <f t="shared" si="56"/>
        <v>4.5155688598662387</v>
      </c>
      <c r="AC98">
        <f t="shared" si="57"/>
        <v>74.030909598672565</v>
      </c>
      <c r="AD98">
        <f t="shared" si="58"/>
        <v>3.4043852289933496</v>
      </c>
      <c r="AE98">
        <f t="shared" si="59"/>
        <v>4.5985997571133357</v>
      </c>
      <c r="AF98">
        <f t="shared" si="60"/>
        <v>1.1111836308728891</v>
      </c>
      <c r="AG98">
        <f t="shared" si="61"/>
        <v>-15.386931311707638</v>
      </c>
      <c r="AH98">
        <f t="shared" si="62"/>
        <v>38.732924052100721</v>
      </c>
      <c r="AI98">
        <f t="shared" si="63"/>
        <v>3.8805334588502447</v>
      </c>
      <c r="AJ98">
        <f t="shared" si="64"/>
        <v>27.226526199243327</v>
      </c>
      <c r="AK98">
        <v>-4.1057586802090498E-2</v>
      </c>
      <c r="AL98">
        <v>4.6090738027499002E-2</v>
      </c>
      <c r="AM98">
        <v>3.4468380372367702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51613.321508445544</v>
      </c>
      <c r="AS98" t="s">
        <v>237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237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-1.5435276465215921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237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238</v>
      </c>
      <c r="BX98">
        <v>1581537263.8461499</v>
      </c>
      <c r="BY98">
        <v>402.24853846153798</v>
      </c>
      <c r="BZ98">
        <v>399.84323076923101</v>
      </c>
      <c r="CA98">
        <v>34.243153846153803</v>
      </c>
      <c r="CB98">
        <v>33.665538461538503</v>
      </c>
      <c r="CC98">
        <v>350.020692307692</v>
      </c>
      <c r="CD98">
        <v>99.217976923076904</v>
      </c>
      <c r="CE98">
        <v>0.200004384615385</v>
      </c>
      <c r="CF98">
        <v>31.3362615384615</v>
      </c>
      <c r="CG98">
        <v>31.016284615384599</v>
      </c>
      <c r="CH98">
        <v>999.9</v>
      </c>
      <c r="CI98">
        <v>0</v>
      </c>
      <c r="CJ98">
        <v>0</v>
      </c>
      <c r="CK98">
        <v>9979.2769230769209</v>
      </c>
      <c r="CL98">
        <v>0</v>
      </c>
      <c r="CM98">
        <v>4.16127615384615</v>
      </c>
      <c r="CN98">
        <v>0</v>
      </c>
      <c r="CO98">
        <v>0</v>
      </c>
      <c r="CP98">
        <v>0</v>
      </c>
      <c r="CQ98">
        <v>0</v>
      </c>
      <c r="CR98">
        <v>0.38461538461538403</v>
      </c>
      <c r="CS98">
        <v>0</v>
      </c>
      <c r="CT98">
        <v>447.28461538461499</v>
      </c>
      <c r="CU98">
        <v>0.83846153846153804</v>
      </c>
      <c r="CV98">
        <v>40.913153846153797</v>
      </c>
      <c r="CW98">
        <v>46.422692307692301</v>
      </c>
      <c r="CX98">
        <v>43.480461538461498</v>
      </c>
      <c r="CY98">
        <v>44.990307692307702</v>
      </c>
      <c r="CZ98">
        <v>41.875</v>
      </c>
      <c r="DA98">
        <v>0</v>
      </c>
      <c r="DB98">
        <v>0</v>
      </c>
      <c r="DC98">
        <v>0</v>
      </c>
      <c r="DD98">
        <v>1581537267.5</v>
      </c>
      <c r="DE98">
        <v>1.16923076923077</v>
      </c>
      <c r="DF98">
        <v>-0.300854644067929</v>
      </c>
      <c r="DG98">
        <v>4.2735037809778298</v>
      </c>
      <c r="DH98">
        <v>441.76153846153801</v>
      </c>
      <c r="DI98">
        <v>15</v>
      </c>
      <c r="DJ98">
        <v>100</v>
      </c>
      <c r="DK98">
        <v>100</v>
      </c>
      <c r="DL98">
        <v>2.6539999999999999</v>
      </c>
      <c r="DM98">
        <v>0.45600000000000002</v>
      </c>
      <c r="DN98">
        <v>2</v>
      </c>
      <c r="DO98">
        <v>353.93799999999999</v>
      </c>
      <c r="DP98">
        <v>650.226</v>
      </c>
      <c r="DQ98">
        <v>30.330500000000001</v>
      </c>
      <c r="DR98">
        <v>33.715400000000002</v>
      </c>
      <c r="DS98">
        <v>30</v>
      </c>
      <c r="DT98">
        <v>33.560299999999998</v>
      </c>
      <c r="DU98">
        <v>33.545699999999997</v>
      </c>
      <c r="DV98">
        <v>20.9651</v>
      </c>
      <c r="DW98">
        <v>25.453399999999998</v>
      </c>
      <c r="DX98">
        <v>65.397099999999995</v>
      </c>
      <c r="DY98">
        <v>30.322399999999998</v>
      </c>
      <c r="DZ98">
        <v>400</v>
      </c>
      <c r="EA98">
        <v>33.551099999999998</v>
      </c>
      <c r="EB98">
        <v>99.730500000000006</v>
      </c>
      <c r="EC98">
        <v>100.117</v>
      </c>
    </row>
    <row r="99" spans="1:133" x14ac:dyDescent="0.35">
      <c r="A99">
        <v>83</v>
      </c>
      <c r="B99">
        <v>1581537272.5</v>
      </c>
      <c r="C99">
        <v>410</v>
      </c>
      <c r="D99" t="s">
        <v>401</v>
      </c>
      <c r="E99" t="s">
        <v>402</v>
      </c>
      <c r="F99" t="s">
        <v>234</v>
      </c>
      <c r="G99">
        <v>20200212</v>
      </c>
      <c r="I99" t="s">
        <v>1107</v>
      </c>
      <c r="J99" t="s">
        <v>1108</v>
      </c>
      <c r="K99" t="s">
        <v>235</v>
      </c>
      <c r="L99" t="s">
        <v>1109</v>
      </c>
      <c r="M99" t="s">
        <v>236</v>
      </c>
      <c r="N99">
        <v>1581537268.8461499</v>
      </c>
      <c r="O99">
        <f t="shared" si="43"/>
        <v>3.4693393226948492E-4</v>
      </c>
      <c r="P99">
        <f t="shared" si="44"/>
        <v>-1.577609030639217</v>
      </c>
      <c r="Q99">
        <f t="shared" si="45"/>
        <v>402.25846153846197</v>
      </c>
      <c r="R99">
        <f t="shared" si="46"/>
        <v>478.53805398293673</v>
      </c>
      <c r="S99">
        <f t="shared" si="47"/>
        <v>47.576368176116539</v>
      </c>
      <c r="T99">
        <f t="shared" si="48"/>
        <v>39.992632788184665</v>
      </c>
      <c r="U99">
        <f t="shared" si="49"/>
        <v>3.0076255489437393E-2</v>
      </c>
      <c r="V99">
        <f t="shared" si="50"/>
        <v>2.2493910155463182</v>
      </c>
      <c r="W99">
        <f t="shared" si="51"/>
        <v>2.985461903052606E-2</v>
      </c>
      <c r="X99">
        <f t="shared" si="52"/>
        <v>1.8678913791350137E-2</v>
      </c>
      <c r="Y99">
        <f t="shared" si="53"/>
        <v>0</v>
      </c>
      <c r="Z99">
        <f t="shared" si="54"/>
        <v>31.219968563109948</v>
      </c>
      <c r="AA99">
        <f t="shared" si="55"/>
        <v>31.008276923076899</v>
      </c>
      <c r="AB99">
        <f t="shared" si="56"/>
        <v>4.5135078021716168</v>
      </c>
      <c r="AC99">
        <f t="shared" si="57"/>
        <v>74.033073656077335</v>
      </c>
      <c r="AD99">
        <f t="shared" si="58"/>
        <v>3.4041719607323113</v>
      </c>
      <c r="AE99">
        <f t="shared" si="59"/>
        <v>4.5981772640515848</v>
      </c>
      <c r="AF99">
        <f t="shared" si="60"/>
        <v>1.1093358414393055</v>
      </c>
      <c r="AG99">
        <f t="shared" si="61"/>
        <v>-15.299786413084286</v>
      </c>
      <c r="AH99">
        <f t="shared" si="62"/>
        <v>39.578525216575464</v>
      </c>
      <c r="AI99">
        <f t="shared" si="63"/>
        <v>3.957868655104237</v>
      </c>
      <c r="AJ99">
        <f t="shared" si="64"/>
        <v>28.236607458595415</v>
      </c>
      <c r="AK99">
        <v>-4.1167354589216602E-2</v>
      </c>
      <c r="AL99">
        <v>4.6213961984734299E-2</v>
      </c>
      <c r="AM99">
        <v>3.4541320088497098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51746.012391287972</v>
      </c>
      <c r="AS99" t="s">
        <v>237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237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-1.577609030639217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237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238</v>
      </c>
      <c r="BX99">
        <v>1581537268.8461499</v>
      </c>
      <c r="BY99">
        <v>402.25846153846197</v>
      </c>
      <c r="BZ99">
        <v>399.79330769230802</v>
      </c>
      <c r="CA99">
        <v>34.240230769230799</v>
      </c>
      <c r="CB99">
        <v>33.665869230769196</v>
      </c>
      <c r="CC99">
        <v>350.01107692307698</v>
      </c>
      <c r="CD99">
        <v>99.220323076923094</v>
      </c>
      <c r="CE99">
        <v>0.19991692307692299</v>
      </c>
      <c r="CF99">
        <v>31.334646153846201</v>
      </c>
      <c r="CG99">
        <v>31.008276923076899</v>
      </c>
      <c r="CH99">
        <v>999.9</v>
      </c>
      <c r="CI99">
        <v>0</v>
      </c>
      <c r="CJ99">
        <v>0</v>
      </c>
      <c r="CK99">
        <v>10005.719999999999</v>
      </c>
      <c r="CL99">
        <v>0</v>
      </c>
      <c r="CM99">
        <v>4.0071184615384601</v>
      </c>
      <c r="CN99">
        <v>0</v>
      </c>
      <c r="CO99">
        <v>0</v>
      </c>
      <c r="CP99">
        <v>0</v>
      </c>
      <c r="CQ99">
        <v>0</v>
      </c>
      <c r="CR99">
        <v>0.97692307692307701</v>
      </c>
      <c r="CS99">
        <v>0</v>
      </c>
      <c r="CT99">
        <v>390.53076923076901</v>
      </c>
      <c r="CU99">
        <v>0.32307692307692298</v>
      </c>
      <c r="CV99">
        <v>40.917923076923103</v>
      </c>
      <c r="CW99">
        <v>46.436999999999998</v>
      </c>
      <c r="CX99">
        <v>43.4996923076923</v>
      </c>
      <c r="CY99">
        <v>44.995153846153798</v>
      </c>
      <c r="CZ99">
        <v>41.884538461538497</v>
      </c>
      <c r="DA99">
        <v>0</v>
      </c>
      <c r="DB99">
        <v>0</v>
      </c>
      <c r="DC99">
        <v>0</v>
      </c>
      <c r="DD99">
        <v>1581537272.3</v>
      </c>
      <c r="DE99">
        <v>1.93846153846154</v>
      </c>
      <c r="DF99">
        <v>-3.8358973202643201</v>
      </c>
      <c r="DG99">
        <v>-452.724786724919</v>
      </c>
      <c r="DH99">
        <v>418.14615384615399</v>
      </c>
      <c r="DI99">
        <v>15</v>
      </c>
      <c r="DJ99">
        <v>100</v>
      </c>
      <c r="DK99">
        <v>100</v>
      </c>
      <c r="DL99">
        <v>2.6539999999999999</v>
      </c>
      <c r="DM99">
        <v>0.45600000000000002</v>
      </c>
      <c r="DN99">
        <v>2</v>
      </c>
      <c r="DO99">
        <v>353.892</v>
      </c>
      <c r="DP99">
        <v>650.38400000000001</v>
      </c>
      <c r="DQ99">
        <v>30.316400000000002</v>
      </c>
      <c r="DR99">
        <v>33.713900000000002</v>
      </c>
      <c r="DS99">
        <v>30</v>
      </c>
      <c r="DT99">
        <v>33.558599999999998</v>
      </c>
      <c r="DU99">
        <v>33.545699999999997</v>
      </c>
      <c r="DV99">
        <v>20.97</v>
      </c>
      <c r="DW99">
        <v>25.748100000000001</v>
      </c>
      <c r="DX99">
        <v>65.787199999999999</v>
      </c>
      <c r="DY99">
        <v>30.311399999999999</v>
      </c>
      <c r="DZ99">
        <v>400</v>
      </c>
      <c r="EA99">
        <v>33.554400000000001</v>
      </c>
      <c r="EB99">
        <v>99.731300000000005</v>
      </c>
      <c r="EC99">
        <v>100.11499999999999</v>
      </c>
    </row>
    <row r="100" spans="1:133" x14ac:dyDescent="0.35">
      <c r="A100">
        <v>84</v>
      </c>
      <c r="B100">
        <v>1581537277.5</v>
      </c>
      <c r="C100">
        <v>415</v>
      </c>
      <c r="D100" t="s">
        <v>403</v>
      </c>
      <c r="E100" t="s">
        <v>404</v>
      </c>
      <c r="F100" t="s">
        <v>234</v>
      </c>
      <c r="G100">
        <v>20200212</v>
      </c>
      <c r="I100" t="s">
        <v>1107</v>
      </c>
      <c r="J100" t="s">
        <v>1108</v>
      </c>
      <c r="K100" t="s">
        <v>235</v>
      </c>
      <c r="L100" t="s">
        <v>1109</v>
      </c>
      <c r="M100" t="s">
        <v>236</v>
      </c>
      <c r="N100">
        <v>1581537273.8461499</v>
      </c>
      <c r="O100">
        <f t="shared" si="43"/>
        <v>3.5115973096030176E-4</v>
      </c>
      <c r="P100">
        <f t="shared" si="44"/>
        <v>-1.5251145917180182</v>
      </c>
      <c r="Q100">
        <f t="shared" si="45"/>
        <v>402.26646153846201</v>
      </c>
      <c r="R100">
        <f t="shared" si="46"/>
        <v>474.73538434357107</v>
      </c>
      <c r="S100">
        <f t="shared" si="47"/>
        <v>47.198514256763794</v>
      </c>
      <c r="T100">
        <f t="shared" si="48"/>
        <v>39.993604745081271</v>
      </c>
      <c r="U100">
        <f t="shared" si="49"/>
        <v>3.0467185038355427E-2</v>
      </c>
      <c r="V100">
        <f t="shared" si="50"/>
        <v>2.2514291197936411</v>
      </c>
      <c r="W100">
        <f t="shared" si="51"/>
        <v>3.023997721140223E-2</v>
      </c>
      <c r="X100">
        <f t="shared" si="52"/>
        <v>1.8920258126087962E-2</v>
      </c>
      <c r="Y100">
        <f t="shared" si="53"/>
        <v>0</v>
      </c>
      <c r="Z100">
        <f t="shared" si="54"/>
        <v>31.217851790969764</v>
      </c>
      <c r="AA100">
        <f t="shared" si="55"/>
        <v>31.004999999999999</v>
      </c>
      <c r="AB100">
        <f t="shared" si="56"/>
        <v>4.5126646085194704</v>
      </c>
      <c r="AC100">
        <f t="shared" si="57"/>
        <v>74.035270604728794</v>
      </c>
      <c r="AD100">
        <f t="shared" si="58"/>
        <v>3.4041151033949535</v>
      </c>
      <c r="AE100">
        <f t="shared" si="59"/>
        <v>4.5979640184870547</v>
      </c>
      <c r="AF100">
        <f t="shared" si="60"/>
        <v>1.1085495051245169</v>
      </c>
      <c r="AG100">
        <f t="shared" si="61"/>
        <v>-15.486144135349308</v>
      </c>
      <c r="AH100">
        <f t="shared" si="62"/>
        <v>39.913165296938899</v>
      </c>
      <c r="AI100">
        <f t="shared" si="63"/>
        <v>3.9876391910769202</v>
      </c>
      <c r="AJ100">
        <f t="shared" si="64"/>
        <v>28.414660352666512</v>
      </c>
      <c r="AK100">
        <v>-4.1222232343007099E-2</v>
      </c>
      <c r="AL100">
        <v>4.6275567070919503E-2</v>
      </c>
      <c r="AM100">
        <v>3.4577760817163798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51812.296460971753</v>
      </c>
      <c r="AS100" t="s">
        <v>237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237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-1.5251145917180182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237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238</v>
      </c>
      <c r="BX100">
        <v>1581537273.8461499</v>
      </c>
      <c r="BY100">
        <v>402.26646153846201</v>
      </c>
      <c r="BZ100">
        <v>399.894230769231</v>
      </c>
      <c r="CA100">
        <v>34.239507692307697</v>
      </c>
      <c r="CB100">
        <v>33.658153846153901</v>
      </c>
      <c r="CC100">
        <v>350.01353846153802</v>
      </c>
      <c r="CD100">
        <v>99.220669230769204</v>
      </c>
      <c r="CE100">
        <v>0.20000976923076899</v>
      </c>
      <c r="CF100">
        <v>31.333830769230801</v>
      </c>
      <c r="CG100">
        <v>31.004999999999999</v>
      </c>
      <c r="CH100">
        <v>999.9</v>
      </c>
      <c r="CI100">
        <v>0</v>
      </c>
      <c r="CJ100">
        <v>0</v>
      </c>
      <c r="CK100">
        <v>10019.0230769231</v>
      </c>
      <c r="CL100">
        <v>0</v>
      </c>
      <c r="CM100">
        <v>3.36046461538462</v>
      </c>
      <c r="CN100">
        <v>0</v>
      </c>
      <c r="CO100">
        <v>0</v>
      </c>
      <c r="CP100">
        <v>0</v>
      </c>
      <c r="CQ100">
        <v>0</v>
      </c>
      <c r="CR100">
        <v>5.5692307692307699</v>
      </c>
      <c r="CS100">
        <v>0</v>
      </c>
      <c r="CT100">
        <v>336.74615384615402</v>
      </c>
      <c r="CU100">
        <v>-3.8461538461538498E-2</v>
      </c>
      <c r="CV100">
        <v>40.922692307692301</v>
      </c>
      <c r="CW100">
        <v>46.436999999999998</v>
      </c>
      <c r="CX100">
        <v>43.494846153846197</v>
      </c>
      <c r="CY100">
        <v>45</v>
      </c>
      <c r="CZ100">
        <v>41.884538461538497</v>
      </c>
      <c r="DA100">
        <v>0</v>
      </c>
      <c r="DB100">
        <v>0</v>
      </c>
      <c r="DC100">
        <v>0</v>
      </c>
      <c r="DD100">
        <v>1581537277.0999999</v>
      </c>
      <c r="DE100">
        <v>3.9115384615384601</v>
      </c>
      <c r="DF100">
        <v>24.7282050256288</v>
      </c>
      <c r="DG100">
        <v>-582.33162439326804</v>
      </c>
      <c r="DH100">
        <v>384.52307692307699</v>
      </c>
      <c r="DI100">
        <v>15</v>
      </c>
      <c r="DJ100">
        <v>100</v>
      </c>
      <c r="DK100">
        <v>100</v>
      </c>
      <c r="DL100">
        <v>2.6539999999999999</v>
      </c>
      <c r="DM100">
        <v>0.45600000000000002</v>
      </c>
      <c r="DN100">
        <v>2</v>
      </c>
      <c r="DO100">
        <v>354.00900000000001</v>
      </c>
      <c r="DP100">
        <v>650.49699999999996</v>
      </c>
      <c r="DQ100">
        <v>30.307200000000002</v>
      </c>
      <c r="DR100">
        <v>33.711100000000002</v>
      </c>
      <c r="DS100">
        <v>29.9999</v>
      </c>
      <c r="DT100">
        <v>33.557200000000002</v>
      </c>
      <c r="DU100">
        <v>33.545699999999997</v>
      </c>
      <c r="DV100">
        <v>20.970800000000001</v>
      </c>
      <c r="DW100">
        <v>25.748100000000001</v>
      </c>
      <c r="DX100">
        <v>66.175200000000004</v>
      </c>
      <c r="DY100">
        <v>30.306899999999999</v>
      </c>
      <c r="DZ100">
        <v>400</v>
      </c>
      <c r="EA100">
        <v>33.5593</v>
      </c>
      <c r="EB100">
        <v>99.732200000000006</v>
      </c>
      <c r="EC100">
        <v>100.11499999999999</v>
      </c>
    </row>
    <row r="101" spans="1:133" x14ac:dyDescent="0.35">
      <c r="A101">
        <v>85</v>
      </c>
      <c r="B101">
        <v>1581537282.5</v>
      </c>
      <c r="C101">
        <v>420</v>
      </c>
      <c r="D101" t="s">
        <v>405</v>
      </c>
      <c r="E101" t="s">
        <v>406</v>
      </c>
      <c r="F101" t="s">
        <v>234</v>
      </c>
      <c r="G101">
        <v>20200212</v>
      </c>
      <c r="I101" t="s">
        <v>1107</v>
      </c>
      <c r="J101" t="s">
        <v>1108</v>
      </c>
      <c r="K101" t="s">
        <v>235</v>
      </c>
      <c r="L101" t="s">
        <v>1109</v>
      </c>
      <c r="M101" t="s">
        <v>236</v>
      </c>
      <c r="N101">
        <v>1581537278.8461499</v>
      </c>
      <c r="O101">
        <f t="shared" si="43"/>
        <v>3.4916222296650759E-4</v>
      </c>
      <c r="P101">
        <f t="shared" si="44"/>
        <v>-1.5100638062980847</v>
      </c>
      <c r="Q101">
        <f t="shared" si="45"/>
        <v>402.31115384615401</v>
      </c>
      <c r="R101">
        <f t="shared" si="46"/>
        <v>474.52624575491848</v>
      </c>
      <c r="S101">
        <f t="shared" si="47"/>
        <v>47.177494696227399</v>
      </c>
      <c r="T101">
        <f t="shared" si="48"/>
        <v>39.997855748979561</v>
      </c>
      <c r="U101">
        <f t="shared" si="49"/>
        <v>3.0257807328017177E-2</v>
      </c>
      <c r="V101">
        <f t="shared" si="50"/>
        <v>2.2479110423960531</v>
      </c>
      <c r="W101">
        <f t="shared" si="51"/>
        <v>3.0033351297080919E-2</v>
      </c>
      <c r="X101">
        <f t="shared" si="52"/>
        <v>1.8790872137918739E-2</v>
      </c>
      <c r="Y101">
        <f t="shared" si="53"/>
        <v>0</v>
      </c>
      <c r="Z101">
        <f t="shared" si="54"/>
        <v>31.218924460543167</v>
      </c>
      <c r="AA101">
        <f t="shared" si="55"/>
        <v>31.008476923076898</v>
      </c>
      <c r="AB101">
        <f t="shared" si="56"/>
        <v>4.5135592691380744</v>
      </c>
      <c r="AC101">
        <f t="shared" si="57"/>
        <v>74.024701348233464</v>
      </c>
      <c r="AD101">
        <f t="shared" si="58"/>
        <v>3.4037408215531482</v>
      </c>
      <c r="AE101">
        <f t="shared" si="59"/>
        <v>4.5981148988916196</v>
      </c>
      <c r="AF101">
        <f t="shared" si="60"/>
        <v>1.1098184475849262</v>
      </c>
      <c r="AG101">
        <f t="shared" si="61"/>
        <v>-15.398054032822985</v>
      </c>
      <c r="AH101">
        <f t="shared" si="62"/>
        <v>39.499347884351607</v>
      </c>
      <c r="AI101">
        <f t="shared" si="63"/>
        <v>3.952550694077301</v>
      </c>
      <c r="AJ101">
        <f t="shared" si="64"/>
        <v>28.053844545605923</v>
      </c>
      <c r="AK101">
        <v>-4.1127533157863501E-2</v>
      </c>
      <c r="AL101">
        <v>4.6169258939491503E-2</v>
      </c>
      <c r="AM101">
        <v>3.4514866824421899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51698.04087167541</v>
      </c>
      <c r="AS101" t="s">
        <v>237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237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-1.5100638062980847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237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238</v>
      </c>
      <c r="BX101">
        <v>1581537278.8461499</v>
      </c>
      <c r="BY101">
        <v>402.31115384615401</v>
      </c>
      <c r="BZ101">
        <v>399.963384615385</v>
      </c>
      <c r="CA101">
        <v>34.235907692307698</v>
      </c>
      <c r="CB101">
        <v>33.657861538461503</v>
      </c>
      <c r="CC101">
        <v>350.015307692308</v>
      </c>
      <c r="CD101">
        <v>99.220146153846201</v>
      </c>
      <c r="CE101">
        <v>0.20005476923076901</v>
      </c>
      <c r="CF101">
        <v>31.3344076923077</v>
      </c>
      <c r="CG101">
        <v>31.008476923076898</v>
      </c>
      <c r="CH101">
        <v>999.9</v>
      </c>
      <c r="CI101">
        <v>0</v>
      </c>
      <c r="CJ101">
        <v>0</v>
      </c>
      <c r="CK101">
        <v>9996.0592307692295</v>
      </c>
      <c r="CL101">
        <v>0</v>
      </c>
      <c r="CM101">
        <v>3.32759692307692</v>
      </c>
      <c r="CN101">
        <v>0</v>
      </c>
      <c r="CO101">
        <v>0</v>
      </c>
      <c r="CP101">
        <v>0</v>
      </c>
      <c r="CQ101">
        <v>0</v>
      </c>
      <c r="CR101">
        <v>5.4076923076923098</v>
      </c>
      <c r="CS101">
        <v>0</v>
      </c>
      <c r="CT101">
        <v>325.00769230769203</v>
      </c>
      <c r="CU101">
        <v>-0.238461538461538</v>
      </c>
      <c r="CV101">
        <v>40.9274615384615</v>
      </c>
      <c r="CW101">
        <v>46.446692307692302</v>
      </c>
      <c r="CX101">
        <v>43.485230769230803</v>
      </c>
      <c r="CY101">
        <v>45</v>
      </c>
      <c r="CZ101">
        <v>41.889307692307703</v>
      </c>
      <c r="DA101">
        <v>0</v>
      </c>
      <c r="DB101">
        <v>0</v>
      </c>
      <c r="DC101">
        <v>0</v>
      </c>
      <c r="DD101">
        <v>1581537282.5</v>
      </c>
      <c r="DE101">
        <v>4.3192307692307699</v>
      </c>
      <c r="DF101">
        <v>-3.6410256066774598</v>
      </c>
      <c r="DG101">
        <v>-379.72307661462497</v>
      </c>
      <c r="DH101">
        <v>338.08076923076902</v>
      </c>
      <c r="DI101">
        <v>15</v>
      </c>
      <c r="DJ101">
        <v>100</v>
      </c>
      <c r="DK101">
        <v>100</v>
      </c>
      <c r="DL101">
        <v>2.6539999999999999</v>
      </c>
      <c r="DM101">
        <v>0.45600000000000002</v>
      </c>
      <c r="DN101">
        <v>2</v>
      </c>
      <c r="DO101">
        <v>353.97199999999998</v>
      </c>
      <c r="DP101">
        <v>650.20399999999995</v>
      </c>
      <c r="DQ101">
        <v>30.302499999999998</v>
      </c>
      <c r="DR101">
        <v>33.708599999999997</v>
      </c>
      <c r="DS101">
        <v>29.9999</v>
      </c>
      <c r="DT101">
        <v>33.557200000000002</v>
      </c>
      <c r="DU101">
        <v>33.545699999999997</v>
      </c>
      <c r="DV101">
        <v>20.9742</v>
      </c>
      <c r="DW101">
        <v>26.0258</v>
      </c>
      <c r="DX101">
        <v>66.561700000000002</v>
      </c>
      <c r="DY101">
        <v>30.3</v>
      </c>
      <c r="DZ101">
        <v>400</v>
      </c>
      <c r="EA101">
        <v>33.567300000000003</v>
      </c>
      <c r="EB101">
        <v>99.732399999999998</v>
      </c>
      <c r="EC101">
        <v>100.117</v>
      </c>
    </row>
    <row r="102" spans="1:133" x14ac:dyDescent="0.35">
      <c r="A102">
        <v>86</v>
      </c>
      <c r="B102">
        <v>1581537287.5</v>
      </c>
      <c r="C102">
        <v>425</v>
      </c>
      <c r="D102" t="s">
        <v>407</v>
      </c>
      <c r="E102" t="s">
        <v>408</v>
      </c>
      <c r="F102" t="s">
        <v>234</v>
      </c>
      <c r="G102">
        <v>20200212</v>
      </c>
      <c r="I102" t="s">
        <v>1107</v>
      </c>
      <c r="J102" t="s">
        <v>1108</v>
      </c>
      <c r="K102" t="s">
        <v>235</v>
      </c>
      <c r="L102" t="s">
        <v>1109</v>
      </c>
      <c r="M102" t="s">
        <v>236</v>
      </c>
      <c r="N102">
        <v>1581537283.8461499</v>
      </c>
      <c r="O102">
        <f t="shared" si="43"/>
        <v>3.557187955440757E-4</v>
      </c>
      <c r="P102">
        <f t="shared" si="44"/>
        <v>-1.5413695396922031</v>
      </c>
      <c r="Q102">
        <f t="shared" si="45"/>
        <v>402.28630769230801</v>
      </c>
      <c r="R102">
        <f t="shared" si="46"/>
        <v>474.66739832711562</v>
      </c>
      <c r="S102">
        <f t="shared" si="47"/>
        <v>47.191504891126399</v>
      </c>
      <c r="T102">
        <f t="shared" si="48"/>
        <v>39.995365858288054</v>
      </c>
      <c r="U102">
        <f t="shared" si="49"/>
        <v>3.0824232754169869E-2</v>
      </c>
      <c r="V102">
        <f t="shared" si="50"/>
        <v>2.2466553103382729</v>
      </c>
      <c r="W102">
        <f t="shared" si="51"/>
        <v>3.0591200228913696E-2</v>
      </c>
      <c r="X102">
        <f t="shared" si="52"/>
        <v>1.9140290226566502E-2</v>
      </c>
      <c r="Y102">
        <f t="shared" si="53"/>
        <v>0</v>
      </c>
      <c r="Z102">
        <f t="shared" si="54"/>
        <v>31.217503926652448</v>
      </c>
      <c r="AA102">
        <f t="shared" si="55"/>
        <v>31.0091230769231</v>
      </c>
      <c r="AB102">
        <f t="shared" si="56"/>
        <v>4.5137255505232821</v>
      </c>
      <c r="AC102">
        <f t="shared" si="57"/>
        <v>74.020116772982462</v>
      </c>
      <c r="AD102">
        <f t="shared" si="58"/>
        <v>3.4036863774695991</v>
      </c>
      <c r="AE102">
        <f t="shared" si="59"/>
        <v>4.5983261387017347</v>
      </c>
      <c r="AF102">
        <f t="shared" si="60"/>
        <v>1.1100391730536829</v>
      </c>
      <c r="AG102">
        <f t="shared" si="61"/>
        <v>-15.687198883493739</v>
      </c>
      <c r="AH102">
        <f t="shared" si="62"/>
        <v>39.49684849852089</v>
      </c>
      <c r="AI102">
        <f t="shared" si="63"/>
        <v>3.9545380183807519</v>
      </c>
      <c r="AJ102">
        <f t="shared" si="64"/>
        <v>27.764187633407904</v>
      </c>
      <c r="AK102">
        <v>-4.1093763888291897E-2</v>
      </c>
      <c r="AL102">
        <v>4.6131349976046898E-2</v>
      </c>
      <c r="AM102">
        <v>3.4492427104605001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51657.183234186843</v>
      </c>
      <c r="AS102" t="s">
        <v>237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237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-1.5413695396922031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237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238</v>
      </c>
      <c r="BX102">
        <v>1581537283.8461499</v>
      </c>
      <c r="BY102">
        <v>402.28630769230801</v>
      </c>
      <c r="BZ102">
        <v>399.88938461538498</v>
      </c>
      <c r="CA102">
        <v>34.235376923076899</v>
      </c>
      <c r="CB102">
        <v>33.646476923076897</v>
      </c>
      <c r="CC102">
        <v>350.015923076923</v>
      </c>
      <c r="CD102">
        <v>99.2202384615385</v>
      </c>
      <c r="CE102">
        <v>0.199913538461538</v>
      </c>
      <c r="CF102">
        <v>31.335215384615399</v>
      </c>
      <c r="CG102">
        <v>31.0091230769231</v>
      </c>
      <c r="CH102">
        <v>999.9</v>
      </c>
      <c r="CI102">
        <v>0</v>
      </c>
      <c r="CJ102">
        <v>0</v>
      </c>
      <c r="CK102">
        <v>9987.84230769231</v>
      </c>
      <c r="CL102">
        <v>0</v>
      </c>
      <c r="CM102">
        <v>2.8109853846153801</v>
      </c>
      <c r="CN102">
        <v>0</v>
      </c>
      <c r="CO102">
        <v>0</v>
      </c>
      <c r="CP102">
        <v>0</v>
      </c>
      <c r="CQ102">
        <v>0</v>
      </c>
      <c r="CR102">
        <v>3.9692307692307698</v>
      </c>
      <c r="CS102">
        <v>0</v>
      </c>
      <c r="CT102">
        <v>228.38461538461499</v>
      </c>
      <c r="CU102">
        <v>-0.4</v>
      </c>
      <c r="CV102">
        <v>40.9274615384615</v>
      </c>
      <c r="CW102">
        <v>46.451538461538497</v>
      </c>
      <c r="CX102">
        <v>43.523692307692301</v>
      </c>
      <c r="CY102">
        <v>45.004769230769199</v>
      </c>
      <c r="CZ102">
        <v>41.894076923076902</v>
      </c>
      <c r="DA102">
        <v>0</v>
      </c>
      <c r="DB102">
        <v>0</v>
      </c>
      <c r="DC102">
        <v>0</v>
      </c>
      <c r="DD102">
        <v>1581537287.3</v>
      </c>
      <c r="DE102">
        <v>5.0692307692307699</v>
      </c>
      <c r="DF102">
        <v>-24.827350703060901</v>
      </c>
      <c r="DG102">
        <v>-729.10769213355502</v>
      </c>
      <c r="DH102">
        <v>284.42307692307702</v>
      </c>
      <c r="DI102">
        <v>15</v>
      </c>
      <c r="DJ102">
        <v>100</v>
      </c>
      <c r="DK102">
        <v>100</v>
      </c>
      <c r="DL102">
        <v>2.6539999999999999</v>
      </c>
      <c r="DM102">
        <v>0.45600000000000002</v>
      </c>
      <c r="DN102">
        <v>2</v>
      </c>
      <c r="DO102">
        <v>353.947</v>
      </c>
      <c r="DP102">
        <v>650.36199999999997</v>
      </c>
      <c r="DQ102">
        <v>30.2957</v>
      </c>
      <c r="DR102">
        <v>33.707999999999998</v>
      </c>
      <c r="DS102">
        <v>30</v>
      </c>
      <c r="DT102">
        <v>33.557200000000002</v>
      </c>
      <c r="DU102">
        <v>33.545699999999997</v>
      </c>
      <c r="DV102">
        <v>20.981100000000001</v>
      </c>
      <c r="DW102">
        <v>26.0258</v>
      </c>
      <c r="DX102">
        <v>66.9602</v>
      </c>
      <c r="DY102">
        <v>30.289000000000001</v>
      </c>
      <c r="DZ102">
        <v>400</v>
      </c>
      <c r="EA102">
        <v>33.5642</v>
      </c>
      <c r="EB102">
        <v>99.731300000000005</v>
      </c>
      <c r="EC102">
        <v>100.114</v>
      </c>
    </row>
    <row r="103" spans="1:133" x14ac:dyDescent="0.35">
      <c r="A103">
        <v>87</v>
      </c>
      <c r="B103">
        <v>1581537292.5</v>
      </c>
      <c r="C103">
        <v>430</v>
      </c>
      <c r="D103" t="s">
        <v>409</v>
      </c>
      <c r="E103" t="s">
        <v>410</v>
      </c>
      <c r="F103" t="s">
        <v>234</v>
      </c>
      <c r="G103">
        <v>20200212</v>
      </c>
      <c r="I103" t="s">
        <v>1107</v>
      </c>
      <c r="J103" t="s">
        <v>1108</v>
      </c>
      <c r="K103" t="s">
        <v>235</v>
      </c>
      <c r="L103" t="s">
        <v>1109</v>
      </c>
      <c r="M103" t="s">
        <v>236</v>
      </c>
      <c r="N103">
        <v>1581537288.8461499</v>
      </c>
      <c r="O103">
        <f t="shared" si="43"/>
        <v>3.6706382214352621E-4</v>
      </c>
      <c r="P103">
        <f t="shared" si="44"/>
        <v>-1.5598947059235153</v>
      </c>
      <c r="Q103">
        <f t="shared" si="45"/>
        <v>402.27869230769198</v>
      </c>
      <c r="R103">
        <f t="shared" si="46"/>
        <v>473.08705252430053</v>
      </c>
      <c r="S103">
        <f t="shared" si="47"/>
        <v>47.034616300374971</v>
      </c>
      <c r="T103">
        <f t="shared" si="48"/>
        <v>39.994803995480311</v>
      </c>
      <c r="U103">
        <f t="shared" si="49"/>
        <v>3.1830178115524445E-2</v>
      </c>
      <c r="V103">
        <f t="shared" si="50"/>
        <v>2.249192563106631</v>
      </c>
      <c r="W103">
        <f t="shared" si="51"/>
        <v>3.1582031445957011E-2</v>
      </c>
      <c r="X103">
        <f t="shared" si="52"/>
        <v>1.9760903283275622E-2</v>
      </c>
      <c r="Y103">
        <f t="shared" si="53"/>
        <v>0</v>
      </c>
      <c r="Z103">
        <f t="shared" si="54"/>
        <v>31.213243434591696</v>
      </c>
      <c r="AA103">
        <f t="shared" si="55"/>
        <v>31.0057461538462</v>
      </c>
      <c r="AB103">
        <f t="shared" si="56"/>
        <v>4.5128565912533078</v>
      </c>
      <c r="AC103">
        <f t="shared" si="57"/>
        <v>74.015200248426865</v>
      </c>
      <c r="AD103">
        <f t="shared" si="58"/>
        <v>3.4033381975330728</v>
      </c>
      <c r="AE103">
        <f t="shared" si="59"/>
        <v>4.5981611697462208</v>
      </c>
      <c r="AF103">
        <f t="shared" si="60"/>
        <v>1.1095183937202351</v>
      </c>
      <c r="AG103">
        <f t="shared" si="61"/>
        <v>-16.187514556529507</v>
      </c>
      <c r="AH103">
        <f t="shared" si="62"/>
        <v>39.874448546452413</v>
      </c>
      <c r="AI103">
        <f t="shared" si="63"/>
        <v>3.9877619716995749</v>
      </c>
      <c r="AJ103">
        <f t="shared" si="64"/>
        <v>27.674695961622483</v>
      </c>
      <c r="AK103">
        <v>-4.1162013483284202E-2</v>
      </c>
      <c r="AL103">
        <v>4.6207966125418699E-2</v>
      </c>
      <c r="AM103">
        <v>3.4537772517523502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51739.592353877721</v>
      </c>
      <c r="AS103" t="s">
        <v>237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237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-1.5598947059235153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237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238</v>
      </c>
      <c r="BX103">
        <v>1581537288.8461499</v>
      </c>
      <c r="BY103">
        <v>402.27869230769198</v>
      </c>
      <c r="BZ103">
        <v>399.85776923076901</v>
      </c>
      <c r="CA103">
        <v>34.231707692307701</v>
      </c>
      <c r="CB103">
        <v>33.6240076923077</v>
      </c>
      <c r="CC103">
        <v>350.00684615384603</v>
      </c>
      <c r="CD103">
        <v>99.220692307692303</v>
      </c>
      <c r="CE103">
        <v>0.199945076923077</v>
      </c>
      <c r="CF103">
        <v>31.3345846153846</v>
      </c>
      <c r="CG103">
        <v>31.0057461538462</v>
      </c>
      <c r="CH103">
        <v>999.9</v>
      </c>
      <c r="CI103">
        <v>0</v>
      </c>
      <c r="CJ103">
        <v>0</v>
      </c>
      <c r="CK103">
        <v>10004.384615384601</v>
      </c>
      <c r="CL103">
        <v>0</v>
      </c>
      <c r="CM103">
        <v>2.0798753846153799</v>
      </c>
      <c r="CN103">
        <v>0</v>
      </c>
      <c r="CO103">
        <v>0</v>
      </c>
      <c r="CP103">
        <v>0</v>
      </c>
      <c r="CQ103">
        <v>0</v>
      </c>
      <c r="CR103">
        <v>3.5076923076923099</v>
      </c>
      <c r="CS103">
        <v>0</v>
      </c>
      <c r="CT103">
        <v>180.66923076923101</v>
      </c>
      <c r="CU103">
        <v>5.3846153846153801E-2</v>
      </c>
      <c r="CV103">
        <v>40.936999999999998</v>
      </c>
      <c r="CW103">
        <v>46.436999999999998</v>
      </c>
      <c r="CX103">
        <v>43.533461538461502</v>
      </c>
      <c r="CY103">
        <v>45.033384615384598</v>
      </c>
      <c r="CZ103">
        <v>41.922692307692301</v>
      </c>
      <c r="DA103">
        <v>0</v>
      </c>
      <c r="DB103">
        <v>0</v>
      </c>
      <c r="DC103">
        <v>0</v>
      </c>
      <c r="DD103">
        <v>1581537292.0999999</v>
      </c>
      <c r="DE103">
        <v>2.93461538461538</v>
      </c>
      <c r="DF103">
        <v>9.32307669522352</v>
      </c>
      <c r="DG103">
        <v>-907.09743580347299</v>
      </c>
      <c r="DH103">
        <v>237.446153846154</v>
      </c>
      <c r="DI103">
        <v>15</v>
      </c>
      <c r="DJ103">
        <v>100</v>
      </c>
      <c r="DK103">
        <v>100</v>
      </c>
      <c r="DL103">
        <v>2.6539999999999999</v>
      </c>
      <c r="DM103">
        <v>0.45600000000000002</v>
      </c>
      <c r="DN103">
        <v>2</v>
      </c>
      <c r="DO103">
        <v>353.84800000000001</v>
      </c>
      <c r="DP103">
        <v>650.56500000000005</v>
      </c>
      <c r="DQ103">
        <v>30.2864</v>
      </c>
      <c r="DR103">
        <v>33.704999999999998</v>
      </c>
      <c r="DS103">
        <v>30.0001</v>
      </c>
      <c r="DT103">
        <v>33.557200000000002</v>
      </c>
      <c r="DU103">
        <v>33.545699999999997</v>
      </c>
      <c r="DV103">
        <v>20.985099999999999</v>
      </c>
      <c r="DW103">
        <v>26.0258</v>
      </c>
      <c r="DX103">
        <v>67.348299999999995</v>
      </c>
      <c r="DY103">
        <v>30.2849</v>
      </c>
      <c r="DZ103">
        <v>400</v>
      </c>
      <c r="EA103">
        <v>33.580599999999997</v>
      </c>
      <c r="EB103">
        <v>99.73</v>
      </c>
      <c r="EC103">
        <v>100.114</v>
      </c>
    </row>
    <row r="104" spans="1:133" x14ac:dyDescent="0.35">
      <c r="A104">
        <v>88</v>
      </c>
      <c r="B104">
        <v>1581537297.5</v>
      </c>
      <c r="C104">
        <v>435</v>
      </c>
      <c r="D104" t="s">
        <v>411</v>
      </c>
      <c r="E104" t="s">
        <v>412</v>
      </c>
      <c r="F104" t="s">
        <v>234</v>
      </c>
      <c r="G104">
        <v>20200212</v>
      </c>
      <c r="I104" t="s">
        <v>1107</v>
      </c>
      <c r="J104" t="s">
        <v>1108</v>
      </c>
      <c r="K104" t="s">
        <v>235</v>
      </c>
      <c r="L104" t="s">
        <v>1109</v>
      </c>
      <c r="M104" t="s">
        <v>236</v>
      </c>
      <c r="N104">
        <v>1581537293.8461499</v>
      </c>
      <c r="O104">
        <f t="shared" si="43"/>
        <v>3.4373145658021348E-4</v>
      </c>
      <c r="P104">
        <f t="shared" si="44"/>
        <v>-1.5421204896858431</v>
      </c>
      <c r="Q104">
        <f t="shared" si="45"/>
        <v>402.32038461538502</v>
      </c>
      <c r="R104">
        <f t="shared" si="46"/>
        <v>477.56406560350683</v>
      </c>
      <c r="S104">
        <f t="shared" si="47"/>
        <v>47.47854028032728</v>
      </c>
      <c r="T104">
        <f t="shared" si="48"/>
        <v>39.997952028528957</v>
      </c>
      <c r="U104">
        <f t="shared" si="49"/>
        <v>2.9762279114013059E-2</v>
      </c>
      <c r="V104">
        <f t="shared" si="50"/>
        <v>2.2516674838251198</v>
      </c>
      <c r="W104">
        <f t="shared" si="51"/>
        <v>2.9545445676918896E-2</v>
      </c>
      <c r="X104">
        <f t="shared" si="52"/>
        <v>1.848525337373386E-2</v>
      </c>
      <c r="Y104">
        <f t="shared" si="53"/>
        <v>0</v>
      </c>
      <c r="Z104">
        <f t="shared" si="54"/>
        <v>31.220239151816362</v>
      </c>
      <c r="AA104">
        <f t="shared" si="55"/>
        <v>31.007230769230802</v>
      </c>
      <c r="AB104">
        <f t="shared" si="56"/>
        <v>4.5132385986770069</v>
      </c>
      <c r="AC104">
        <f t="shared" si="57"/>
        <v>74.003846022169995</v>
      </c>
      <c r="AD104">
        <f t="shared" si="58"/>
        <v>3.4026553249967217</v>
      </c>
      <c r="AE104">
        <f t="shared" si="59"/>
        <v>4.5979439014255528</v>
      </c>
      <c r="AF104">
        <f t="shared" si="60"/>
        <v>1.1105832736802852</v>
      </c>
      <c r="AG104">
        <f t="shared" si="61"/>
        <v>-15.158557235187414</v>
      </c>
      <c r="AH104">
        <f t="shared" si="62"/>
        <v>39.637255848656281</v>
      </c>
      <c r="AI104">
        <f t="shared" si="63"/>
        <v>3.9596964907980774</v>
      </c>
      <c r="AJ104">
        <f t="shared" si="64"/>
        <v>28.438395104266945</v>
      </c>
      <c r="AK104">
        <v>-4.1228653442942402E-2</v>
      </c>
      <c r="AL104">
        <v>4.6282775318116101E-2</v>
      </c>
      <c r="AM104">
        <v>3.4582023558623498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51819.993657158266</v>
      </c>
      <c r="AS104" t="s">
        <v>237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237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-1.5421204896858431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237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238</v>
      </c>
      <c r="BX104">
        <v>1581537293.8461499</v>
      </c>
      <c r="BY104">
        <v>402.32038461538502</v>
      </c>
      <c r="BZ104">
        <v>399.91392307692303</v>
      </c>
      <c r="CA104">
        <v>34.225692307692299</v>
      </c>
      <c r="CB104">
        <v>33.656630769230802</v>
      </c>
      <c r="CC104">
        <v>350.01523076923098</v>
      </c>
      <c r="CD104">
        <v>99.218223076923096</v>
      </c>
      <c r="CE104">
        <v>0.19993607692307699</v>
      </c>
      <c r="CF104">
        <v>31.3337538461539</v>
      </c>
      <c r="CG104">
        <v>31.007230769230802</v>
      </c>
      <c r="CH104">
        <v>999.9</v>
      </c>
      <c r="CI104">
        <v>0</v>
      </c>
      <c r="CJ104">
        <v>0</v>
      </c>
      <c r="CK104">
        <v>10020.830769230801</v>
      </c>
      <c r="CL104">
        <v>0</v>
      </c>
      <c r="CM104">
        <v>1.78824615384615</v>
      </c>
      <c r="CN104">
        <v>0</v>
      </c>
      <c r="CO104">
        <v>0</v>
      </c>
      <c r="CP104">
        <v>0</v>
      </c>
      <c r="CQ104">
        <v>0</v>
      </c>
      <c r="CR104">
        <v>3.04615384615385</v>
      </c>
      <c r="CS104">
        <v>0</v>
      </c>
      <c r="CT104">
        <v>181.184615384615</v>
      </c>
      <c r="CU104">
        <v>0.89230769230769202</v>
      </c>
      <c r="CV104">
        <v>40.9563846153846</v>
      </c>
      <c r="CW104">
        <v>46.466076923076898</v>
      </c>
      <c r="CX104">
        <v>43.562230769230801</v>
      </c>
      <c r="CY104">
        <v>45.047692307692301</v>
      </c>
      <c r="CZ104">
        <v>41.936999999999998</v>
      </c>
      <c r="DA104">
        <v>0</v>
      </c>
      <c r="DB104">
        <v>0</v>
      </c>
      <c r="DC104">
        <v>0</v>
      </c>
      <c r="DD104">
        <v>1581537297.5</v>
      </c>
      <c r="DE104">
        <v>2.9</v>
      </c>
      <c r="DF104">
        <v>7.0769227941436501</v>
      </c>
      <c r="DG104">
        <v>-98.5777771735724</v>
      </c>
      <c r="DH104">
        <v>189.69230769230799</v>
      </c>
      <c r="DI104">
        <v>15</v>
      </c>
      <c r="DJ104">
        <v>100</v>
      </c>
      <c r="DK104">
        <v>100</v>
      </c>
      <c r="DL104">
        <v>2.6539999999999999</v>
      </c>
      <c r="DM104">
        <v>0.45600000000000002</v>
      </c>
      <c r="DN104">
        <v>2</v>
      </c>
      <c r="DO104">
        <v>353.91899999999998</v>
      </c>
      <c r="DP104">
        <v>650.61</v>
      </c>
      <c r="DQ104">
        <v>30.281199999999998</v>
      </c>
      <c r="DR104">
        <v>33.703299999999999</v>
      </c>
      <c r="DS104">
        <v>30</v>
      </c>
      <c r="DT104">
        <v>33.554200000000002</v>
      </c>
      <c r="DU104">
        <v>33.545699999999997</v>
      </c>
      <c r="DV104">
        <v>20.988199999999999</v>
      </c>
      <c r="DW104">
        <v>26.0258</v>
      </c>
      <c r="DX104">
        <v>67.734300000000005</v>
      </c>
      <c r="DY104">
        <v>30.276700000000002</v>
      </c>
      <c r="DZ104">
        <v>400</v>
      </c>
      <c r="EA104">
        <v>33.581699999999998</v>
      </c>
      <c r="EB104">
        <v>99.731200000000001</v>
      </c>
      <c r="EC104">
        <v>100.116</v>
      </c>
    </row>
    <row r="105" spans="1:133" x14ac:dyDescent="0.35">
      <c r="A105">
        <v>89</v>
      </c>
      <c r="B105">
        <v>1581537302.5</v>
      </c>
      <c r="C105">
        <v>440</v>
      </c>
      <c r="D105" t="s">
        <v>413</v>
      </c>
      <c r="E105" t="s">
        <v>414</v>
      </c>
      <c r="F105" t="s">
        <v>234</v>
      </c>
      <c r="G105">
        <v>20200212</v>
      </c>
      <c r="I105" t="s">
        <v>1107</v>
      </c>
      <c r="J105" t="s">
        <v>1108</v>
      </c>
      <c r="K105" t="s">
        <v>235</v>
      </c>
      <c r="L105" t="s">
        <v>1109</v>
      </c>
      <c r="M105" t="s">
        <v>236</v>
      </c>
      <c r="N105">
        <v>1581537298.8461499</v>
      </c>
      <c r="O105">
        <f t="shared" si="43"/>
        <v>3.2511263178706745E-4</v>
      </c>
      <c r="P105">
        <f t="shared" si="44"/>
        <v>-1.5345078056489401</v>
      </c>
      <c r="Q105">
        <f t="shared" si="45"/>
        <v>402.33323076923102</v>
      </c>
      <c r="R105">
        <f t="shared" si="46"/>
        <v>481.77880713293865</v>
      </c>
      <c r="S105">
        <f t="shared" si="47"/>
        <v>47.897067226478015</v>
      </c>
      <c r="T105">
        <f t="shared" si="48"/>
        <v>39.998815880422406</v>
      </c>
      <c r="U105">
        <f t="shared" si="49"/>
        <v>2.8176744870856505E-2</v>
      </c>
      <c r="V105">
        <f t="shared" si="50"/>
        <v>2.2492927709534509</v>
      </c>
      <c r="W105">
        <f t="shared" si="51"/>
        <v>2.7982113732815068E-2</v>
      </c>
      <c r="X105">
        <f t="shared" si="52"/>
        <v>1.7506195732828488E-2</v>
      </c>
      <c r="Y105">
        <f t="shared" si="53"/>
        <v>0</v>
      </c>
      <c r="Z105">
        <f t="shared" si="54"/>
        <v>31.224430819431113</v>
      </c>
      <c r="AA105">
        <f t="shared" si="55"/>
        <v>31.002369230769201</v>
      </c>
      <c r="AB105">
        <f t="shared" si="56"/>
        <v>4.5119877776983923</v>
      </c>
      <c r="AC105">
        <f t="shared" si="57"/>
        <v>74.016557179620406</v>
      </c>
      <c r="AD105">
        <f t="shared" si="58"/>
        <v>3.4028809460969942</v>
      </c>
      <c r="AE105">
        <f t="shared" si="59"/>
        <v>4.5974591034260337</v>
      </c>
      <c r="AF105">
        <f t="shared" si="60"/>
        <v>1.1091068316013981</v>
      </c>
      <c r="AG105">
        <f t="shared" si="61"/>
        <v>-14.337467061809674</v>
      </c>
      <c r="AH105">
        <f t="shared" si="62"/>
        <v>39.960176976449397</v>
      </c>
      <c r="AI105">
        <f t="shared" si="63"/>
        <v>3.9960380087464129</v>
      </c>
      <c r="AJ105">
        <f t="shared" si="64"/>
        <v>29.618747923386135</v>
      </c>
      <c r="AK105">
        <v>-4.1164710402336602E-2</v>
      </c>
      <c r="AL105">
        <v>4.62109936533181E-2</v>
      </c>
      <c r="AM105">
        <v>3.4539563835176601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51743.223987445097</v>
      </c>
      <c r="AS105" t="s">
        <v>237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237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-1.5345078056489401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237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238</v>
      </c>
      <c r="BX105">
        <v>1581537298.8461499</v>
      </c>
      <c r="BY105">
        <v>402.33323076923102</v>
      </c>
      <c r="BZ105">
        <v>399.92707692307698</v>
      </c>
      <c r="CA105">
        <v>34.228315384615399</v>
      </c>
      <c r="CB105">
        <v>33.690100000000001</v>
      </c>
      <c r="CC105">
        <v>350.02853846153801</v>
      </c>
      <c r="CD105">
        <v>99.217146153846201</v>
      </c>
      <c r="CE105">
        <v>0.19998576923076899</v>
      </c>
      <c r="CF105">
        <v>31.331900000000001</v>
      </c>
      <c r="CG105">
        <v>31.002369230769201</v>
      </c>
      <c r="CH105">
        <v>999.9</v>
      </c>
      <c r="CI105">
        <v>0</v>
      </c>
      <c r="CJ105">
        <v>0</v>
      </c>
      <c r="CK105">
        <v>10005.397692307701</v>
      </c>
      <c r="CL105">
        <v>0</v>
      </c>
      <c r="CM105">
        <v>2.0087484615384601</v>
      </c>
      <c r="CN105">
        <v>0</v>
      </c>
      <c r="CO105">
        <v>0</v>
      </c>
      <c r="CP105">
        <v>0</v>
      </c>
      <c r="CQ105">
        <v>0</v>
      </c>
      <c r="CR105">
        <v>2.2384615384615398</v>
      </c>
      <c r="CS105">
        <v>0</v>
      </c>
      <c r="CT105">
        <v>217.41538461538499</v>
      </c>
      <c r="CU105">
        <v>-0.107692307692308</v>
      </c>
      <c r="CV105">
        <v>40.951538461538497</v>
      </c>
      <c r="CW105">
        <v>46.461230769230802</v>
      </c>
      <c r="CX105">
        <v>43.523769230769197</v>
      </c>
      <c r="CY105">
        <v>45.038153846153797</v>
      </c>
      <c r="CZ105">
        <v>41.936999999999998</v>
      </c>
      <c r="DA105">
        <v>0</v>
      </c>
      <c r="DB105">
        <v>0</v>
      </c>
      <c r="DC105">
        <v>0</v>
      </c>
      <c r="DD105">
        <v>1581537302.3</v>
      </c>
      <c r="DE105">
        <v>2.43461538461538</v>
      </c>
      <c r="DF105">
        <v>2.6085469731535</v>
      </c>
      <c r="DG105">
        <v>298.67350444262303</v>
      </c>
      <c r="DH105">
        <v>196.85384615384601</v>
      </c>
      <c r="DI105">
        <v>15</v>
      </c>
      <c r="DJ105">
        <v>100</v>
      </c>
      <c r="DK105">
        <v>100</v>
      </c>
      <c r="DL105">
        <v>2.6539999999999999</v>
      </c>
      <c r="DM105">
        <v>0.45600000000000002</v>
      </c>
      <c r="DN105">
        <v>2</v>
      </c>
      <c r="DO105">
        <v>353.858</v>
      </c>
      <c r="DP105">
        <v>650.49699999999996</v>
      </c>
      <c r="DQ105">
        <v>30.273900000000001</v>
      </c>
      <c r="DR105">
        <v>33.701999999999998</v>
      </c>
      <c r="DS105">
        <v>30</v>
      </c>
      <c r="DT105">
        <v>33.554200000000002</v>
      </c>
      <c r="DU105">
        <v>33.545699999999997</v>
      </c>
      <c r="DV105">
        <v>20.991800000000001</v>
      </c>
      <c r="DW105">
        <v>26.298400000000001</v>
      </c>
      <c r="DX105">
        <v>67.734300000000005</v>
      </c>
      <c r="DY105">
        <v>30.272500000000001</v>
      </c>
      <c r="DZ105">
        <v>400</v>
      </c>
      <c r="EA105">
        <v>33.583399999999997</v>
      </c>
      <c r="EB105">
        <v>99.731499999999997</v>
      </c>
      <c r="EC105">
        <v>100.11499999999999</v>
      </c>
    </row>
    <row r="106" spans="1:133" x14ac:dyDescent="0.35">
      <c r="A106">
        <v>90</v>
      </c>
      <c r="B106">
        <v>1581537307.5</v>
      </c>
      <c r="C106">
        <v>445</v>
      </c>
      <c r="D106" t="s">
        <v>415</v>
      </c>
      <c r="E106" t="s">
        <v>416</v>
      </c>
      <c r="F106" t="s">
        <v>234</v>
      </c>
      <c r="G106">
        <v>20200212</v>
      </c>
      <c r="I106" t="s">
        <v>1107</v>
      </c>
      <c r="J106" t="s">
        <v>1108</v>
      </c>
      <c r="K106" t="s">
        <v>235</v>
      </c>
      <c r="L106" t="s">
        <v>1109</v>
      </c>
      <c r="M106" t="s">
        <v>236</v>
      </c>
      <c r="N106">
        <v>1581537303.8461499</v>
      </c>
      <c r="O106">
        <f t="shared" si="43"/>
        <v>3.3580424570988314E-4</v>
      </c>
      <c r="P106">
        <f t="shared" si="44"/>
        <v>-1.5468340831336604</v>
      </c>
      <c r="Q106">
        <f t="shared" si="45"/>
        <v>402.32353846153802</v>
      </c>
      <c r="R106">
        <f t="shared" si="46"/>
        <v>479.6273382318102</v>
      </c>
      <c r="S106">
        <f t="shared" si="47"/>
        <v>47.683274564125384</v>
      </c>
      <c r="T106">
        <f t="shared" si="48"/>
        <v>39.997936353661402</v>
      </c>
      <c r="U106">
        <f t="shared" si="49"/>
        <v>2.9129130553906923E-2</v>
      </c>
      <c r="V106">
        <f t="shared" si="50"/>
        <v>2.2479936721637754</v>
      </c>
      <c r="W106">
        <f t="shared" si="51"/>
        <v>2.8921052976625169E-2</v>
      </c>
      <c r="X106">
        <f t="shared" si="52"/>
        <v>1.8094229039708476E-2</v>
      </c>
      <c r="Y106">
        <f t="shared" si="53"/>
        <v>0</v>
      </c>
      <c r="Z106">
        <f t="shared" si="54"/>
        <v>31.218507294852131</v>
      </c>
      <c r="AA106">
        <f t="shared" si="55"/>
        <v>31.0021846153846</v>
      </c>
      <c r="AB106">
        <f t="shared" si="56"/>
        <v>4.5119402841190768</v>
      </c>
      <c r="AC106">
        <f t="shared" si="57"/>
        <v>74.040982932170806</v>
      </c>
      <c r="AD106">
        <f t="shared" si="58"/>
        <v>3.4035526638680764</v>
      </c>
      <c r="AE106">
        <f t="shared" si="59"/>
        <v>4.5968496487763844</v>
      </c>
      <c r="AF106">
        <f t="shared" si="60"/>
        <v>1.1083876202510003</v>
      </c>
      <c r="AG106">
        <f t="shared" si="61"/>
        <v>-14.808967235805847</v>
      </c>
      <c r="AH106">
        <f t="shared" si="62"/>
        <v>39.676997010561017</v>
      </c>
      <c r="AI106">
        <f t="shared" si="63"/>
        <v>3.9699635225634742</v>
      </c>
      <c r="AJ106">
        <f t="shared" si="64"/>
        <v>28.837993297318643</v>
      </c>
      <c r="AK106">
        <v>-4.1129755842108998E-2</v>
      </c>
      <c r="AL106">
        <v>4.6171754097274899E-2</v>
      </c>
      <c r="AM106">
        <v>3.45163435789605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51701.484147230069</v>
      </c>
      <c r="AS106" t="s">
        <v>237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237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-1.5468340831336604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237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238</v>
      </c>
      <c r="BX106">
        <v>1581537303.8461499</v>
      </c>
      <c r="BY106">
        <v>402.32353846153802</v>
      </c>
      <c r="BZ106">
        <v>399.90353846153801</v>
      </c>
      <c r="CA106">
        <v>34.234999999999999</v>
      </c>
      <c r="CB106">
        <v>33.679069230769201</v>
      </c>
      <c r="CC106">
        <v>350.01623076923102</v>
      </c>
      <c r="CD106">
        <v>99.217384615384603</v>
      </c>
      <c r="CE106">
        <v>0.199956230769231</v>
      </c>
      <c r="CF106">
        <v>31.329569230769199</v>
      </c>
      <c r="CG106">
        <v>31.0021846153846</v>
      </c>
      <c r="CH106">
        <v>999.9</v>
      </c>
      <c r="CI106">
        <v>0</v>
      </c>
      <c r="CJ106">
        <v>0</v>
      </c>
      <c r="CK106">
        <v>9996.8776923076894</v>
      </c>
      <c r="CL106">
        <v>0</v>
      </c>
      <c r="CM106">
        <v>2.3998946153846199</v>
      </c>
      <c r="CN106">
        <v>0</v>
      </c>
      <c r="CO106">
        <v>0</v>
      </c>
      <c r="CP106">
        <v>0</v>
      </c>
      <c r="CQ106">
        <v>0</v>
      </c>
      <c r="CR106">
        <v>6.2538461538461503</v>
      </c>
      <c r="CS106">
        <v>0</v>
      </c>
      <c r="CT106">
        <v>234.184615384615</v>
      </c>
      <c r="CU106">
        <v>0.28461538461538499</v>
      </c>
      <c r="CV106">
        <v>40.9563846153846</v>
      </c>
      <c r="CW106">
        <v>46.480615384615398</v>
      </c>
      <c r="CX106">
        <v>43.542999999999999</v>
      </c>
      <c r="CY106">
        <v>45.014307692307703</v>
      </c>
      <c r="CZ106">
        <v>41.936999999999998</v>
      </c>
      <c r="DA106">
        <v>0</v>
      </c>
      <c r="DB106">
        <v>0</v>
      </c>
      <c r="DC106">
        <v>0</v>
      </c>
      <c r="DD106">
        <v>1581537307.0999999</v>
      </c>
      <c r="DE106">
        <v>4.2807692307692298</v>
      </c>
      <c r="DF106">
        <v>14.9504274436838</v>
      </c>
      <c r="DG106">
        <v>300.45128204517903</v>
      </c>
      <c r="DH106">
        <v>215.138461538462</v>
      </c>
      <c r="DI106">
        <v>15</v>
      </c>
      <c r="DJ106">
        <v>100</v>
      </c>
      <c r="DK106">
        <v>100</v>
      </c>
      <c r="DL106">
        <v>2.6539999999999999</v>
      </c>
      <c r="DM106">
        <v>0.45600000000000002</v>
      </c>
      <c r="DN106">
        <v>2</v>
      </c>
      <c r="DO106">
        <v>353.88200000000001</v>
      </c>
      <c r="DP106">
        <v>650.58699999999999</v>
      </c>
      <c r="DQ106">
        <v>30.270099999999999</v>
      </c>
      <c r="DR106">
        <v>33.6995</v>
      </c>
      <c r="DS106">
        <v>29.9999</v>
      </c>
      <c r="DT106">
        <v>33.554200000000002</v>
      </c>
      <c r="DU106">
        <v>33.545699999999997</v>
      </c>
      <c r="DV106">
        <v>20.996300000000002</v>
      </c>
      <c r="DW106">
        <v>26.298400000000001</v>
      </c>
      <c r="DX106">
        <v>68.137799999999999</v>
      </c>
      <c r="DY106">
        <v>30.271699999999999</v>
      </c>
      <c r="DZ106">
        <v>400</v>
      </c>
      <c r="EA106">
        <v>33.587000000000003</v>
      </c>
      <c r="EB106">
        <v>99.732200000000006</v>
      </c>
      <c r="EC106">
        <v>100.116</v>
      </c>
    </row>
    <row r="107" spans="1:133" x14ac:dyDescent="0.35">
      <c r="A107">
        <v>91</v>
      </c>
      <c r="B107">
        <v>1581537312.5</v>
      </c>
      <c r="C107">
        <v>450</v>
      </c>
      <c r="D107" t="s">
        <v>417</v>
      </c>
      <c r="E107" t="s">
        <v>418</v>
      </c>
      <c r="F107" t="s">
        <v>234</v>
      </c>
      <c r="G107">
        <v>20200212</v>
      </c>
      <c r="I107" t="s">
        <v>1107</v>
      </c>
      <c r="J107" t="s">
        <v>1108</v>
      </c>
      <c r="K107" t="s">
        <v>235</v>
      </c>
      <c r="L107" t="s">
        <v>1109</v>
      </c>
      <c r="M107" t="s">
        <v>236</v>
      </c>
      <c r="N107">
        <v>1581537308.8461499</v>
      </c>
      <c r="O107">
        <f t="shared" si="43"/>
        <v>3.3473134723169457E-4</v>
      </c>
      <c r="P107">
        <f t="shared" si="44"/>
        <v>-1.5727092523591686</v>
      </c>
      <c r="Q107">
        <f t="shared" si="45"/>
        <v>402.31876923076902</v>
      </c>
      <c r="R107">
        <f t="shared" si="46"/>
        <v>481.31302343276406</v>
      </c>
      <c r="S107">
        <f t="shared" si="47"/>
        <v>47.851453437663864</v>
      </c>
      <c r="T107">
        <f t="shared" si="48"/>
        <v>39.997957494772997</v>
      </c>
      <c r="U107">
        <f t="shared" si="49"/>
        <v>2.9036753412411978E-2</v>
      </c>
      <c r="V107">
        <f t="shared" si="50"/>
        <v>2.2440444619610336</v>
      </c>
      <c r="W107">
        <f t="shared" si="51"/>
        <v>2.8829627362672319E-2</v>
      </c>
      <c r="X107">
        <f t="shared" si="52"/>
        <v>1.8037003280115461E-2</v>
      </c>
      <c r="Y107">
        <f t="shared" si="53"/>
        <v>0</v>
      </c>
      <c r="Z107">
        <f t="shared" si="54"/>
        <v>31.215923271225478</v>
      </c>
      <c r="AA107">
        <f t="shared" si="55"/>
        <v>31.003423076923099</v>
      </c>
      <c r="AB107">
        <f t="shared" si="56"/>
        <v>4.5122588952178413</v>
      </c>
      <c r="AC107">
        <f t="shared" si="57"/>
        <v>74.06013671631203</v>
      </c>
      <c r="AD107">
        <f t="shared" si="58"/>
        <v>3.4038984188100216</v>
      </c>
      <c r="AE107">
        <f t="shared" si="59"/>
        <v>4.5961276467105145</v>
      </c>
      <c r="AF107">
        <f t="shared" si="60"/>
        <v>1.1083604764078197</v>
      </c>
      <c r="AG107">
        <f t="shared" si="61"/>
        <v>-14.76165241291773</v>
      </c>
      <c r="AH107">
        <f t="shared" si="62"/>
        <v>39.123369910748607</v>
      </c>
      <c r="AI107">
        <f t="shared" si="63"/>
        <v>3.921428847241363</v>
      </c>
      <c r="AJ107">
        <f t="shared" si="64"/>
        <v>28.28314634507224</v>
      </c>
      <c r="AK107">
        <v>-4.1023607057076597E-2</v>
      </c>
      <c r="AL107">
        <v>4.6052592786931801E-2</v>
      </c>
      <c r="AM107">
        <v>3.4445787592941999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51573.938505630686</v>
      </c>
      <c r="AS107" t="s">
        <v>237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237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-1.5727092523591686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237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238</v>
      </c>
      <c r="BX107">
        <v>1581537308.8461499</v>
      </c>
      <c r="BY107">
        <v>402.31876923076902</v>
      </c>
      <c r="BZ107">
        <v>399.85376923076899</v>
      </c>
      <c r="CA107">
        <v>34.238053846153797</v>
      </c>
      <c r="CB107">
        <v>33.683923076923101</v>
      </c>
      <c r="CC107">
        <v>350.03015384615401</v>
      </c>
      <c r="CD107">
        <v>99.218507692307696</v>
      </c>
      <c r="CE107">
        <v>0.20006423076923099</v>
      </c>
      <c r="CF107">
        <v>31.3268076923077</v>
      </c>
      <c r="CG107">
        <v>31.003423076923099</v>
      </c>
      <c r="CH107">
        <v>999.9</v>
      </c>
      <c r="CI107">
        <v>0</v>
      </c>
      <c r="CJ107">
        <v>0</v>
      </c>
      <c r="CK107">
        <v>9970.9646153846206</v>
      </c>
      <c r="CL107">
        <v>0</v>
      </c>
      <c r="CM107">
        <v>2.4492461538461501</v>
      </c>
      <c r="CN107">
        <v>0</v>
      </c>
      <c r="CO107">
        <v>0</v>
      </c>
      <c r="CP107">
        <v>0</v>
      </c>
      <c r="CQ107">
        <v>0</v>
      </c>
      <c r="CR107">
        <v>6.2076923076923096</v>
      </c>
      <c r="CS107">
        <v>0</v>
      </c>
      <c r="CT107">
        <v>222.34615384615401</v>
      </c>
      <c r="CU107">
        <v>7.69230769230769E-2</v>
      </c>
      <c r="CV107">
        <v>40.946692307692302</v>
      </c>
      <c r="CW107">
        <v>46.490307692307702</v>
      </c>
      <c r="CX107">
        <v>43.4998461538462</v>
      </c>
      <c r="CY107">
        <v>45.042923076923103</v>
      </c>
      <c r="CZ107">
        <v>41.936999999999998</v>
      </c>
      <c r="DA107">
        <v>0</v>
      </c>
      <c r="DB107">
        <v>0</v>
      </c>
      <c r="DC107">
        <v>0</v>
      </c>
      <c r="DD107">
        <v>1581537312.5</v>
      </c>
      <c r="DE107">
        <v>4.8692307692307697</v>
      </c>
      <c r="DF107">
        <v>3.8769231756127298</v>
      </c>
      <c r="DG107">
        <v>-61.808547403576704</v>
      </c>
      <c r="DH107">
        <v>227.742307692308</v>
      </c>
      <c r="DI107">
        <v>15</v>
      </c>
      <c r="DJ107">
        <v>100</v>
      </c>
      <c r="DK107">
        <v>100</v>
      </c>
      <c r="DL107">
        <v>2.6539999999999999</v>
      </c>
      <c r="DM107">
        <v>0.45600000000000002</v>
      </c>
      <c r="DN107">
        <v>2</v>
      </c>
      <c r="DO107">
        <v>353.81900000000002</v>
      </c>
      <c r="DP107">
        <v>650.678</v>
      </c>
      <c r="DQ107">
        <v>30.269200000000001</v>
      </c>
      <c r="DR107">
        <v>33.698900000000002</v>
      </c>
      <c r="DS107">
        <v>29.9999</v>
      </c>
      <c r="DT107">
        <v>33.554200000000002</v>
      </c>
      <c r="DU107">
        <v>33.545699999999997</v>
      </c>
      <c r="DV107">
        <v>21.001999999999999</v>
      </c>
      <c r="DW107">
        <v>26.577500000000001</v>
      </c>
      <c r="DX107">
        <v>68.528300000000002</v>
      </c>
      <c r="DY107">
        <v>30.267499999999998</v>
      </c>
      <c r="DZ107">
        <v>400</v>
      </c>
      <c r="EA107">
        <v>33.586799999999997</v>
      </c>
      <c r="EB107">
        <v>99.729699999999994</v>
      </c>
      <c r="EC107">
        <v>100.11499999999999</v>
      </c>
    </row>
    <row r="108" spans="1:133" x14ac:dyDescent="0.35">
      <c r="A108">
        <v>92</v>
      </c>
      <c r="B108">
        <v>1581537317.5</v>
      </c>
      <c r="C108">
        <v>455</v>
      </c>
      <c r="D108" t="s">
        <v>419</v>
      </c>
      <c r="E108" t="s">
        <v>420</v>
      </c>
      <c r="F108" t="s">
        <v>234</v>
      </c>
      <c r="G108">
        <v>20200212</v>
      </c>
      <c r="I108" t="s">
        <v>1107</v>
      </c>
      <c r="J108" t="s">
        <v>1108</v>
      </c>
      <c r="K108" t="s">
        <v>235</v>
      </c>
      <c r="L108" t="s">
        <v>1109</v>
      </c>
      <c r="M108" t="s">
        <v>236</v>
      </c>
      <c r="N108">
        <v>1581537313.8461499</v>
      </c>
      <c r="O108">
        <f t="shared" si="43"/>
        <v>3.3577901482961938E-4</v>
      </c>
      <c r="P108">
        <f t="shared" si="44"/>
        <v>-1.5331814657538316</v>
      </c>
      <c r="Q108">
        <f t="shared" si="45"/>
        <v>402.34946153846198</v>
      </c>
      <c r="R108">
        <f t="shared" si="46"/>
        <v>478.85639212805017</v>
      </c>
      <c r="S108">
        <f t="shared" si="47"/>
        <v>47.607869095928628</v>
      </c>
      <c r="T108">
        <f t="shared" si="48"/>
        <v>40.001555394541462</v>
      </c>
      <c r="U108">
        <f t="shared" si="49"/>
        <v>2.9148209865134531E-2</v>
      </c>
      <c r="V108">
        <f t="shared" si="50"/>
        <v>2.2482986834603804</v>
      </c>
      <c r="W108">
        <f t="shared" si="51"/>
        <v>2.893988872011316E-2</v>
      </c>
      <c r="X108">
        <f t="shared" si="52"/>
        <v>1.8106023054063426E-2</v>
      </c>
      <c r="Y108">
        <f t="shared" si="53"/>
        <v>0</v>
      </c>
      <c r="Z108">
        <f t="shared" si="54"/>
        <v>31.213474983279127</v>
      </c>
      <c r="AA108">
        <f t="shared" si="55"/>
        <v>31.001476923076901</v>
      </c>
      <c r="AB108">
        <f t="shared" si="56"/>
        <v>4.5117582294322451</v>
      </c>
      <c r="AC108">
        <f t="shared" si="57"/>
        <v>74.075215998359624</v>
      </c>
      <c r="AD108">
        <f t="shared" si="58"/>
        <v>3.4041475883258672</v>
      </c>
      <c r="AE108">
        <f t="shared" si="59"/>
        <v>4.5955283996758798</v>
      </c>
      <c r="AF108">
        <f t="shared" si="60"/>
        <v>1.107610641106378</v>
      </c>
      <c r="AG108">
        <f t="shared" si="61"/>
        <v>-14.807854553986214</v>
      </c>
      <c r="AH108">
        <f t="shared" si="62"/>
        <v>39.155581928934936</v>
      </c>
      <c r="AI108">
        <f t="shared" si="63"/>
        <v>3.9171494338082149</v>
      </c>
      <c r="AJ108">
        <f t="shared" si="64"/>
        <v>28.264876808756938</v>
      </c>
      <c r="AK108">
        <v>-4.1137961075498802E-2</v>
      </c>
      <c r="AL108">
        <v>4.6180965190572902E-2</v>
      </c>
      <c r="AM108">
        <v>3.4521794910349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51712.291912850931</v>
      </c>
      <c r="AS108" t="s">
        <v>237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237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-1.5331814657538316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237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238</v>
      </c>
      <c r="BX108">
        <v>1581537313.8461499</v>
      </c>
      <c r="BY108">
        <v>402.34946153846198</v>
      </c>
      <c r="BZ108">
        <v>399.95276923076898</v>
      </c>
      <c r="CA108">
        <v>34.240092307692301</v>
      </c>
      <c r="CB108">
        <v>33.684184615384602</v>
      </c>
      <c r="CC108">
        <v>350.00261538461501</v>
      </c>
      <c r="CD108">
        <v>99.220007692307703</v>
      </c>
      <c r="CE108">
        <v>0.19992253846153901</v>
      </c>
      <c r="CF108">
        <v>31.324515384615399</v>
      </c>
      <c r="CG108">
        <v>31.001476923076901</v>
      </c>
      <c r="CH108">
        <v>999.9</v>
      </c>
      <c r="CI108">
        <v>0</v>
      </c>
      <c r="CJ108">
        <v>0</v>
      </c>
      <c r="CK108">
        <v>9998.6076923076907</v>
      </c>
      <c r="CL108">
        <v>0</v>
      </c>
      <c r="CM108">
        <v>2.2966146153846201</v>
      </c>
      <c r="CN108">
        <v>0</v>
      </c>
      <c r="CO108">
        <v>0</v>
      </c>
      <c r="CP108">
        <v>0</v>
      </c>
      <c r="CQ108">
        <v>0</v>
      </c>
      <c r="CR108">
        <v>4.4230769230769198</v>
      </c>
      <c r="CS108">
        <v>0</v>
      </c>
      <c r="CT108">
        <v>206.34615384615401</v>
      </c>
      <c r="CU108">
        <v>3.0769230769230799E-2</v>
      </c>
      <c r="CV108">
        <v>40.946692307692302</v>
      </c>
      <c r="CW108">
        <v>46.5</v>
      </c>
      <c r="CX108">
        <v>43.504692307692302</v>
      </c>
      <c r="CY108">
        <v>45.061999999999998</v>
      </c>
      <c r="CZ108">
        <v>41.936999999999998</v>
      </c>
      <c r="DA108">
        <v>0</v>
      </c>
      <c r="DB108">
        <v>0</v>
      </c>
      <c r="DC108">
        <v>0</v>
      </c>
      <c r="DD108">
        <v>1581537317.3</v>
      </c>
      <c r="DE108">
        <v>5.3807692307692303</v>
      </c>
      <c r="DF108">
        <v>-20.3521366695783</v>
      </c>
      <c r="DG108">
        <v>-209.634188269693</v>
      </c>
      <c r="DH108">
        <v>218.96923076923099</v>
      </c>
      <c r="DI108">
        <v>15</v>
      </c>
      <c r="DJ108">
        <v>100</v>
      </c>
      <c r="DK108">
        <v>100</v>
      </c>
      <c r="DL108">
        <v>2.6539999999999999</v>
      </c>
      <c r="DM108">
        <v>0.45600000000000002</v>
      </c>
      <c r="DN108">
        <v>2</v>
      </c>
      <c r="DO108">
        <v>354.04300000000001</v>
      </c>
      <c r="DP108">
        <v>650.52</v>
      </c>
      <c r="DQ108">
        <v>30.265899999999998</v>
      </c>
      <c r="DR108">
        <v>33.695900000000002</v>
      </c>
      <c r="DS108">
        <v>30</v>
      </c>
      <c r="DT108">
        <v>33.554200000000002</v>
      </c>
      <c r="DU108">
        <v>33.545699999999997</v>
      </c>
      <c r="DV108">
        <v>21.000399999999999</v>
      </c>
      <c r="DW108">
        <v>26.577500000000001</v>
      </c>
      <c r="DX108">
        <v>68.899100000000004</v>
      </c>
      <c r="DY108">
        <v>30.266200000000001</v>
      </c>
      <c r="DZ108">
        <v>400</v>
      </c>
      <c r="EA108">
        <v>33.5901</v>
      </c>
      <c r="EB108">
        <v>99.732699999999994</v>
      </c>
      <c r="EC108">
        <v>100.117</v>
      </c>
    </row>
    <row r="109" spans="1:133" x14ac:dyDescent="0.35">
      <c r="A109">
        <v>93</v>
      </c>
      <c r="B109">
        <v>1581537322.5</v>
      </c>
      <c r="C109">
        <v>460</v>
      </c>
      <c r="D109" t="s">
        <v>421</v>
      </c>
      <c r="E109" t="s">
        <v>422</v>
      </c>
      <c r="F109" t="s">
        <v>234</v>
      </c>
      <c r="G109">
        <v>20200212</v>
      </c>
      <c r="I109" t="s">
        <v>1107</v>
      </c>
      <c r="J109" t="s">
        <v>1108</v>
      </c>
      <c r="K109" t="s">
        <v>235</v>
      </c>
      <c r="L109" t="s">
        <v>1109</v>
      </c>
      <c r="M109" t="s">
        <v>236</v>
      </c>
      <c r="N109">
        <v>1581537318.8461499</v>
      </c>
      <c r="O109">
        <f t="shared" si="43"/>
        <v>3.3953549620182417E-4</v>
      </c>
      <c r="P109">
        <f t="shared" si="44"/>
        <v>-1.5377843374860005</v>
      </c>
      <c r="Q109">
        <f t="shared" si="45"/>
        <v>402.40669230769203</v>
      </c>
      <c r="R109">
        <f t="shared" si="46"/>
        <v>478.17421287854711</v>
      </c>
      <c r="S109">
        <f t="shared" si="47"/>
        <v>47.539920644545937</v>
      </c>
      <c r="T109">
        <f t="shared" si="48"/>
        <v>40.007139038258579</v>
      </c>
      <c r="U109">
        <f t="shared" si="49"/>
        <v>2.9499594463291551E-2</v>
      </c>
      <c r="V109">
        <f t="shared" si="50"/>
        <v>2.2499554135898547</v>
      </c>
      <c r="W109">
        <f t="shared" si="51"/>
        <v>2.9286396092408906E-2</v>
      </c>
      <c r="X109">
        <f t="shared" si="52"/>
        <v>1.832302403103702E-2</v>
      </c>
      <c r="Y109">
        <f t="shared" si="53"/>
        <v>0</v>
      </c>
      <c r="Z109">
        <f t="shared" si="54"/>
        <v>31.210176903664514</v>
      </c>
      <c r="AA109">
        <f t="shared" si="55"/>
        <v>30.9984461538461</v>
      </c>
      <c r="AB109">
        <f t="shared" si="56"/>
        <v>4.5109786328219821</v>
      </c>
      <c r="AC109">
        <f t="shared" si="57"/>
        <v>74.085928595852891</v>
      </c>
      <c r="AD109">
        <f t="shared" si="58"/>
        <v>3.40422726187444</v>
      </c>
      <c r="AE109">
        <f t="shared" si="59"/>
        <v>4.5949714424784824</v>
      </c>
      <c r="AF109">
        <f t="shared" si="60"/>
        <v>1.1067513709475421</v>
      </c>
      <c r="AG109">
        <f t="shared" si="61"/>
        <v>-14.973515382500446</v>
      </c>
      <c r="AH109">
        <f t="shared" si="62"/>
        <v>39.293604596881558</v>
      </c>
      <c r="AI109">
        <f t="shared" si="63"/>
        <v>3.9279628124479151</v>
      </c>
      <c r="AJ109">
        <f t="shared" si="64"/>
        <v>28.248052026829026</v>
      </c>
      <c r="AK109">
        <v>-4.1182547003442302E-2</v>
      </c>
      <c r="AL109">
        <v>4.62310168006312E-2</v>
      </c>
      <c r="AM109">
        <v>3.45514100490999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51766.396580759196</v>
      </c>
      <c r="AS109" t="s">
        <v>237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237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-1.5377843374860005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237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238</v>
      </c>
      <c r="BX109">
        <v>1581537318.8461499</v>
      </c>
      <c r="BY109">
        <v>402.40669230769203</v>
      </c>
      <c r="BZ109">
        <v>400.00484615384602</v>
      </c>
      <c r="CA109">
        <v>34.240984615384598</v>
      </c>
      <c r="CB109">
        <v>33.678884615384597</v>
      </c>
      <c r="CC109">
        <v>350.01900000000001</v>
      </c>
      <c r="CD109">
        <v>99.219684615384594</v>
      </c>
      <c r="CE109">
        <v>0.19998161538461501</v>
      </c>
      <c r="CF109">
        <v>31.3223846153846</v>
      </c>
      <c r="CG109">
        <v>30.9984461538461</v>
      </c>
      <c r="CH109">
        <v>999.9</v>
      </c>
      <c r="CI109">
        <v>0</v>
      </c>
      <c r="CJ109">
        <v>0</v>
      </c>
      <c r="CK109">
        <v>10009.4769230769</v>
      </c>
      <c r="CL109">
        <v>0</v>
      </c>
      <c r="CM109">
        <v>2.0910684615384598</v>
      </c>
      <c r="CN109">
        <v>0</v>
      </c>
      <c r="CO109">
        <v>0</v>
      </c>
      <c r="CP109">
        <v>0</v>
      </c>
      <c r="CQ109">
        <v>0</v>
      </c>
      <c r="CR109">
        <v>6.1</v>
      </c>
      <c r="CS109">
        <v>0</v>
      </c>
      <c r="CT109">
        <v>187.20769230769201</v>
      </c>
      <c r="CU109">
        <v>-0.43846153846153801</v>
      </c>
      <c r="CV109">
        <v>40.966076923076898</v>
      </c>
      <c r="CW109">
        <v>46.5</v>
      </c>
      <c r="CX109">
        <v>43.562307692307698</v>
      </c>
      <c r="CY109">
        <v>45.061999999999998</v>
      </c>
      <c r="CZ109">
        <v>41.936999999999998</v>
      </c>
      <c r="DA109">
        <v>0</v>
      </c>
      <c r="DB109">
        <v>0</v>
      </c>
      <c r="DC109">
        <v>0</v>
      </c>
      <c r="DD109">
        <v>1581537322.0999999</v>
      </c>
      <c r="DE109">
        <v>4.8499999999999996</v>
      </c>
      <c r="DF109">
        <v>4.8991452649104001</v>
      </c>
      <c r="DG109">
        <v>-208.48205101899899</v>
      </c>
      <c r="DH109">
        <v>202.803846153846</v>
      </c>
      <c r="DI109">
        <v>15</v>
      </c>
      <c r="DJ109">
        <v>100</v>
      </c>
      <c r="DK109">
        <v>100</v>
      </c>
      <c r="DL109">
        <v>2.6539999999999999</v>
      </c>
      <c r="DM109">
        <v>0.45600000000000002</v>
      </c>
      <c r="DN109">
        <v>2</v>
      </c>
      <c r="DO109">
        <v>353.84</v>
      </c>
      <c r="DP109">
        <v>650.61</v>
      </c>
      <c r="DQ109">
        <v>30.264500000000002</v>
      </c>
      <c r="DR109">
        <v>33.695900000000002</v>
      </c>
      <c r="DS109">
        <v>30.0001</v>
      </c>
      <c r="DT109">
        <v>33.553400000000003</v>
      </c>
      <c r="DU109">
        <v>33.545699999999997</v>
      </c>
      <c r="DV109">
        <v>21.002500000000001</v>
      </c>
      <c r="DW109">
        <v>26.8521</v>
      </c>
      <c r="DX109">
        <v>69.291499999999999</v>
      </c>
      <c r="DY109">
        <v>30.2652</v>
      </c>
      <c r="DZ109">
        <v>400</v>
      </c>
      <c r="EA109">
        <v>33.588500000000003</v>
      </c>
      <c r="EB109">
        <v>99.730800000000002</v>
      </c>
      <c r="EC109">
        <v>100.11799999999999</v>
      </c>
    </row>
    <row r="110" spans="1:133" x14ac:dyDescent="0.35">
      <c r="A110">
        <v>94</v>
      </c>
      <c r="B110">
        <v>1581537327.5</v>
      </c>
      <c r="C110">
        <v>465</v>
      </c>
      <c r="D110" t="s">
        <v>423</v>
      </c>
      <c r="E110" t="s">
        <v>424</v>
      </c>
      <c r="F110" t="s">
        <v>234</v>
      </c>
      <c r="G110">
        <v>20200212</v>
      </c>
      <c r="I110" t="s">
        <v>1107</v>
      </c>
      <c r="J110" t="s">
        <v>1108</v>
      </c>
      <c r="K110" t="s">
        <v>235</v>
      </c>
      <c r="L110" t="s">
        <v>1109</v>
      </c>
      <c r="M110" t="s">
        <v>236</v>
      </c>
      <c r="N110">
        <v>1581537323.8461499</v>
      </c>
      <c r="O110">
        <f t="shared" si="43"/>
        <v>3.398188710725486E-4</v>
      </c>
      <c r="P110">
        <f t="shared" si="44"/>
        <v>-1.5611127778752809</v>
      </c>
      <c r="Q110">
        <f t="shared" si="45"/>
        <v>402.40123076923101</v>
      </c>
      <c r="R110">
        <f t="shared" si="46"/>
        <v>479.2929380744996</v>
      </c>
      <c r="S110">
        <f t="shared" si="47"/>
        <v>47.650363198804079</v>
      </c>
      <c r="T110">
        <f t="shared" si="48"/>
        <v>40.005940573276725</v>
      </c>
      <c r="U110">
        <f t="shared" si="49"/>
        <v>2.955057458155223E-2</v>
      </c>
      <c r="V110">
        <f t="shared" si="50"/>
        <v>2.2490128971062249</v>
      </c>
      <c r="W110">
        <f t="shared" si="51"/>
        <v>2.9336552619887938E-2</v>
      </c>
      <c r="X110">
        <f t="shared" si="52"/>
        <v>1.8354445086365218E-2</v>
      </c>
      <c r="Y110">
        <f t="shared" si="53"/>
        <v>0</v>
      </c>
      <c r="Z110">
        <f t="shared" si="54"/>
        <v>31.207871027769777</v>
      </c>
      <c r="AA110">
        <f t="shared" si="55"/>
        <v>30.994723076923101</v>
      </c>
      <c r="AB110">
        <f t="shared" si="56"/>
        <v>4.5100211163689652</v>
      </c>
      <c r="AC110">
        <f t="shared" si="57"/>
        <v>74.095637864501242</v>
      </c>
      <c r="AD110">
        <f t="shared" si="58"/>
        <v>3.4042533146366742</v>
      </c>
      <c r="AE110">
        <f t="shared" si="59"/>
        <v>4.5944044922887839</v>
      </c>
      <c r="AF110">
        <f t="shared" si="60"/>
        <v>1.1057678017322909</v>
      </c>
      <c r="AG110">
        <f t="shared" si="61"/>
        <v>-14.986012214299393</v>
      </c>
      <c r="AH110">
        <f t="shared" si="62"/>
        <v>39.465546284061595</v>
      </c>
      <c r="AI110">
        <f t="shared" si="63"/>
        <v>3.9466895228946441</v>
      </c>
      <c r="AJ110">
        <f t="shared" si="64"/>
        <v>28.426223592656847</v>
      </c>
      <c r="AK110">
        <v>-4.1157178358638198E-2</v>
      </c>
      <c r="AL110">
        <v>4.6202538274423298E-2</v>
      </c>
      <c r="AM110">
        <v>3.4534560883706602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51736.151879183402</v>
      </c>
      <c r="AS110" t="s">
        <v>237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237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-1.5611127778752809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237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238</v>
      </c>
      <c r="BX110">
        <v>1581537323.8461499</v>
      </c>
      <c r="BY110">
        <v>402.40123076923101</v>
      </c>
      <c r="BZ110">
        <v>399.95938461538498</v>
      </c>
      <c r="CA110">
        <v>34.241807692307702</v>
      </c>
      <c r="CB110">
        <v>33.679192307692297</v>
      </c>
      <c r="CC110">
        <v>349.98992307692299</v>
      </c>
      <c r="CD110">
        <v>99.218138461538501</v>
      </c>
      <c r="CE110">
        <v>0.19989884615384601</v>
      </c>
      <c r="CF110">
        <v>31.320215384615398</v>
      </c>
      <c r="CG110">
        <v>30.994723076923101</v>
      </c>
      <c r="CH110">
        <v>999.9</v>
      </c>
      <c r="CI110">
        <v>0</v>
      </c>
      <c r="CJ110">
        <v>0</v>
      </c>
      <c r="CK110">
        <v>10003.4669230769</v>
      </c>
      <c r="CL110">
        <v>0</v>
      </c>
      <c r="CM110">
        <v>1.98432769230769</v>
      </c>
      <c r="CN110">
        <v>0</v>
      </c>
      <c r="CO110">
        <v>0</v>
      </c>
      <c r="CP110">
        <v>0</v>
      </c>
      <c r="CQ110">
        <v>0</v>
      </c>
      <c r="CR110">
        <v>8.3692307692307697</v>
      </c>
      <c r="CS110">
        <v>0</v>
      </c>
      <c r="CT110">
        <v>188.361538461538</v>
      </c>
      <c r="CU110">
        <v>-0.38461538461538503</v>
      </c>
      <c r="CV110">
        <v>40.9709230769231</v>
      </c>
      <c r="CW110">
        <v>46.5</v>
      </c>
      <c r="CX110">
        <v>43.5431538461538</v>
      </c>
      <c r="CY110">
        <v>45.061999999999998</v>
      </c>
      <c r="CZ110">
        <v>41.946692307692302</v>
      </c>
      <c r="DA110">
        <v>0</v>
      </c>
      <c r="DB110">
        <v>0</v>
      </c>
      <c r="DC110">
        <v>0</v>
      </c>
      <c r="DD110">
        <v>1581537327.5</v>
      </c>
      <c r="DE110">
        <v>5.2461538461538497</v>
      </c>
      <c r="DF110">
        <v>26.071794642826799</v>
      </c>
      <c r="DG110">
        <v>-9.5760677626299895</v>
      </c>
      <c r="DH110">
        <v>193.980769230769</v>
      </c>
      <c r="DI110">
        <v>15</v>
      </c>
      <c r="DJ110">
        <v>100</v>
      </c>
      <c r="DK110">
        <v>100</v>
      </c>
      <c r="DL110">
        <v>2.6539999999999999</v>
      </c>
      <c r="DM110">
        <v>0.45600000000000002</v>
      </c>
      <c r="DN110">
        <v>2</v>
      </c>
      <c r="DO110">
        <v>353.85399999999998</v>
      </c>
      <c r="DP110">
        <v>650.70000000000005</v>
      </c>
      <c r="DQ110">
        <v>30.2697</v>
      </c>
      <c r="DR110">
        <v>33.692900000000002</v>
      </c>
      <c r="DS110">
        <v>30</v>
      </c>
      <c r="DT110">
        <v>33.551200000000001</v>
      </c>
      <c r="DU110">
        <v>33.545699999999997</v>
      </c>
      <c r="DV110">
        <v>21.004100000000001</v>
      </c>
      <c r="DW110">
        <v>26.8521</v>
      </c>
      <c r="DX110">
        <v>69.678399999999996</v>
      </c>
      <c r="DY110">
        <v>30.308199999999999</v>
      </c>
      <c r="DZ110">
        <v>400</v>
      </c>
      <c r="EA110">
        <v>33.589700000000001</v>
      </c>
      <c r="EB110">
        <v>99.731899999999996</v>
      </c>
      <c r="EC110">
        <v>100.114</v>
      </c>
    </row>
    <row r="111" spans="1:133" x14ac:dyDescent="0.35">
      <c r="A111">
        <v>95</v>
      </c>
      <c r="B111">
        <v>1581537332.5</v>
      </c>
      <c r="C111">
        <v>470</v>
      </c>
      <c r="D111" t="s">
        <v>425</v>
      </c>
      <c r="E111" t="s">
        <v>426</v>
      </c>
      <c r="F111" t="s">
        <v>234</v>
      </c>
      <c r="G111">
        <v>20200212</v>
      </c>
      <c r="I111" t="s">
        <v>1107</v>
      </c>
      <c r="J111" t="s">
        <v>1108</v>
      </c>
      <c r="K111" t="s">
        <v>235</v>
      </c>
      <c r="L111" t="s">
        <v>1109</v>
      </c>
      <c r="M111" t="s">
        <v>236</v>
      </c>
      <c r="N111">
        <v>1581537328.8461499</v>
      </c>
      <c r="O111">
        <f t="shared" si="43"/>
        <v>3.6128489476835556E-4</v>
      </c>
      <c r="P111">
        <f t="shared" si="44"/>
        <v>-1.5614466830285587</v>
      </c>
      <c r="Q111">
        <f t="shared" si="45"/>
        <v>402.39769230769201</v>
      </c>
      <c r="R111">
        <f t="shared" si="46"/>
        <v>474.29121172356139</v>
      </c>
      <c r="S111">
        <f t="shared" si="47"/>
        <v>47.152575757729217</v>
      </c>
      <c r="T111">
        <f t="shared" si="48"/>
        <v>40.005142836871336</v>
      </c>
      <c r="U111">
        <f t="shared" si="49"/>
        <v>3.1433074659410622E-2</v>
      </c>
      <c r="V111">
        <f t="shared" si="50"/>
        <v>2.2505587499961042</v>
      </c>
      <c r="W111">
        <f t="shared" si="51"/>
        <v>3.1191201265073104E-2</v>
      </c>
      <c r="X111">
        <f t="shared" si="52"/>
        <v>1.9516076903867547E-2</v>
      </c>
      <c r="Y111">
        <f t="shared" si="53"/>
        <v>0</v>
      </c>
      <c r="Z111">
        <f t="shared" si="54"/>
        <v>31.197394705701214</v>
      </c>
      <c r="AA111">
        <f t="shared" si="55"/>
        <v>30.993776923076901</v>
      </c>
      <c r="AB111">
        <f t="shared" si="56"/>
        <v>4.5097778087895826</v>
      </c>
      <c r="AC111">
        <f t="shared" si="57"/>
        <v>74.106274099389537</v>
      </c>
      <c r="AD111">
        <f t="shared" si="58"/>
        <v>3.4040731241286508</v>
      </c>
      <c r="AE111">
        <f t="shared" si="59"/>
        <v>4.5935019207188725</v>
      </c>
      <c r="AF111">
        <f t="shared" si="60"/>
        <v>1.1057046846609317</v>
      </c>
      <c r="AG111">
        <f t="shared" si="61"/>
        <v>-15.93266385928448</v>
      </c>
      <c r="AH111">
        <f t="shared" si="62"/>
        <v>39.188409187468864</v>
      </c>
      <c r="AI111">
        <f t="shared" si="63"/>
        <v>3.916198022378226</v>
      </c>
      <c r="AJ111">
        <f t="shared" si="64"/>
        <v>27.171943350562611</v>
      </c>
      <c r="AK111">
        <v>-4.11987913678813E-2</v>
      </c>
      <c r="AL111">
        <v>4.6249252522798497E-2</v>
      </c>
      <c r="AM111">
        <v>3.4562197241030401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51786.872853344168</v>
      </c>
      <c r="AS111" t="s">
        <v>237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237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-1.5614466830285587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237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238</v>
      </c>
      <c r="BX111">
        <v>1581537328.8461499</v>
      </c>
      <c r="BY111">
        <v>402.39769230769201</v>
      </c>
      <c r="BZ111">
        <v>399.97030769230798</v>
      </c>
      <c r="CA111">
        <v>34.240376923076902</v>
      </c>
      <c r="CB111">
        <v>33.642276923076899</v>
      </c>
      <c r="CC111">
        <v>350.02276923076897</v>
      </c>
      <c r="CD111">
        <v>99.216923076923095</v>
      </c>
      <c r="CE111">
        <v>0.20000599999999999</v>
      </c>
      <c r="CF111">
        <v>31.316761538461499</v>
      </c>
      <c r="CG111">
        <v>30.993776923076901</v>
      </c>
      <c r="CH111">
        <v>999.9</v>
      </c>
      <c r="CI111">
        <v>0</v>
      </c>
      <c r="CJ111">
        <v>0</v>
      </c>
      <c r="CK111">
        <v>10013.7038461538</v>
      </c>
      <c r="CL111">
        <v>0</v>
      </c>
      <c r="CM111">
        <v>2.2895938461538501</v>
      </c>
      <c r="CN111">
        <v>0</v>
      </c>
      <c r="CO111">
        <v>0</v>
      </c>
      <c r="CP111">
        <v>0</v>
      </c>
      <c r="CQ111">
        <v>0</v>
      </c>
      <c r="CR111">
        <v>5.3</v>
      </c>
      <c r="CS111">
        <v>0</v>
      </c>
      <c r="CT111">
        <v>258.06923076923101</v>
      </c>
      <c r="CU111">
        <v>0.43846153846153801</v>
      </c>
      <c r="CV111">
        <v>40.9854615384615</v>
      </c>
      <c r="CW111">
        <v>46.5</v>
      </c>
      <c r="CX111">
        <v>43.5526153846154</v>
      </c>
      <c r="CY111">
        <v>45.061999999999998</v>
      </c>
      <c r="CZ111">
        <v>41.946692307692302</v>
      </c>
      <c r="DA111">
        <v>0</v>
      </c>
      <c r="DB111">
        <v>0</v>
      </c>
      <c r="DC111">
        <v>0</v>
      </c>
      <c r="DD111">
        <v>1581537332.3</v>
      </c>
      <c r="DE111">
        <v>5.3115384615384604</v>
      </c>
      <c r="DF111">
        <v>-1.58974378094575</v>
      </c>
      <c r="DG111">
        <v>688.52307705856094</v>
      </c>
      <c r="DH111">
        <v>226.196153846154</v>
      </c>
      <c r="DI111">
        <v>15</v>
      </c>
      <c r="DJ111">
        <v>100</v>
      </c>
      <c r="DK111">
        <v>100</v>
      </c>
      <c r="DL111">
        <v>2.6539999999999999</v>
      </c>
      <c r="DM111">
        <v>0.45600000000000002</v>
      </c>
      <c r="DN111">
        <v>2</v>
      </c>
      <c r="DO111">
        <v>353.95400000000001</v>
      </c>
      <c r="DP111">
        <v>650.678</v>
      </c>
      <c r="DQ111">
        <v>30.305299999999999</v>
      </c>
      <c r="DR111">
        <v>33.692900000000002</v>
      </c>
      <c r="DS111">
        <v>29.9999</v>
      </c>
      <c r="DT111">
        <v>33.551200000000001</v>
      </c>
      <c r="DU111">
        <v>33.545699999999997</v>
      </c>
      <c r="DV111">
        <v>21.0029</v>
      </c>
      <c r="DW111">
        <v>26.8521</v>
      </c>
      <c r="DX111">
        <v>70.053200000000004</v>
      </c>
      <c r="DY111">
        <v>30.312200000000001</v>
      </c>
      <c r="DZ111">
        <v>400</v>
      </c>
      <c r="EA111">
        <v>33.598799999999997</v>
      </c>
      <c r="EB111">
        <v>99.731300000000005</v>
      </c>
      <c r="EC111">
        <v>100.117</v>
      </c>
    </row>
    <row r="112" spans="1:133" x14ac:dyDescent="0.35">
      <c r="A112">
        <v>96</v>
      </c>
      <c r="B112">
        <v>1581537337.5</v>
      </c>
      <c r="C112">
        <v>475</v>
      </c>
      <c r="D112" t="s">
        <v>427</v>
      </c>
      <c r="E112" t="s">
        <v>428</v>
      </c>
      <c r="F112" t="s">
        <v>234</v>
      </c>
      <c r="G112">
        <v>20200212</v>
      </c>
      <c r="I112" t="s">
        <v>1107</v>
      </c>
      <c r="J112" t="s">
        <v>1108</v>
      </c>
      <c r="K112" t="s">
        <v>235</v>
      </c>
      <c r="L112" t="s">
        <v>1109</v>
      </c>
      <c r="M112" t="s">
        <v>236</v>
      </c>
      <c r="N112">
        <v>1581537333.8461499</v>
      </c>
      <c r="O112">
        <f t="shared" si="43"/>
        <v>3.4907890747632879E-4</v>
      </c>
      <c r="P112">
        <f t="shared" si="44"/>
        <v>-1.5453132129888931</v>
      </c>
      <c r="Q112">
        <f t="shared" si="45"/>
        <v>402.38461538461502</v>
      </c>
      <c r="R112">
        <f t="shared" si="46"/>
        <v>476.1816697959128</v>
      </c>
      <c r="S112">
        <f t="shared" si="47"/>
        <v>47.341101993677434</v>
      </c>
      <c r="T112">
        <f t="shared" si="48"/>
        <v>40.004335164295803</v>
      </c>
      <c r="U112">
        <f t="shared" si="49"/>
        <v>3.037373421704263E-2</v>
      </c>
      <c r="V112">
        <f t="shared" si="50"/>
        <v>2.2425333894624773</v>
      </c>
      <c r="W112">
        <f t="shared" si="51"/>
        <v>3.0147023910699434E-2</v>
      </c>
      <c r="X112">
        <f t="shared" si="52"/>
        <v>1.8862117798669448E-2</v>
      </c>
      <c r="Y112">
        <f t="shared" si="53"/>
        <v>0</v>
      </c>
      <c r="Z112">
        <f t="shared" si="54"/>
        <v>31.201852519481029</v>
      </c>
      <c r="AA112">
        <f t="shared" si="55"/>
        <v>30.9908769230769</v>
      </c>
      <c r="AB112">
        <f t="shared" si="56"/>
        <v>4.5090321323925098</v>
      </c>
      <c r="AC112">
        <f t="shared" si="57"/>
        <v>74.093891738287326</v>
      </c>
      <c r="AD112">
        <f t="shared" si="58"/>
        <v>3.4036592298218071</v>
      </c>
      <c r="AE112">
        <f t="shared" si="59"/>
        <v>4.5937109658703461</v>
      </c>
      <c r="AF112">
        <f t="shared" si="60"/>
        <v>1.1053729025707026</v>
      </c>
      <c r="AG112">
        <f t="shared" si="61"/>
        <v>-15.394379819706099</v>
      </c>
      <c r="AH112">
        <f t="shared" si="62"/>
        <v>39.495993620589893</v>
      </c>
      <c r="AI112">
        <f t="shared" si="63"/>
        <v>3.9610196348525135</v>
      </c>
      <c r="AJ112">
        <f t="shared" si="64"/>
        <v>28.062633435736309</v>
      </c>
      <c r="AK112">
        <v>-4.0983036075499503E-2</v>
      </c>
      <c r="AL112">
        <v>4.6007048305898197E-2</v>
      </c>
      <c r="AM112">
        <v>3.4418803983450701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51526.53145935441</v>
      </c>
      <c r="AS112" t="s">
        <v>237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237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-1.5453132129888931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237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238</v>
      </c>
      <c r="BX112">
        <v>1581537333.8461499</v>
      </c>
      <c r="BY112">
        <v>402.38461538461502</v>
      </c>
      <c r="BZ112">
        <v>399.97653846153798</v>
      </c>
      <c r="CA112">
        <v>34.2357923076923</v>
      </c>
      <c r="CB112">
        <v>33.6579153846154</v>
      </c>
      <c r="CC112">
        <v>350.034307692308</v>
      </c>
      <c r="CD112">
        <v>99.218046153846103</v>
      </c>
      <c r="CE112">
        <v>0.20010661538461499</v>
      </c>
      <c r="CF112">
        <v>31.317561538461501</v>
      </c>
      <c r="CG112">
        <v>30.9908769230769</v>
      </c>
      <c r="CH112">
        <v>999.9</v>
      </c>
      <c r="CI112">
        <v>0</v>
      </c>
      <c r="CJ112">
        <v>0</v>
      </c>
      <c r="CK112">
        <v>9961.15</v>
      </c>
      <c r="CL112">
        <v>0</v>
      </c>
      <c r="CM112">
        <v>3.5171669230769198</v>
      </c>
      <c r="CN112">
        <v>0</v>
      </c>
      <c r="CO112">
        <v>0</v>
      </c>
      <c r="CP112">
        <v>0</v>
      </c>
      <c r="CQ112">
        <v>0</v>
      </c>
      <c r="CR112">
        <v>3.7615384615384602</v>
      </c>
      <c r="CS112">
        <v>0</v>
      </c>
      <c r="CT112">
        <v>411.21538461538501</v>
      </c>
      <c r="CU112">
        <v>0.53076923076923099</v>
      </c>
      <c r="CV112">
        <v>40.966076923076898</v>
      </c>
      <c r="CW112">
        <v>46.5</v>
      </c>
      <c r="CX112">
        <v>43.523615384615397</v>
      </c>
      <c r="CY112">
        <v>45.061999999999998</v>
      </c>
      <c r="CZ112">
        <v>41.946692307692302</v>
      </c>
      <c r="DA112">
        <v>0</v>
      </c>
      <c r="DB112">
        <v>0</v>
      </c>
      <c r="DC112">
        <v>0</v>
      </c>
      <c r="DD112">
        <v>1581537337.0999999</v>
      </c>
      <c r="DE112">
        <v>4.6038461538461499</v>
      </c>
      <c r="DF112">
        <v>-11.0393163033966</v>
      </c>
      <c r="DG112">
        <v>1407.2478632913401</v>
      </c>
      <c r="DH112">
        <v>308.3</v>
      </c>
      <c r="DI112">
        <v>15</v>
      </c>
      <c r="DJ112">
        <v>100</v>
      </c>
      <c r="DK112">
        <v>100</v>
      </c>
      <c r="DL112">
        <v>2.6539999999999999</v>
      </c>
      <c r="DM112">
        <v>0.45600000000000002</v>
      </c>
      <c r="DN112">
        <v>2</v>
      </c>
      <c r="DO112">
        <v>353.82900000000001</v>
      </c>
      <c r="DP112">
        <v>650.745</v>
      </c>
      <c r="DQ112">
        <v>30.316199999999998</v>
      </c>
      <c r="DR112">
        <v>33.691200000000002</v>
      </c>
      <c r="DS112">
        <v>29.9999</v>
      </c>
      <c r="DT112">
        <v>33.551200000000001</v>
      </c>
      <c r="DU112">
        <v>33.545699999999997</v>
      </c>
      <c r="DV112">
        <v>21.006399999999999</v>
      </c>
      <c r="DW112">
        <v>26.8521</v>
      </c>
      <c r="DX112">
        <v>70.426100000000005</v>
      </c>
      <c r="DY112">
        <v>30.317399999999999</v>
      </c>
      <c r="DZ112">
        <v>400</v>
      </c>
      <c r="EA112">
        <v>33.601599999999998</v>
      </c>
      <c r="EB112">
        <v>99.729900000000001</v>
      </c>
      <c r="EC112">
        <v>100.117</v>
      </c>
    </row>
    <row r="113" spans="1:133" x14ac:dyDescent="0.35">
      <c r="A113">
        <v>97</v>
      </c>
      <c r="B113">
        <v>1581537342.5</v>
      </c>
      <c r="C113">
        <v>480</v>
      </c>
      <c r="D113" t="s">
        <v>429</v>
      </c>
      <c r="E113" t="s">
        <v>430</v>
      </c>
      <c r="F113" t="s">
        <v>234</v>
      </c>
      <c r="G113">
        <v>20200212</v>
      </c>
      <c r="I113" t="s">
        <v>1107</v>
      </c>
      <c r="J113" t="s">
        <v>1108</v>
      </c>
      <c r="K113" t="s">
        <v>235</v>
      </c>
      <c r="L113" t="s">
        <v>1109</v>
      </c>
      <c r="M113" t="s">
        <v>236</v>
      </c>
      <c r="N113">
        <v>1581537338.8461499</v>
      </c>
      <c r="O113">
        <f t="shared" si="43"/>
        <v>3.2943217757426486E-4</v>
      </c>
      <c r="P113">
        <f t="shared" si="44"/>
        <v>-1.547549102101629</v>
      </c>
      <c r="Q113">
        <f t="shared" si="45"/>
        <v>402.355538461538</v>
      </c>
      <c r="R113">
        <f t="shared" si="46"/>
        <v>481.13724416764063</v>
      </c>
      <c r="S113">
        <f t="shared" si="47"/>
        <v>47.833660200581015</v>
      </c>
      <c r="T113">
        <f t="shared" si="48"/>
        <v>40.001347515481804</v>
      </c>
      <c r="U113">
        <f t="shared" si="49"/>
        <v>2.8646541394214731E-2</v>
      </c>
      <c r="V113">
        <f t="shared" si="50"/>
        <v>2.2489898415992595</v>
      </c>
      <c r="W113">
        <f t="shared" si="51"/>
        <v>2.8445364014028248E-2</v>
      </c>
      <c r="X113">
        <f t="shared" si="52"/>
        <v>1.7796309611594084E-2</v>
      </c>
      <c r="Y113">
        <f t="shared" si="53"/>
        <v>0</v>
      </c>
      <c r="Z113">
        <f t="shared" si="54"/>
        <v>31.208580517967651</v>
      </c>
      <c r="AA113">
        <f t="shared" si="55"/>
        <v>30.992584615384601</v>
      </c>
      <c r="AB113">
        <f t="shared" si="56"/>
        <v>4.5094712179592049</v>
      </c>
      <c r="AC113">
        <f t="shared" si="57"/>
        <v>74.099714321052247</v>
      </c>
      <c r="AD113">
        <f t="shared" si="58"/>
        <v>3.4039132972334802</v>
      </c>
      <c r="AE113">
        <f t="shared" si="59"/>
        <v>4.5936928750970969</v>
      </c>
      <c r="AF113">
        <f t="shared" si="60"/>
        <v>1.1055579207257247</v>
      </c>
      <c r="AG113">
        <f t="shared" si="61"/>
        <v>-14.52795903102508</v>
      </c>
      <c r="AH113">
        <f t="shared" si="62"/>
        <v>39.394258529951472</v>
      </c>
      <c r="AI113">
        <f t="shared" si="63"/>
        <v>3.939506433281609</v>
      </c>
      <c r="AJ113">
        <f t="shared" si="64"/>
        <v>28.805805932208003</v>
      </c>
      <c r="AK113">
        <v>-4.1156557920088897E-2</v>
      </c>
      <c r="AL113">
        <v>4.6201841777798298E-2</v>
      </c>
      <c r="AM113">
        <v>3.4534148760556702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51735.866019383022</v>
      </c>
      <c r="AS113" t="s">
        <v>237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237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-1.547549102101629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237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238</v>
      </c>
      <c r="BX113">
        <v>1581537338.8461499</v>
      </c>
      <c r="BY113">
        <v>402.355538461538</v>
      </c>
      <c r="BZ113">
        <v>399.92984615384597</v>
      </c>
      <c r="CA113">
        <v>34.238430769230803</v>
      </c>
      <c r="CB113">
        <v>33.693030769230802</v>
      </c>
      <c r="CC113">
        <v>350.00323076923098</v>
      </c>
      <c r="CD113">
        <v>99.218100000000007</v>
      </c>
      <c r="CE113">
        <v>0.19981199999999999</v>
      </c>
      <c r="CF113">
        <v>31.317492307692302</v>
      </c>
      <c r="CG113">
        <v>30.992584615384601</v>
      </c>
      <c r="CH113">
        <v>999.9</v>
      </c>
      <c r="CI113">
        <v>0</v>
      </c>
      <c r="CJ113">
        <v>0</v>
      </c>
      <c r="CK113">
        <v>10003.32</v>
      </c>
      <c r="CL113">
        <v>0</v>
      </c>
      <c r="CM113">
        <v>4.4233961538461504</v>
      </c>
      <c r="CN113">
        <v>0</v>
      </c>
      <c r="CO113">
        <v>0</v>
      </c>
      <c r="CP113">
        <v>0</v>
      </c>
      <c r="CQ113">
        <v>0</v>
      </c>
      <c r="CR113">
        <v>4.7461538461538497</v>
      </c>
      <c r="CS113">
        <v>0</v>
      </c>
      <c r="CT113">
        <v>450.39230769230801</v>
      </c>
      <c r="CU113">
        <v>0.53846153846153799</v>
      </c>
      <c r="CV113">
        <v>40.975769230769203</v>
      </c>
      <c r="CW113">
        <v>46.5</v>
      </c>
      <c r="CX113">
        <v>43.538153846153797</v>
      </c>
      <c r="CY113">
        <v>45.071692307692302</v>
      </c>
      <c r="CZ113">
        <v>41.951692307692298</v>
      </c>
      <c r="DA113">
        <v>0</v>
      </c>
      <c r="DB113">
        <v>0</v>
      </c>
      <c r="DC113">
        <v>0</v>
      </c>
      <c r="DD113">
        <v>1581537342.5</v>
      </c>
      <c r="DE113">
        <v>3.7923076923076899</v>
      </c>
      <c r="DF113">
        <v>21.764102700050699</v>
      </c>
      <c r="DG113">
        <v>874.91965718031497</v>
      </c>
      <c r="DH113">
        <v>397.07692307692298</v>
      </c>
      <c r="DI113">
        <v>15</v>
      </c>
      <c r="DJ113">
        <v>100</v>
      </c>
      <c r="DK113">
        <v>100</v>
      </c>
      <c r="DL113">
        <v>2.6539999999999999</v>
      </c>
      <c r="DM113">
        <v>0.45600000000000002</v>
      </c>
      <c r="DN113">
        <v>2</v>
      </c>
      <c r="DO113">
        <v>353.85399999999998</v>
      </c>
      <c r="DP113">
        <v>650.99400000000003</v>
      </c>
      <c r="DQ113">
        <v>30.322500000000002</v>
      </c>
      <c r="DR113">
        <v>33.689799999999998</v>
      </c>
      <c r="DS113">
        <v>29.9999</v>
      </c>
      <c r="DT113">
        <v>33.551200000000001</v>
      </c>
      <c r="DU113">
        <v>33.545699999999997</v>
      </c>
      <c r="DV113">
        <v>21.007400000000001</v>
      </c>
      <c r="DW113">
        <v>27.150400000000001</v>
      </c>
      <c r="DX113">
        <v>70.426100000000005</v>
      </c>
      <c r="DY113">
        <v>30.3245</v>
      </c>
      <c r="DZ113">
        <v>400</v>
      </c>
      <c r="EA113">
        <v>33.594299999999997</v>
      </c>
      <c r="EB113">
        <v>99.7333</v>
      </c>
      <c r="EC113">
        <v>100.11799999999999</v>
      </c>
    </row>
    <row r="114" spans="1:133" x14ac:dyDescent="0.35">
      <c r="A114">
        <v>98</v>
      </c>
      <c r="B114">
        <v>1581537347.5</v>
      </c>
      <c r="C114">
        <v>485</v>
      </c>
      <c r="D114" t="s">
        <v>431</v>
      </c>
      <c r="E114" t="s">
        <v>432</v>
      </c>
      <c r="F114" t="s">
        <v>234</v>
      </c>
      <c r="G114">
        <v>20200212</v>
      </c>
      <c r="I114" t="s">
        <v>1107</v>
      </c>
      <c r="J114" t="s">
        <v>1108</v>
      </c>
      <c r="K114" t="s">
        <v>235</v>
      </c>
      <c r="L114" t="s">
        <v>1109</v>
      </c>
      <c r="M114" t="s">
        <v>236</v>
      </c>
      <c r="N114">
        <v>1581537343.8461499</v>
      </c>
      <c r="O114">
        <f t="shared" si="43"/>
        <v>3.2376162368849217E-4</v>
      </c>
      <c r="P114">
        <f t="shared" si="44"/>
        <v>-1.4983206618100315</v>
      </c>
      <c r="Q114">
        <f t="shared" si="45"/>
        <v>402.34738461538501</v>
      </c>
      <c r="R114">
        <f t="shared" si="46"/>
        <v>480.01321100580839</v>
      </c>
      <c r="S114">
        <f t="shared" si="47"/>
        <v>47.720962959900675</v>
      </c>
      <c r="T114">
        <f t="shared" si="48"/>
        <v>39.999742086288876</v>
      </c>
      <c r="U114">
        <f t="shared" si="49"/>
        <v>2.8089916436715975E-2</v>
      </c>
      <c r="V114">
        <f t="shared" si="50"/>
        <v>2.2536127370803101</v>
      </c>
      <c r="W114">
        <f t="shared" si="51"/>
        <v>2.7896846595275908E-2</v>
      </c>
      <c r="X114">
        <f t="shared" si="52"/>
        <v>1.7452764945003384E-2</v>
      </c>
      <c r="Y114">
        <f t="shared" si="53"/>
        <v>0</v>
      </c>
      <c r="Z114">
        <f t="shared" si="54"/>
        <v>31.212178066894641</v>
      </c>
      <c r="AA114">
        <f t="shared" si="55"/>
        <v>31.004815384615402</v>
      </c>
      <c r="AB114">
        <f t="shared" si="56"/>
        <v>4.5126171087347009</v>
      </c>
      <c r="AC114">
        <f t="shared" si="57"/>
        <v>74.111980912241734</v>
      </c>
      <c r="AD114">
        <f t="shared" si="58"/>
        <v>3.4047717608505548</v>
      </c>
      <c r="AE114">
        <f t="shared" si="59"/>
        <v>4.5940908864414904</v>
      </c>
      <c r="AF114">
        <f t="shared" si="60"/>
        <v>1.1078453478841461</v>
      </c>
      <c r="AG114">
        <f t="shared" si="61"/>
        <v>-14.277887604662505</v>
      </c>
      <c r="AH114">
        <f t="shared" si="62"/>
        <v>38.174285096758979</v>
      </c>
      <c r="AI114">
        <f t="shared" si="63"/>
        <v>3.8099339869625348</v>
      </c>
      <c r="AJ114">
        <f t="shared" si="64"/>
        <v>27.70633147905901</v>
      </c>
      <c r="AK114">
        <v>-4.1281078119900998E-2</v>
      </c>
      <c r="AL114">
        <v>4.6341626610656002E-2</v>
      </c>
      <c r="AM114">
        <v>3.4616817897328098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51885.611698647604</v>
      </c>
      <c r="AS114" t="s">
        <v>237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237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-1.4983206618100315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237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238</v>
      </c>
      <c r="BX114">
        <v>1581537343.8461499</v>
      </c>
      <c r="BY114">
        <v>402.34738461538501</v>
      </c>
      <c r="BZ114">
        <v>400.00223076923101</v>
      </c>
      <c r="CA114">
        <v>34.247746153846201</v>
      </c>
      <c r="CB114">
        <v>33.711753846153798</v>
      </c>
      <c r="CC114">
        <v>350.01269230769202</v>
      </c>
      <c r="CD114">
        <v>99.215976923076894</v>
      </c>
      <c r="CE114">
        <v>0.19995969230769201</v>
      </c>
      <c r="CF114">
        <v>31.319015384615401</v>
      </c>
      <c r="CG114">
        <v>31.004815384615402</v>
      </c>
      <c r="CH114">
        <v>999.9</v>
      </c>
      <c r="CI114">
        <v>0</v>
      </c>
      <c r="CJ114">
        <v>0</v>
      </c>
      <c r="CK114">
        <v>10033.799999999999</v>
      </c>
      <c r="CL114">
        <v>0</v>
      </c>
      <c r="CM114">
        <v>4.3927669230769197</v>
      </c>
      <c r="CN114">
        <v>0</v>
      </c>
      <c r="CO114">
        <v>0</v>
      </c>
      <c r="CP114">
        <v>0</v>
      </c>
      <c r="CQ114">
        <v>0</v>
      </c>
      <c r="CR114">
        <v>5.1538461538461497</v>
      </c>
      <c r="CS114">
        <v>0</v>
      </c>
      <c r="CT114">
        <v>410.72307692307697</v>
      </c>
      <c r="CU114">
        <v>1</v>
      </c>
      <c r="CV114">
        <v>40.980615384615398</v>
      </c>
      <c r="CW114">
        <v>46.504769230769199</v>
      </c>
      <c r="CX114">
        <v>43.528615384615399</v>
      </c>
      <c r="CY114">
        <v>45.071692307692302</v>
      </c>
      <c r="CZ114">
        <v>41.961307692307699</v>
      </c>
      <c r="DA114">
        <v>0</v>
      </c>
      <c r="DB114">
        <v>0</v>
      </c>
      <c r="DC114">
        <v>0</v>
      </c>
      <c r="DD114">
        <v>1581537347.3</v>
      </c>
      <c r="DE114">
        <v>4.3115384615384604</v>
      </c>
      <c r="DF114">
        <v>-8.88546994478172</v>
      </c>
      <c r="DG114">
        <v>-470.67692245348701</v>
      </c>
      <c r="DH114">
        <v>424.79615384615403</v>
      </c>
      <c r="DI114">
        <v>15</v>
      </c>
      <c r="DJ114">
        <v>100</v>
      </c>
      <c r="DK114">
        <v>100</v>
      </c>
      <c r="DL114">
        <v>2.6539999999999999</v>
      </c>
      <c r="DM114">
        <v>0.45600000000000002</v>
      </c>
      <c r="DN114">
        <v>2</v>
      </c>
      <c r="DO114">
        <v>353.99099999999999</v>
      </c>
      <c r="DP114">
        <v>650.83600000000001</v>
      </c>
      <c r="DQ114">
        <v>30.326599999999999</v>
      </c>
      <c r="DR114">
        <v>33.689799999999998</v>
      </c>
      <c r="DS114">
        <v>30.0002</v>
      </c>
      <c r="DT114">
        <v>33.551200000000001</v>
      </c>
      <c r="DU114">
        <v>33.545699999999997</v>
      </c>
      <c r="DV114">
        <v>21.007899999999999</v>
      </c>
      <c r="DW114">
        <v>27.150400000000001</v>
      </c>
      <c r="DX114">
        <v>70.807500000000005</v>
      </c>
      <c r="DY114">
        <v>30.3171</v>
      </c>
      <c r="DZ114">
        <v>400</v>
      </c>
      <c r="EA114">
        <v>33.593400000000003</v>
      </c>
      <c r="EB114">
        <v>99.732900000000001</v>
      </c>
      <c r="EC114">
        <v>100.116</v>
      </c>
    </row>
    <row r="115" spans="1:133" x14ac:dyDescent="0.35">
      <c r="A115">
        <v>99</v>
      </c>
      <c r="B115">
        <v>1581537352.5</v>
      </c>
      <c r="C115">
        <v>490</v>
      </c>
      <c r="D115" t="s">
        <v>433</v>
      </c>
      <c r="E115" t="s">
        <v>434</v>
      </c>
      <c r="F115" t="s">
        <v>234</v>
      </c>
      <c r="G115">
        <v>20200212</v>
      </c>
      <c r="I115" t="s">
        <v>1107</v>
      </c>
      <c r="J115" t="s">
        <v>1108</v>
      </c>
      <c r="K115" t="s">
        <v>235</v>
      </c>
      <c r="L115" t="s">
        <v>1109</v>
      </c>
      <c r="M115" t="s">
        <v>236</v>
      </c>
      <c r="N115">
        <v>1581537348.8461499</v>
      </c>
      <c r="O115">
        <f t="shared" si="43"/>
        <v>3.3376232211440604E-4</v>
      </c>
      <c r="P115">
        <f t="shared" si="44"/>
        <v>-1.5508547080260016</v>
      </c>
      <c r="Q115">
        <f t="shared" si="45"/>
        <v>402.32869230769199</v>
      </c>
      <c r="R115">
        <f t="shared" si="46"/>
        <v>480.18696084585258</v>
      </c>
      <c r="S115">
        <f t="shared" si="47"/>
        <v>47.73897783471552</v>
      </c>
      <c r="T115">
        <f t="shared" si="48"/>
        <v>39.998504937564633</v>
      </c>
      <c r="U115">
        <f t="shared" si="49"/>
        <v>2.9020759785356308E-2</v>
      </c>
      <c r="V115">
        <f t="shared" si="50"/>
        <v>2.2488748583772646</v>
      </c>
      <c r="W115">
        <f t="shared" si="51"/>
        <v>2.8814301957781851E-2</v>
      </c>
      <c r="X115">
        <f t="shared" si="52"/>
        <v>1.8027365590446518E-2</v>
      </c>
      <c r="Y115">
        <f t="shared" si="53"/>
        <v>0</v>
      </c>
      <c r="Z115">
        <f t="shared" si="54"/>
        <v>31.211082675833396</v>
      </c>
      <c r="AA115">
        <f t="shared" si="55"/>
        <v>30.999992307692299</v>
      </c>
      <c r="AB115">
        <f t="shared" si="56"/>
        <v>4.5113763311514896</v>
      </c>
      <c r="AC115">
        <f t="shared" si="57"/>
        <v>74.121008588528341</v>
      </c>
      <c r="AD115">
        <f t="shared" si="58"/>
        <v>3.4056543903237397</v>
      </c>
      <c r="AE115">
        <f t="shared" si="59"/>
        <v>4.594722137727131</v>
      </c>
      <c r="AF115">
        <f t="shared" si="60"/>
        <v>1.1057219408277499</v>
      </c>
      <c r="AG115">
        <f t="shared" si="61"/>
        <v>-14.718918405245306</v>
      </c>
      <c r="AH115">
        <f t="shared" si="62"/>
        <v>38.971630243176968</v>
      </c>
      <c r="AI115">
        <f t="shared" si="63"/>
        <v>3.8976600679090843</v>
      </c>
      <c r="AJ115">
        <f t="shared" si="64"/>
        <v>28.150371905840746</v>
      </c>
      <c r="AK115">
        <v>-4.1153463733242197E-2</v>
      </c>
      <c r="AL115">
        <v>4.6198368281997297E-2</v>
      </c>
      <c r="AM115">
        <v>3.4532093430819999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51731.45258409308</v>
      </c>
      <c r="AS115" t="s">
        <v>237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237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-1.5508547080260016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237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238</v>
      </c>
      <c r="BX115">
        <v>1581537348.8461499</v>
      </c>
      <c r="BY115">
        <v>402.32869230769199</v>
      </c>
      <c r="BZ115">
        <v>399.900461538461</v>
      </c>
      <c r="CA115">
        <v>34.256092307692299</v>
      </c>
      <c r="CB115">
        <v>33.703569230769197</v>
      </c>
      <c r="CC115">
        <v>350.02584615384598</v>
      </c>
      <c r="CD115">
        <v>99.217461538461507</v>
      </c>
      <c r="CE115">
        <v>0.200019</v>
      </c>
      <c r="CF115">
        <v>31.321430769230801</v>
      </c>
      <c r="CG115">
        <v>30.999992307692299</v>
      </c>
      <c r="CH115">
        <v>999.9</v>
      </c>
      <c r="CI115">
        <v>0</v>
      </c>
      <c r="CJ115">
        <v>0</v>
      </c>
      <c r="CK115">
        <v>10002.6323076923</v>
      </c>
      <c r="CL115">
        <v>0</v>
      </c>
      <c r="CM115">
        <v>3.18819153846154</v>
      </c>
      <c r="CN115">
        <v>0</v>
      </c>
      <c r="CO115">
        <v>0</v>
      </c>
      <c r="CP115">
        <v>0</v>
      </c>
      <c r="CQ115">
        <v>0</v>
      </c>
      <c r="CR115">
        <v>2.7384615384615398</v>
      </c>
      <c r="CS115">
        <v>0</v>
      </c>
      <c r="CT115">
        <v>228.507692307692</v>
      </c>
      <c r="CU115">
        <v>0.85384615384615403</v>
      </c>
      <c r="CV115">
        <v>40.995153846153798</v>
      </c>
      <c r="CW115">
        <v>46.514307692307703</v>
      </c>
      <c r="CX115">
        <v>43.571923076923099</v>
      </c>
      <c r="CY115">
        <v>45.0813846153846</v>
      </c>
      <c r="CZ115">
        <v>41.980461538461498</v>
      </c>
      <c r="DA115">
        <v>0</v>
      </c>
      <c r="DB115">
        <v>0</v>
      </c>
      <c r="DC115">
        <v>0</v>
      </c>
      <c r="DD115">
        <v>1581537352.0999999</v>
      </c>
      <c r="DE115">
        <v>4.1961538461538499</v>
      </c>
      <c r="DF115">
        <v>-3.3196580066720398</v>
      </c>
      <c r="DG115">
        <v>-1485.4393156951601</v>
      </c>
      <c r="DH115">
        <v>340.31923076923101</v>
      </c>
      <c r="DI115">
        <v>15</v>
      </c>
      <c r="DJ115">
        <v>100</v>
      </c>
      <c r="DK115">
        <v>100</v>
      </c>
      <c r="DL115">
        <v>2.6539999999999999</v>
      </c>
      <c r="DM115">
        <v>0.45600000000000002</v>
      </c>
      <c r="DN115">
        <v>2</v>
      </c>
      <c r="DO115">
        <v>353.74200000000002</v>
      </c>
      <c r="DP115">
        <v>650.79100000000005</v>
      </c>
      <c r="DQ115">
        <v>30.319500000000001</v>
      </c>
      <c r="DR115">
        <v>33.689799999999998</v>
      </c>
      <c r="DS115">
        <v>30.0001</v>
      </c>
      <c r="DT115">
        <v>33.551200000000001</v>
      </c>
      <c r="DU115">
        <v>33.545699999999997</v>
      </c>
      <c r="DV115">
        <v>21.013500000000001</v>
      </c>
      <c r="DW115">
        <v>27.434699999999999</v>
      </c>
      <c r="DX115">
        <v>71.193700000000007</v>
      </c>
      <c r="DY115">
        <v>30.315999999999999</v>
      </c>
      <c r="DZ115">
        <v>400</v>
      </c>
      <c r="EA115">
        <v>33.593400000000003</v>
      </c>
      <c r="EB115">
        <v>99.733099999999993</v>
      </c>
      <c r="EC115">
        <v>100.11499999999999</v>
      </c>
    </row>
    <row r="116" spans="1:133" x14ac:dyDescent="0.35">
      <c r="A116">
        <v>100</v>
      </c>
      <c r="B116">
        <v>1581537357.5</v>
      </c>
      <c r="C116">
        <v>495</v>
      </c>
      <c r="D116" t="s">
        <v>435</v>
      </c>
      <c r="E116" t="s">
        <v>436</v>
      </c>
      <c r="F116" t="s">
        <v>234</v>
      </c>
      <c r="G116">
        <v>20200212</v>
      </c>
      <c r="I116" t="s">
        <v>1107</v>
      </c>
      <c r="J116" t="s">
        <v>1108</v>
      </c>
      <c r="K116" t="s">
        <v>235</v>
      </c>
      <c r="L116" t="s">
        <v>1109</v>
      </c>
      <c r="M116" t="s">
        <v>236</v>
      </c>
      <c r="N116">
        <v>1581537353.8461499</v>
      </c>
      <c r="O116">
        <f t="shared" si="43"/>
        <v>3.5897007294735141E-4</v>
      </c>
      <c r="P116">
        <f t="shared" si="44"/>
        <v>-1.5424831178504086</v>
      </c>
      <c r="Q116">
        <f t="shared" si="45"/>
        <v>402.348538461538</v>
      </c>
      <c r="R116">
        <f t="shared" si="46"/>
        <v>473.8180916642292</v>
      </c>
      <c r="S116">
        <f t="shared" si="47"/>
        <v>47.106204599813573</v>
      </c>
      <c r="T116">
        <f t="shared" si="48"/>
        <v>40.000820793133151</v>
      </c>
      <c r="U116">
        <f t="shared" si="49"/>
        <v>3.1216097432659656E-2</v>
      </c>
      <c r="V116">
        <f t="shared" si="50"/>
        <v>2.2466164977723091</v>
      </c>
      <c r="W116">
        <f t="shared" si="51"/>
        <v>3.097712290802504E-2</v>
      </c>
      <c r="X116">
        <f t="shared" si="52"/>
        <v>1.9382020122005024E-2</v>
      </c>
      <c r="Y116">
        <f t="shared" si="53"/>
        <v>0</v>
      </c>
      <c r="Z116">
        <f t="shared" si="54"/>
        <v>31.203624810201894</v>
      </c>
      <c r="AA116">
        <f t="shared" si="55"/>
        <v>31.002815384615399</v>
      </c>
      <c r="AB116">
        <f t="shared" si="56"/>
        <v>4.5121025556461634</v>
      </c>
      <c r="AC116">
        <f t="shared" si="57"/>
        <v>74.122152658162392</v>
      </c>
      <c r="AD116">
        <f t="shared" si="58"/>
        <v>3.4058977083075517</v>
      </c>
      <c r="AE116">
        <f t="shared" si="59"/>
        <v>4.5949794847633738</v>
      </c>
      <c r="AF116">
        <f t="shared" si="60"/>
        <v>1.1062048473386117</v>
      </c>
      <c r="AG116">
        <f t="shared" si="61"/>
        <v>-15.830580216978197</v>
      </c>
      <c r="AH116">
        <f t="shared" si="62"/>
        <v>38.709820525477227</v>
      </c>
      <c r="AI116">
        <f t="shared" si="63"/>
        <v>3.8754402306398874</v>
      </c>
      <c r="AJ116">
        <f t="shared" si="64"/>
        <v>26.754680539138917</v>
      </c>
      <c r="AK116">
        <v>-4.1092720407797101E-2</v>
      </c>
      <c r="AL116">
        <v>4.61301785777775E-2</v>
      </c>
      <c r="AM116">
        <v>3.44917336098634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51658.055662662809</v>
      </c>
      <c r="AS116" t="s">
        <v>237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237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-1.5424831178504086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237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238</v>
      </c>
      <c r="BX116">
        <v>1581537353.8461499</v>
      </c>
      <c r="BY116">
        <v>402.348538461538</v>
      </c>
      <c r="BZ116">
        <v>399.95207692307702</v>
      </c>
      <c r="CA116">
        <v>34.258246153846201</v>
      </c>
      <c r="CB116">
        <v>33.664000000000001</v>
      </c>
      <c r="CC116">
        <v>350.02907692307701</v>
      </c>
      <c r="CD116">
        <v>99.218261538461505</v>
      </c>
      <c r="CE116">
        <v>0.200071</v>
      </c>
      <c r="CF116">
        <v>31.3224153846154</v>
      </c>
      <c r="CG116">
        <v>31.002815384615399</v>
      </c>
      <c r="CH116">
        <v>999.9</v>
      </c>
      <c r="CI116">
        <v>0</v>
      </c>
      <c r="CJ116">
        <v>0</v>
      </c>
      <c r="CK116">
        <v>9987.7876923076892</v>
      </c>
      <c r="CL116">
        <v>0</v>
      </c>
      <c r="CM116">
        <v>1.8489915384615401</v>
      </c>
      <c r="CN116">
        <v>0</v>
      </c>
      <c r="CO116">
        <v>0</v>
      </c>
      <c r="CP116">
        <v>0</v>
      </c>
      <c r="CQ116">
        <v>0</v>
      </c>
      <c r="CR116">
        <v>5.6846153846153804</v>
      </c>
      <c r="CS116">
        <v>0</v>
      </c>
      <c r="CT116">
        <v>163.66153846153799</v>
      </c>
      <c r="CU116">
        <v>1.1307692307692301</v>
      </c>
      <c r="CV116">
        <v>41</v>
      </c>
      <c r="CW116">
        <v>46.533384615384598</v>
      </c>
      <c r="CX116">
        <v>43.4853076923077</v>
      </c>
      <c r="CY116">
        <v>45.0959230769231</v>
      </c>
      <c r="CZ116">
        <v>41.995076923076901</v>
      </c>
      <c r="DA116">
        <v>0</v>
      </c>
      <c r="DB116">
        <v>0</v>
      </c>
      <c r="DC116">
        <v>0</v>
      </c>
      <c r="DD116">
        <v>1581537357.5</v>
      </c>
      <c r="DE116">
        <v>3.9653846153846199</v>
      </c>
      <c r="DF116">
        <v>14.492307593700801</v>
      </c>
      <c r="DG116">
        <v>-1281.73333130879</v>
      </c>
      <c r="DH116">
        <v>241.073076923077</v>
      </c>
      <c r="DI116">
        <v>15</v>
      </c>
      <c r="DJ116">
        <v>100</v>
      </c>
      <c r="DK116">
        <v>100</v>
      </c>
      <c r="DL116">
        <v>2.6539999999999999</v>
      </c>
      <c r="DM116">
        <v>0.45600000000000002</v>
      </c>
      <c r="DN116">
        <v>2</v>
      </c>
      <c r="DO116">
        <v>353.85399999999998</v>
      </c>
      <c r="DP116">
        <v>650.77499999999998</v>
      </c>
      <c r="DQ116">
        <v>30.315999999999999</v>
      </c>
      <c r="DR116">
        <v>33.688299999999998</v>
      </c>
      <c r="DS116">
        <v>30.0001</v>
      </c>
      <c r="DT116">
        <v>33.551200000000001</v>
      </c>
      <c r="DU116">
        <v>33.546399999999998</v>
      </c>
      <c r="DV116">
        <v>21.011199999999999</v>
      </c>
      <c r="DW116">
        <v>27.434699999999999</v>
      </c>
      <c r="DX116">
        <v>71.571399999999997</v>
      </c>
      <c r="DY116">
        <v>30.314</v>
      </c>
      <c r="DZ116">
        <v>400</v>
      </c>
      <c r="EA116">
        <v>33.595300000000002</v>
      </c>
      <c r="EB116">
        <v>99.732699999999994</v>
      </c>
      <c r="EC116">
        <v>100.114</v>
      </c>
    </row>
    <row r="117" spans="1:133" x14ac:dyDescent="0.35">
      <c r="A117">
        <v>101</v>
      </c>
      <c r="B117">
        <v>1581537362.5</v>
      </c>
      <c r="C117">
        <v>500</v>
      </c>
      <c r="D117" t="s">
        <v>437</v>
      </c>
      <c r="E117" t="s">
        <v>438</v>
      </c>
      <c r="F117" t="s">
        <v>234</v>
      </c>
      <c r="G117">
        <v>20200212</v>
      </c>
      <c r="I117" t="s">
        <v>1107</v>
      </c>
      <c r="J117" t="s">
        <v>1108</v>
      </c>
      <c r="K117" t="s">
        <v>235</v>
      </c>
      <c r="L117" t="s">
        <v>1109</v>
      </c>
      <c r="M117" t="s">
        <v>236</v>
      </c>
      <c r="N117">
        <v>1581537358.8461499</v>
      </c>
      <c r="O117">
        <f t="shared" si="43"/>
        <v>3.8345769217116253E-4</v>
      </c>
      <c r="P117">
        <f t="shared" si="44"/>
        <v>-1.5336986695801271</v>
      </c>
      <c r="Q117">
        <f t="shared" si="45"/>
        <v>402.42830769230801</v>
      </c>
      <c r="R117">
        <f t="shared" si="46"/>
        <v>468.46852068111463</v>
      </c>
      <c r="S117">
        <f t="shared" si="47"/>
        <v>46.57382742506919</v>
      </c>
      <c r="T117">
        <f t="shared" si="48"/>
        <v>40.008294529958938</v>
      </c>
      <c r="U117">
        <f t="shared" si="49"/>
        <v>3.3345754302535807E-2</v>
      </c>
      <c r="V117">
        <f t="shared" si="50"/>
        <v>2.2504914561645473</v>
      </c>
      <c r="W117">
        <f t="shared" si="51"/>
        <v>3.3073679101084705E-2</v>
      </c>
      <c r="X117">
        <f t="shared" si="52"/>
        <v>2.0695309172430273E-2</v>
      </c>
      <c r="Y117">
        <f t="shared" si="53"/>
        <v>0</v>
      </c>
      <c r="Z117">
        <f t="shared" si="54"/>
        <v>31.194219792115533</v>
      </c>
      <c r="AA117">
        <f t="shared" si="55"/>
        <v>31.0010923076923</v>
      </c>
      <c r="AB117">
        <f t="shared" si="56"/>
        <v>4.5116592893513321</v>
      </c>
      <c r="AC117">
        <f t="shared" si="57"/>
        <v>74.106858639180558</v>
      </c>
      <c r="AD117">
        <f t="shared" si="58"/>
        <v>3.4049044174672876</v>
      </c>
      <c r="AE117">
        <f t="shared" si="59"/>
        <v>4.5945874376425158</v>
      </c>
      <c r="AF117">
        <f t="shared" si="60"/>
        <v>1.1067548718840445</v>
      </c>
      <c r="AG117">
        <f t="shared" si="61"/>
        <v>-16.910484224748267</v>
      </c>
      <c r="AH117">
        <f t="shared" si="62"/>
        <v>38.803652712398709</v>
      </c>
      <c r="AI117">
        <f t="shared" si="63"/>
        <v>3.8780836002533516</v>
      </c>
      <c r="AJ117">
        <f t="shared" si="64"/>
        <v>25.771252087903793</v>
      </c>
      <c r="AK117">
        <v>-4.11969793384903E-2</v>
      </c>
      <c r="AL117">
        <v>4.6247218361064699E-2</v>
      </c>
      <c r="AM117">
        <v>3.4560994021838098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51783.990066165235</v>
      </c>
      <c r="AS117" t="s">
        <v>237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237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-1.5336986695801271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237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238</v>
      </c>
      <c r="BX117">
        <v>1581537358.8461499</v>
      </c>
      <c r="BY117">
        <v>402.42830769230801</v>
      </c>
      <c r="BZ117">
        <v>400.06369230769201</v>
      </c>
      <c r="CA117">
        <v>34.248646153846202</v>
      </c>
      <c r="CB117">
        <v>33.6138153846154</v>
      </c>
      <c r="CC117">
        <v>350.00646153846202</v>
      </c>
      <c r="CD117">
        <v>99.217292307692304</v>
      </c>
      <c r="CE117">
        <v>0.19990515384615401</v>
      </c>
      <c r="CF117">
        <v>31.3209153846154</v>
      </c>
      <c r="CG117">
        <v>31.0010923076923</v>
      </c>
      <c r="CH117">
        <v>999.9</v>
      </c>
      <c r="CI117">
        <v>0</v>
      </c>
      <c r="CJ117">
        <v>0</v>
      </c>
      <c r="CK117">
        <v>10013.226153846201</v>
      </c>
      <c r="CL117">
        <v>0</v>
      </c>
      <c r="CM117">
        <v>1.67865461538462</v>
      </c>
      <c r="CN117">
        <v>0</v>
      </c>
      <c r="CO117">
        <v>0</v>
      </c>
      <c r="CP117">
        <v>0</v>
      </c>
      <c r="CQ117">
        <v>0</v>
      </c>
      <c r="CR117">
        <v>3.0307692307692302</v>
      </c>
      <c r="CS117">
        <v>0</v>
      </c>
      <c r="CT117">
        <v>154.776923076923</v>
      </c>
      <c r="CU117">
        <v>0.20769230769230801</v>
      </c>
      <c r="CV117">
        <v>41</v>
      </c>
      <c r="CW117">
        <v>46.519076923076902</v>
      </c>
      <c r="CX117">
        <v>43.5238461538462</v>
      </c>
      <c r="CY117">
        <v>45.076538461538497</v>
      </c>
      <c r="CZ117">
        <v>41.995153846153798</v>
      </c>
      <c r="DA117">
        <v>0</v>
      </c>
      <c r="DB117">
        <v>0</v>
      </c>
      <c r="DC117">
        <v>0</v>
      </c>
      <c r="DD117">
        <v>1581537362.3</v>
      </c>
      <c r="DE117">
        <v>3.79615384615385</v>
      </c>
      <c r="DF117">
        <v>11.545298991965501</v>
      </c>
      <c r="DG117">
        <v>-203.415384610845</v>
      </c>
      <c r="DH117">
        <v>166.288461538462</v>
      </c>
      <c r="DI117">
        <v>15</v>
      </c>
      <c r="DJ117">
        <v>100</v>
      </c>
      <c r="DK117">
        <v>100</v>
      </c>
      <c r="DL117">
        <v>2.6539999999999999</v>
      </c>
      <c r="DM117">
        <v>0.45600000000000002</v>
      </c>
      <c r="DN117">
        <v>2</v>
      </c>
      <c r="DO117">
        <v>353.86700000000002</v>
      </c>
      <c r="DP117">
        <v>650.89099999999996</v>
      </c>
      <c r="DQ117">
        <v>30.312999999999999</v>
      </c>
      <c r="DR117">
        <v>33.686799999999998</v>
      </c>
      <c r="DS117">
        <v>30.0001</v>
      </c>
      <c r="DT117">
        <v>33.551200000000001</v>
      </c>
      <c r="DU117">
        <v>33.548699999999997</v>
      </c>
      <c r="DV117">
        <v>21.009399999999999</v>
      </c>
      <c r="DW117">
        <v>27.434699999999999</v>
      </c>
      <c r="DX117">
        <v>71.571399999999997</v>
      </c>
      <c r="DY117">
        <v>30.311399999999999</v>
      </c>
      <c r="DZ117">
        <v>400</v>
      </c>
      <c r="EA117">
        <v>33.607100000000003</v>
      </c>
      <c r="EB117">
        <v>99.734700000000004</v>
      </c>
      <c r="EC117">
        <v>100.113</v>
      </c>
    </row>
    <row r="118" spans="1:133" x14ac:dyDescent="0.35">
      <c r="A118">
        <v>102</v>
      </c>
      <c r="B118">
        <v>1581537367.5</v>
      </c>
      <c r="C118">
        <v>505</v>
      </c>
      <c r="D118" t="s">
        <v>439</v>
      </c>
      <c r="E118" t="s">
        <v>440</v>
      </c>
      <c r="F118" t="s">
        <v>234</v>
      </c>
      <c r="G118">
        <v>20200212</v>
      </c>
      <c r="I118" t="s">
        <v>1107</v>
      </c>
      <c r="J118" t="s">
        <v>1108</v>
      </c>
      <c r="K118" t="s">
        <v>235</v>
      </c>
      <c r="L118" t="s">
        <v>1109</v>
      </c>
      <c r="M118" t="s">
        <v>236</v>
      </c>
      <c r="N118">
        <v>1581537363.8461499</v>
      </c>
      <c r="O118">
        <f t="shared" si="43"/>
        <v>3.6370385922157171E-4</v>
      </c>
      <c r="P118">
        <f t="shared" si="44"/>
        <v>-1.5440838472137455</v>
      </c>
      <c r="Q118">
        <f t="shared" si="45"/>
        <v>402.438307692308</v>
      </c>
      <c r="R118">
        <f t="shared" si="46"/>
        <v>473.04303815297106</v>
      </c>
      <c r="S118">
        <f t="shared" si="47"/>
        <v>47.027935843393166</v>
      </c>
      <c r="T118">
        <f t="shared" si="48"/>
        <v>40.008712503147343</v>
      </c>
      <c r="U118">
        <f t="shared" si="49"/>
        <v>3.1592711930707118E-2</v>
      </c>
      <c r="V118">
        <f t="shared" si="50"/>
        <v>2.2497987578770537</v>
      </c>
      <c r="W118">
        <f t="shared" si="51"/>
        <v>3.1348303980084112E-2</v>
      </c>
      <c r="X118">
        <f t="shared" si="52"/>
        <v>1.9614491353452709E-2</v>
      </c>
      <c r="Y118">
        <f t="shared" si="53"/>
        <v>0</v>
      </c>
      <c r="Z118">
        <f t="shared" si="54"/>
        <v>31.198104913623659</v>
      </c>
      <c r="AA118">
        <f t="shared" si="55"/>
        <v>30.997969230769201</v>
      </c>
      <c r="AB118">
        <f t="shared" si="56"/>
        <v>4.5108559658680676</v>
      </c>
      <c r="AC118">
        <f t="shared" si="57"/>
        <v>74.083840763811168</v>
      </c>
      <c r="AD118">
        <f t="shared" si="58"/>
        <v>3.4033419674610284</v>
      </c>
      <c r="AE118">
        <f t="shared" si="59"/>
        <v>4.5939059481423499</v>
      </c>
      <c r="AF118">
        <f t="shared" si="60"/>
        <v>1.1075139984070392</v>
      </c>
      <c r="AG118">
        <f t="shared" si="61"/>
        <v>-16.039340191671311</v>
      </c>
      <c r="AH118">
        <f t="shared" si="62"/>
        <v>38.854220592544067</v>
      </c>
      <c r="AI118">
        <f t="shared" si="63"/>
        <v>3.8842232334737217</v>
      </c>
      <c r="AJ118">
        <f t="shared" si="64"/>
        <v>26.699103634346478</v>
      </c>
      <c r="AK118">
        <v>-4.1178329814077E-2</v>
      </c>
      <c r="AL118">
        <v>4.62262826361226E-2</v>
      </c>
      <c r="AM118">
        <v>3.45486093536709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51761.922247138376</v>
      </c>
      <c r="AS118" t="s">
        <v>237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237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-1.5440838472137455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237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238</v>
      </c>
      <c r="BX118">
        <v>1581537363.8461499</v>
      </c>
      <c r="BY118">
        <v>402.438307692308</v>
      </c>
      <c r="BZ118">
        <v>400.042384615385</v>
      </c>
      <c r="CA118">
        <v>34.233423076923103</v>
      </c>
      <c r="CB118">
        <v>33.631315384615398</v>
      </c>
      <c r="CC118">
        <v>350.02346153846202</v>
      </c>
      <c r="CD118">
        <v>99.215738461538507</v>
      </c>
      <c r="CE118">
        <v>0.20002723076923101</v>
      </c>
      <c r="CF118">
        <v>31.318307692307702</v>
      </c>
      <c r="CG118">
        <v>30.997969230769201</v>
      </c>
      <c r="CH118">
        <v>999.9</v>
      </c>
      <c r="CI118">
        <v>0</v>
      </c>
      <c r="CJ118">
        <v>0</v>
      </c>
      <c r="CK118">
        <v>10008.85</v>
      </c>
      <c r="CL118">
        <v>0</v>
      </c>
      <c r="CM118">
        <v>1.6313384615384601</v>
      </c>
      <c r="CN118">
        <v>0</v>
      </c>
      <c r="CO118">
        <v>0</v>
      </c>
      <c r="CP118">
        <v>0</v>
      </c>
      <c r="CQ118">
        <v>0</v>
      </c>
      <c r="CR118">
        <v>1.8230769230769199</v>
      </c>
      <c r="CS118">
        <v>0</v>
      </c>
      <c r="CT118">
        <v>155.823076923077</v>
      </c>
      <c r="CU118">
        <v>-1.1615384615384601</v>
      </c>
      <c r="CV118">
        <v>40.990307692307702</v>
      </c>
      <c r="CW118">
        <v>46.542923076923103</v>
      </c>
      <c r="CX118">
        <v>43.547846153846201</v>
      </c>
      <c r="CY118">
        <v>45.105615384615398</v>
      </c>
      <c r="CZ118">
        <v>41.980615384615398</v>
      </c>
      <c r="DA118">
        <v>0</v>
      </c>
      <c r="DB118">
        <v>0</v>
      </c>
      <c r="DC118">
        <v>0</v>
      </c>
      <c r="DD118">
        <v>1581537367.0999999</v>
      </c>
      <c r="DE118">
        <v>4.8038461538461501</v>
      </c>
      <c r="DF118">
        <v>-18.9230774485052</v>
      </c>
      <c r="DG118">
        <v>-33.141879823060201</v>
      </c>
      <c r="DH118">
        <v>157.93846153846201</v>
      </c>
      <c r="DI118">
        <v>15</v>
      </c>
      <c r="DJ118">
        <v>100</v>
      </c>
      <c r="DK118">
        <v>100</v>
      </c>
      <c r="DL118">
        <v>2.6539999999999999</v>
      </c>
      <c r="DM118">
        <v>0.45600000000000002</v>
      </c>
      <c r="DN118">
        <v>2</v>
      </c>
      <c r="DO118">
        <v>353.80399999999997</v>
      </c>
      <c r="DP118">
        <v>650.95899999999995</v>
      </c>
      <c r="DQ118">
        <v>30.3108</v>
      </c>
      <c r="DR118">
        <v>33.686799999999998</v>
      </c>
      <c r="DS118">
        <v>30.0002</v>
      </c>
      <c r="DT118">
        <v>33.551200000000001</v>
      </c>
      <c r="DU118">
        <v>33.548699999999997</v>
      </c>
      <c r="DV118">
        <v>21.008400000000002</v>
      </c>
      <c r="DW118">
        <v>27.434699999999999</v>
      </c>
      <c r="DX118">
        <v>71.970100000000002</v>
      </c>
      <c r="DY118">
        <v>30.3142</v>
      </c>
      <c r="DZ118">
        <v>400</v>
      </c>
      <c r="EA118">
        <v>33.621000000000002</v>
      </c>
      <c r="EB118">
        <v>99.732900000000001</v>
      </c>
      <c r="EC118">
        <v>100.11199999999999</v>
      </c>
    </row>
    <row r="119" spans="1:133" x14ac:dyDescent="0.35">
      <c r="A119">
        <v>103</v>
      </c>
      <c r="B119">
        <v>1581537372.5</v>
      </c>
      <c r="C119">
        <v>510</v>
      </c>
      <c r="D119" t="s">
        <v>441</v>
      </c>
      <c r="E119" t="s">
        <v>442</v>
      </c>
      <c r="F119" t="s">
        <v>234</v>
      </c>
      <c r="G119">
        <v>20200212</v>
      </c>
      <c r="I119" t="s">
        <v>1107</v>
      </c>
      <c r="J119" t="s">
        <v>1108</v>
      </c>
      <c r="K119" t="s">
        <v>235</v>
      </c>
      <c r="L119" t="s">
        <v>1109</v>
      </c>
      <c r="M119" t="s">
        <v>236</v>
      </c>
      <c r="N119">
        <v>1581537368.8461499</v>
      </c>
      <c r="O119">
        <f t="shared" si="43"/>
        <v>3.4171614798110918E-4</v>
      </c>
      <c r="P119">
        <f t="shared" si="44"/>
        <v>-1.5698642610653517</v>
      </c>
      <c r="Q119">
        <f t="shared" si="45"/>
        <v>402.41138461538497</v>
      </c>
      <c r="R119">
        <f t="shared" si="46"/>
        <v>479.43883017952913</v>
      </c>
      <c r="S119">
        <f t="shared" si="47"/>
        <v>47.664589431023273</v>
      </c>
      <c r="T119">
        <f t="shared" si="48"/>
        <v>40.006716650129384</v>
      </c>
      <c r="U119">
        <f t="shared" si="49"/>
        <v>2.96642620363602E-2</v>
      </c>
      <c r="V119">
        <f t="shared" si="50"/>
        <v>2.2469068102865157</v>
      </c>
      <c r="W119">
        <f t="shared" si="51"/>
        <v>2.9448396052721718E-2</v>
      </c>
      <c r="X119">
        <f t="shared" si="52"/>
        <v>1.8424511178103509E-2</v>
      </c>
      <c r="Y119">
        <f t="shared" si="53"/>
        <v>0</v>
      </c>
      <c r="Z119">
        <f t="shared" si="54"/>
        <v>31.203331772265372</v>
      </c>
      <c r="AA119">
        <f t="shared" si="55"/>
        <v>30.9949692307692</v>
      </c>
      <c r="AB119">
        <f t="shared" si="56"/>
        <v>4.5100844177760262</v>
      </c>
      <c r="AC119">
        <f t="shared" si="57"/>
        <v>74.070548893294301</v>
      </c>
      <c r="AD119">
        <f t="shared" si="58"/>
        <v>3.4023621119418084</v>
      </c>
      <c r="AE119">
        <f t="shared" si="59"/>
        <v>4.5934074511088552</v>
      </c>
      <c r="AF119">
        <f t="shared" si="60"/>
        <v>1.1077223058342178</v>
      </c>
      <c r="AG119">
        <f t="shared" si="61"/>
        <v>-15.069682125966915</v>
      </c>
      <c r="AH119">
        <f t="shared" si="62"/>
        <v>38.936593360068322</v>
      </c>
      <c r="AI119">
        <f t="shared" si="63"/>
        <v>3.8973735490949135</v>
      </c>
      <c r="AJ119">
        <f t="shared" si="64"/>
        <v>27.76428478319632</v>
      </c>
      <c r="AK119">
        <v>-4.11005258879963E-2</v>
      </c>
      <c r="AL119">
        <v>4.6138940913098801E-2</v>
      </c>
      <c r="AM119">
        <v>3.4496920967757898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51668.474444717751</v>
      </c>
      <c r="AS119" t="s">
        <v>237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237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-1.5698642610653517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237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238</v>
      </c>
      <c r="BX119">
        <v>1581537368.8461499</v>
      </c>
      <c r="BY119">
        <v>402.41138461538497</v>
      </c>
      <c r="BZ119">
        <v>399.95607692307698</v>
      </c>
      <c r="CA119">
        <v>34.222984615384597</v>
      </c>
      <c r="CB119">
        <v>33.657269230769202</v>
      </c>
      <c r="CC119">
        <v>350.02223076923099</v>
      </c>
      <c r="CD119">
        <v>99.217484615384606</v>
      </c>
      <c r="CE119">
        <v>0.19997269230769199</v>
      </c>
      <c r="CF119">
        <v>31.316400000000002</v>
      </c>
      <c r="CG119">
        <v>30.9949692307692</v>
      </c>
      <c r="CH119">
        <v>999.9</v>
      </c>
      <c r="CI119">
        <v>0</v>
      </c>
      <c r="CJ119">
        <v>0</v>
      </c>
      <c r="CK119">
        <v>9989.76307692308</v>
      </c>
      <c r="CL119">
        <v>0</v>
      </c>
      <c r="CM119">
        <v>1.6255369230769201</v>
      </c>
      <c r="CN119">
        <v>0</v>
      </c>
      <c r="CO119">
        <v>0</v>
      </c>
      <c r="CP119">
        <v>0</v>
      </c>
      <c r="CQ119">
        <v>0</v>
      </c>
      <c r="CR119">
        <v>0.74615384615384595</v>
      </c>
      <c r="CS119">
        <v>0</v>
      </c>
      <c r="CT119">
        <v>153.26153846153801</v>
      </c>
      <c r="CU119">
        <v>-0.43846153846153801</v>
      </c>
      <c r="CV119">
        <v>41.009538461538497</v>
      </c>
      <c r="CW119">
        <v>46.5524615384615</v>
      </c>
      <c r="CX119">
        <v>43.5526153846154</v>
      </c>
      <c r="CY119">
        <v>45.115307692307702</v>
      </c>
      <c r="CZ119">
        <v>41.995153846153798</v>
      </c>
      <c r="DA119">
        <v>0</v>
      </c>
      <c r="DB119">
        <v>0</v>
      </c>
      <c r="DC119">
        <v>0</v>
      </c>
      <c r="DD119">
        <v>1581537372.5</v>
      </c>
      <c r="DE119">
        <v>1.7153846153846199</v>
      </c>
      <c r="DF119">
        <v>-23.651282390226601</v>
      </c>
      <c r="DG119">
        <v>3.9487184379202001</v>
      </c>
      <c r="DH119">
        <v>155.91153846153799</v>
      </c>
      <c r="DI119">
        <v>15</v>
      </c>
      <c r="DJ119">
        <v>100</v>
      </c>
      <c r="DK119">
        <v>100</v>
      </c>
      <c r="DL119">
        <v>2.6539999999999999</v>
      </c>
      <c r="DM119">
        <v>0.45600000000000002</v>
      </c>
      <c r="DN119">
        <v>2</v>
      </c>
      <c r="DO119">
        <v>353.80700000000002</v>
      </c>
      <c r="DP119">
        <v>650.81600000000003</v>
      </c>
      <c r="DQ119">
        <v>30.313400000000001</v>
      </c>
      <c r="DR119">
        <v>33.686799999999998</v>
      </c>
      <c r="DS119">
        <v>30.0002</v>
      </c>
      <c r="DT119">
        <v>33.554200000000002</v>
      </c>
      <c r="DU119">
        <v>33.550199999999997</v>
      </c>
      <c r="DV119">
        <v>21.014199999999999</v>
      </c>
      <c r="DW119">
        <v>27.434699999999999</v>
      </c>
      <c r="DX119">
        <v>72.340199999999996</v>
      </c>
      <c r="DY119">
        <v>30.318000000000001</v>
      </c>
      <c r="DZ119">
        <v>400</v>
      </c>
      <c r="EA119">
        <v>33.624000000000002</v>
      </c>
      <c r="EB119">
        <v>99.733400000000003</v>
      </c>
      <c r="EC119">
        <v>100.111</v>
      </c>
    </row>
    <row r="120" spans="1:133" x14ac:dyDescent="0.35">
      <c r="A120">
        <v>104</v>
      </c>
      <c r="B120">
        <v>1581537377.5</v>
      </c>
      <c r="C120">
        <v>515</v>
      </c>
      <c r="D120" t="s">
        <v>443</v>
      </c>
      <c r="E120" t="s">
        <v>444</v>
      </c>
      <c r="F120" t="s">
        <v>234</v>
      </c>
      <c r="G120">
        <v>20200212</v>
      </c>
      <c r="I120" t="s">
        <v>1107</v>
      </c>
      <c r="J120" t="s">
        <v>1108</v>
      </c>
      <c r="K120" t="s">
        <v>235</v>
      </c>
      <c r="L120" t="s">
        <v>1109</v>
      </c>
      <c r="M120" t="s">
        <v>236</v>
      </c>
      <c r="N120">
        <v>1581537373.8461499</v>
      </c>
      <c r="O120">
        <f t="shared" si="43"/>
        <v>3.2345844318642565E-4</v>
      </c>
      <c r="P120">
        <f t="shared" si="44"/>
        <v>-1.5611848297387252</v>
      </c>
      <c r="Q120">
        <f t="shared" si="45"/>
        <v>402.35815384615398</v>
      </c>
      <c r="R120">
        <f t="shared" si="46"/>
        <v>483.63749858148981</v>
      </c>
      <c r="S120">
        <f t="shared" si="47"/>
        <v>48.082544898668942</v>
      </c>
      <c r="T120">
        <f t="shared" si="48"/>
        <v>40.001869281013789</v>
      </c>
      <c r="U120">
        <f t="shared" si="49"/>
        <v>2.8077359872751635E-2</v>
      </c>
      <c r="V120">
        <f t="shared" si="50"/>
        <v>2.2467539044362943</v>
      </c>
      <c r="W120">
        <f t="shared" si="51"/>
        <v>2.7883877468250742E-2</v>
      </c>
      <c r="X120">
        <f t="shared" si="52"/>
        <v>1.7444695785302142E-2</v>
      </c>
      <c r="Y120">
        <f t="shared" si="53"/>
        <v>0</v>
      </c>
      <c r="Z120">
        <f t="shared" si="54"/>
        <v>31.207743092027091</v>
      </c>
      <c r="AA120">
        <f t="shared" si="55"/>
        <v>30.9944538461538</v>
      </c>
      <c r="AB120">
        <f t="shared" si="56"/>
        <v>4.5099518813410713</v>
      </c>
      <c r="AC120">
        <f t="shared" si="57"/>
        <v>74.081924707067657</v>
      </c>
      <c r="AD120">
        <f t="shared" si="58"/>
        <v>3.4025704773100842</v>
      </c>
      <c r="AE120">
        <f t="shared" si="59"/>
        <v>4.5929833637077033</v>
      </c>
      <c r="AF120">
        <f t="shared" si="60"/>
        <v>1.1073814040309871</v>
      </c>
      <c r="AG120">
        <f t="shared" si="61"/>
        <v>-14.264517344521371</v>
      </c>
      <c r="AH120">
        <f t="shared" si="62"/>
        <v>38.799772216042406</v>
      </c>
      <c r="AI120">
        <f t="shared" si="63"/>
        <v>3.8839017238657361</v>
      </c>
      <c r="AJ120">
        <f t="shared" si="64"/>
        <v>28.41915659538677</v>
      </c>
      <c r="AK120">
        <v>-4.10964146754434E-2</v>
      </c>
      <c r="AL120">
        <v>4.61343257168461E-2</v>
      </c>
      <c r="AM120">
        <v>3.4494188784511799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51663.81483975744</v>
      </c>
      <c r="AS120" t="s">
        <v>237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237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-1.5611848297387252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237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238</v>
      </c>
      <c r="BX120">
        <v>1581537373.8461499</v>
      </c>
      <c r="BY120">
        <v>402.35815384615398</v>
      </c>
      <c r="BZ120">
        <v>399.90515384615401</v>
      </c>
      <c r="CA120">
        <v>34.224699999999999</v>
      </c>
      <c r="CB120">
        <v>33.689223076923099</v>
      </c>
      <c r="CC120">
        <v>350.02984615384599</v>
      </c>
      <c r="CD120">
        <v>99.2185846153846</v>
      </c>
      <c r="CE120">
        <v>0.199977923076923</v>
      </c>
      <c r="CF120">
        <v>31.314776923076899</v>
      </c>
      <c r="CG120">
        <v>30.9944538461538</v>
      </c>
      <c r="CH120">
        <v>999.9</v>
      </c>
      <c r="CI120">
        <v>0</v>
      </c>
      <c r="CJ120">
        <v>0</v>
      </c>
      <c r="CK120">
        <v>9988.6530769230794</v>
      </c>
      <c r="CL120">
        <v>0</v>
      </c>
      <c r="CM120">
        <v>1.6906600000000001</v>
      </c>
      <c r="CN120">
        <v>0</v>
      </c>
      <c r="CO120">
        <v>0</v>
      </c>
      <c r="CP120">
        <v>0</v>
      </c>
      <c r="CQ120">
        <v>0</v>
      </c>
      <c r="CR120">
        <v>1.3846153846153799</v>
      </c>
      <c r="CS120">
        <v>0</v>
      </c>
      <c r="CT120">
        <v>156.39230769230801</v>
      </c>
      <c r="CU120">
        <v>-0.6</v>
      </c>
      <c r="CV120">
        <v>41.014307692307703</v>
      </c>
      <c r="CW120">
        <v>46.557230769230799</v>
      </c>
      <c r="CX120">
        <v>43.514153846153803</v>
      </c>
      <c r="CY120">
        <v>45.105615384615398</v>
      </c>
      <c r="CZ120">
        <v>41.9998461538462</v>
      </c>
      <c r="DA120">
        <v>0</v>
      </c>
      <c r="DB120">
        <v>0</v>
      </c>
      <c r="DC120">
        <v>0</v>
      </c>
      <c r="DD120">
        <v>1581537377.3</v>
      </c>
      <c r="DE120">
        <v>2.31538461538462</v>
      </c>
      <c r="DF120">
        <v>-5.70256452919027</v>
      </c>
      <c r="DG120">
        <v>-36.499144907822703</v>
      </c>
      <c r="DH120">
        <v>154.43846153846201</v>
      </c>
      <c r="DI120">
        <v>15</v>
      </c>
      <c r="DJ120">
        <v>100</v>
      </c>
      <c r="DK120">
        <v>100</v>
      </c>
      <c r="DL120">
        <v>2.6539999999999999</v>
      </c>
      <c r="DM120">
        <v>0.45600000000000002</v>
      </c>
      <c r="DN120">
        <v>2</v>
      </c>
      <c r="DO120">
        <v>353.82</v>
      </c>
      <c r="DP120">
        <v>650.96900000000005</v>
      </c>
      <c r="DQ120">
        <v>30.317299999999999</v>
      </c>
      <c r="DR120">
        <v>33.686799999999998</v>
      </c>
      <c r="DS120">
        <v>30.0002</v>
      </c>
      <c r="DT120">
        <v>33.554200000000002</v>
      </c>
      <c r="DU120">
        <v>33.551600000000001</v>
      </c>
      <c r="DV120">
        <v>21.016500000000001</v>
      </c>
      <c r="DW120">
        <v>27.434699999999999</v>
      </c>
      <c r="DX120">
        <v>72.340199999999996</v>
      </c>
      <c r="DY120">
        <v>30.3203</v>
      </c>
      <c r="DZ120">
        <v>400</v>
      </c>
      <c r="EA120">
        <v>33.628</v>
      </c>
      <c r="EB120">
        <v>99.730500000000006</v>
      </c>
      <c r="EC120">
        <v>100.111</v>
      </c>
    </row>
    <row r="121" spans="1:133" x14ac:dyDescent="0.35">
      <c r="A121">
        <v>105</v>
      </c>
      <c r="B121">
        <v>1581537382.5</v>
      </c>
      <c r="C121">
        <v>520</v>
      </c>
      <c r="D121" t="s">
        <v>445</v>
      </c>
      <c r="E121" t="s">
        <v>446</v>
      </c>
      <c r="F121" t="s">
        <v>234</v>
      </c>
      <c r="G121">
        <v>20200212</v>
      </c>
      <c r="I121" t="s">
        <v>1107</v>
      </c>
      <c r="J121" t="s">
        <v>1108</v>
      </c>
      <c r="K121" t="s">
        <v>235</v>
      </c>
      <c r="L121" t="s">
        <v>1109</v>
      </c>
      <c r="M121" t="s">
        <v>236</v>
      </c>
      <c r="N121">
        <v>1581537378.8461499</v>
      </c>
      <c r="O121">
        <f t="shared" si="43"/>
        <v>3.1174670236954654E-4</v>
      </c>
      <c r="P121">
        <f t="shared" si="44"/>
        <v>-1.568334923955172</v>
      </c>
      <c r="Q121">
        <f t="shared" si="45"/>
        <v>402.33992307692301</v>
      </c>
      <c r="R121">
        <f t="shared" si="46"/>
        <v>487.26190208891376</v>
      </c>
      <c r="S121">
        <f t="shared" si="47"/>
        <v>48.443226090288</v>
      </c>
      <c r="T121">
        <f t="shared" si="48"/>
        <v>40.000344322441777</v>
      </c>
      <c r="U121">
        <f t="shared" si="49"/>
        <v>2.7090615414341091E-2</v>
      </c>
      <c r="V121">
        <f t="shared" si="50"/>
        <v>2.246285305951889</v>
      </c>
      <c r="W121">
        <f t="shared" si="51"/>
        <v>2.6910409042571477E-2</v>
      </c>
      <c r="X121">
        <f t="shared" si="52"/>
        <v>1.683509643651401E-2</v>
      </c>
      <c r="Y121">
        <f t="shared" si="53"/>
        <v>0</v>
      </c>
      <c r="Z121">
        <f t="shared" si="54"/>
        <v>31.21170670264177</v>
      </c>
      <c r="AA121">
        <f t="shared" si="55"/>
        <v>30.9917153846154</v>
      </c>
      <c r="AB121">
        <f t="shared" si="56"/>
        <v>4.5092477147963654</v>
      </c>
      <c r="AC121">
        <f t="shared" si="57"/>
        <v>74.098354247054104</v>
      </c>
      <c r="AD121">
        <f t="shared" si="58"/>
        <v>3.4033459327315834</v>
      </c>
      <c r="AE121">
        <f t="shared" si="59"/>
        <v>4.5930115011520503</v>
      </c>
      <c r="AF121">
        <f t="shared" si="60"/>
        <v>1.1059017820647821</v>
      </c>
      <c r="AG121">
        <f t="shared" si="61"/>
        <v>-13.748029574497002</v>
      </c>
      <c r="AH121">
        <f t="shared" si="62"/>
        <v>39.136354032373582</v>
      </c>
      <c r="AI121">
        <f t="shared" si="63"/>
        <v>3.9183603822706794</v>
      </c>
      <c r="AJ121">
        <f t="shared" si="64"/>
        <v>29.306684840147259</v>
      </c>
      <c r="AK121">
        <v>-4.1083816936057102E-2</v>
      </c>
      <c r="AL121">
        <v>4.6120183650762502E-2</v>
      </c>
      <c r="AM121">
        <v>3.44858161374537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51648.614108633461</v>
      </c>
      <c r="AS121" t="s">
        <v>237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237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-1.568334923955172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237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238</v>
      </c>
      <c r="BX121">
        <v>1581537378.8461499</v>
      </c>
      <c r="BY121">
        <v>402.33992307692301</v>
      </c>
      <c r="BZ121">
        <v>399.86661538461499</v>
      </c>
      <c r="CA121">
        <v>34.232253846153803</v>
      </c>
      <c r="CB121">
        <v>33.716176923076901</v>
      </c>
      <c r="CC121">
        <v>350.03492307692301</v>
      </c>
      <c r="CD121">
        <v>99.219169230769296</v>
      </c>
      <c r="CE121">
        <v>0.20010792307692299</v>
      </c>
      <c r="CF121">
        <v>31.314884615384599</v>
      </c>
      <c r="CG121">
        <v>30.9917153846154</v>
      </c>
      <c r="CH121">
        <v>999.9</v>
      </c>
      <c r="CI121">
        <v>0</v>
      </c>
      <c r="CJ121">
        <v>0</v>
      </c>
      <c r="CK121">
        <v>9985.5323076923105</v>
      </c>
      <c r="CL121">
        <v>0</v>
      </c>
      <c r="CM121">
        <v>1.48532</v>
      </c>
      <c r="CN121">
        <v>0</v>
      </c>
      <c r="CO121">
        <v>0</v>
      </c>
      <c r="CP121">
        <v>0</v>
      </c>
      <c r="CQ121">
        <v>0</v>
      </c>
      <c r="CR121">
        <v>4.3692307692307697</v>
      </c>
      <c r="CS121">
        <v>0</v>
      </c>
      <c r="CT121">
        <v>134.88461538461499</v>
      </c>
      <c r="CU121">
        <v>-0.45384615384615401</v>
      </c>
      <c r="CV121">
        <v>41.014153846153803</v>
      </c>
      <c r="CW121">
        <v>46.561999999999998</v>
      </c>
      <c r="CX121">
        <v>43.509538461538497</v>
      </c>
      <c r="CY121">
        <v>45.129692307692302</v>
      </c>
      <c r="CZ121">
        <v>41.980769230769198</v>
      </c>
      <c r="DA121">
        <v>0</v>
      </c>
      <c r="DB121">
        <v>0</v>
      </c>
      <c r="DC121">
        <v>0</v>
      </c>
      <c r="DD121">
        <v>1581537382.0999999</v>
      </c>
      <c r="DE121">
        <v>2.2346153846153798</v>
      </c>
      <c r="DF121">
        <v>18.6427348197724</v>
      </c>
      <c r="DG121">
        <v>-118.03418770814601</v>
      </c>
      <c r="DH121">
        <v>145.75</v>
      </c>
      <c r="DI121">
        <v>15</v>
      </c>
      <c r="DJ121">
        <v>100</v>
      </c>
      <c r="DK121">
        <v>100</v>
      </c>
      <c r="DL121">
        <v>2.6539999999999999</v>
      </c>
      <c r="DM121">
        <v>0.45600000000000002</v>
      </c>
      <c r="DN121">
        <v>2</v>
      </c>
      <c r="DO121">
        <v>353.87</v>
      </c>
      <c r="DP121">
        <v>650.87900000000002</v>
      </c>
      <c r="DQ121">
        <v>30.321000000000002</v>
      </c>
      <c r="DR121">
        <v>33.686799999999998</v>
      </c>
      <c r="DS121">
        <v>30.0002</v>
      </c>
      <c r="DT121">
        <v>33.554200000000002</v>
      </c>
      <c r="DU121">
        <v>33.551600000000001</v>
      </c>
      <c r="DV121">
        <v>21.023399999999999</v>
      </c>
      <c r="DW121">
        <v>27.709599999999998</v>
      </c>
      <c r="DX121">
        <v>72.710700000000003</v>
      </c>
      <c r="DY121">
        <v>30.327200000000001</v>
      </c>
      <c r="DZ121">
        <v>400</v>
      </c>
      <c r="EA121">
        <v>33.628300000000003</v>
      </c>
      <c r="EB121">
        <v>99.730199999999996</v>
      </c>
      <c r="EC121">
        <v>100.114</v>
      </c>
    </row>
    <row r="122" spans="1:133" x14ac:dyDescent="0.35">
      <c r="A122">
        <v>106</v>
      </c>
      <c r="B122">
        <v>1581537387.5</v>
      </c>
      <c r="C122">
        <v>525</v>
      </c>
      <c r="D122" t="s">
        <v>447</v>
      </c>
      <c r="E122" t="s">
        <v>448</v>
      </c>
      <c r="F122" t="s">
        <v>234</v>
      </c>
      <c r="G122">
        <v>20200212</v>
      </c>
      <c r="I122" t="s">
        <v>1107</v>
      </c>
      <c r="J122" t="s">
        <v>1108</v>
      </c>
      <c r="K122" t="s">
        <v>235</v>
      </c>
      <c r="L122" t="s">
        <v>1109</v>
      </c>
      <c r="M122" t="s">
        <v>236</v>
      </c>
      <c r="N122">
        <v>1581537383.8461499</v>
      </c>
      <c r="O122">
        <f t="shared" si="43"/>
        <v>3.1427973531250575E-4</v>
      </c>
      <c r="P122">
        <f t="shared" si="44"/>
        <v>-1.5448554721120282</v>
      </c>
      <c r="Q122">
        <f t="shared" si="45"/>
        <v>402.36223076923102</v>
      </c>
      <c r="R122">
        <f t="shared" si="46"/>
        <v>485.10580530830458</v>
      </c>
      <c r="S122">
        <f t="shared" si="47"/>
        <v>48.229222634123957</v>
      </c>
      <c r="T122">
        <f t="shared" si="48"/>
        <v>40.002855861514455</v>
      </c>
      <c r="U122">
        <f t="shared" si="49"/>
        <v>2.7333107749899863E-2</v>
      </c>
      <c r="V122">
        <f t="shared" si="50"/>
        <v>2.2478356093982095</v>
      </c>
      <c r="W122">
        <f t="shared" si="51"/>
        <v>2.7149798213412138E-2</v>
      </c>
      <c r="X122">
        <f t="shared" si="52"/>
        <v>1.6984990921681601E-2</v>
      </c>
      <c r="Y122">
        <f t="shared" si="53"/>
        <v>0</v>
      </c>
      <c r="Z122">
        <f t="shared" si="54"/>
        <v>31.209756523524558</v>
      </c>
      <c r="AA122">
        <f t="shared" si="55"/>
        <v>30.9923769230769</v>
      </c>
      <c r="AB122">
        <f t="shared" si="56"/>
        <v>4.5094178136712824</v>
      </c>
      <c r="AC122">
        <f t="shared" si="57"/>
        <v>74.125373610796359</v>
      </c>
      <c r="AD122">
        <f t="shared" si="58"/>
        <v>3.4043590041941454</v>
      </c>
      <c r="AE122">
        <f t="shared" si="59"/>
        <v>4.592704007225807</v>
      </c>
      <c r="AF122">
        <f t="shared" si="60"/>
        <v>1.105058809477137</v>
      </c>
      <c r="AG122">
        <f t="shared" si="61"/>
        <v>-13.859736327281503</v>
      </c>
      <c r="AH122">
        <f t="shared" si="62"/>
        <v>38.940569965902959</v>
      </c>
      <c r="AI122">
        <f t="shared" si="63"/>
        <v>3.8960594994193807</v>
      </c>
      <c r="AJ122">
        <f t="shared" si="64"/>
        <v>28.976893138040836</v>
      </c>
      <c r="AK122">
        <v>-4.11255041261415E-2</v>
      </c>
      <c r="AL122">
        <v>4.6166981173630599E-2</v>
      </c>
      <c r="AM122">
        <v>3.4513518708975202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51699.108475674999</v>
      </c>
      <c r="AS122" t="s">
        <v>237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237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-1.5448554721120282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237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238</v>
      </c>
      <c r="BX122">
        <v>1581537383.8461499</v>
      </c>
      <c r="BY122">
        <v>402.36223076923102</v>
      </c>
      <c r="BZ122">
        <v>399.93069230769203</v>
      </c>
      <c r="CA122">
        <v>34.242192307692299</v>
      </c>
      <c r="CB122">
        <v>33.721876923076898</v>
      </c>
      <c r="CC122">
        <v>350.00092307692302</v>
      </c>
      <c r="CD122">
        <v>99.220038461538493</v>
      </c>
      <c r="CE122">
        <v>0.19996869230769199</v>
      </c>
      <c r="CF122">
        <v>31.313707692307698</v>
      </c>
      <c r="CG122">
        <v>30.9923769230769</v>
      </c>
      <c r="CH122">
        <v>999.9</v>
      </c>
      <c r="CI122">
        <v>0</v>
      </c>
      <c r="CJ122">
        <v>0</v>
      </c>
      <c r="CK122">
        <v>9995.5769230769201</v>
      </c>
      <c r="CL122">
        <v>0</v>
      </c>
      <c r="CM122">
        <v>1.2795692307692299</v>
      </c>
      <c r="CN122">
        <v>0</v>
      </c>
      <c r="CO122">
        <v>0</v>
      </c>
      <c r="CP122">
        <v>0</v>
      </c>
      <c r="CQ122">
        <v>0</v>
      </c>
      <c r="CR122">
        <v>0.53846153846153899</v>
      </c>
      <c r="CS122">
        <v>0</v>
      </c>
      <c r="CT122">
        <v>129.323076923077</v>
      </c>
      <c r="CU122">
        <v>-1.5384615384615399E-2</v>
      </c>
      <c r="CV122">
        <v>41.014307692307703</v>
      </c>
      <c r="CW122">
        <v>46.561999999999998</v>
      </c>
      <c r="CX122">
        <v>43.5815384615385</v>
      </c>
      <c r="CY122">
        <v>45.129769230769199</v>
      </c>
      <c r="CZ122">
        <v>42.009538461538497</v>
      </c>
      <c r="DA122">
        <v>0</v>
      </c>
      <c r="DB122">
        <v>0</v>
      </c>
      <c r="DC122">
        <v>0</v>
      </c>
      <c r="DD122">
        <v>1581537387.5</v>
      </c>
      <c r="DE122">
        <v>2.8807692307692299</v>
      </c>
      <c r="DF122">
        <v>-1.4940170236625701</v>
      </c>
      <c r="DG122">
        <v>-171.42222174505201</v>
      </c>
      <c r="DH122">
        <v>137.00384615384601</v>
      </c>
      <c r="DI122">
        <v>15</v>
      </c>
      <c r="DJ122">
        <v>100</v>
      </c>
      <c r="DK122">
        <v>100</v>
      </c>
      <c r="DL122">
        <v>2.6539999999999999</v>
      </c>
      <c r="DM122">
        <v>0.45600000000000002</v>
      </c>
      <c r="DN122">
        <v>2</v>
      </c>
      <c r="DO122">
        <v>353.83199999999999</v>
      </c>
      <c r="DP122">
        <v>650.94600000000003</v>
      </c>
      <c r="DQ122">
        <v>30.3276</v>
      </c>
      <c r="DR122">
        <v>33.686799999999998</v>
      </c>
      <c r="DS122">
        <v>30.0002</v>
      </c>
      <c r="DT122">
        <v>33.554200000000002</v>
      </c>
      <c r="DU122">
        <v>33.551600000000001</v>
      </c>
      <c r="DV122">
        <v>21.0212</v>
      </c>
      <c r="DW122">
        <v>27.709599999999998</v>
      </c>
      <c r="DX122">
        <v>73.096199999999996</v>
      </c>
      <c r="DY122">
        <v>30.3325</v>
      </c>
      <c r="DZ122">
        <v>400</v>
      </c>
      <c r="EA122">
        <v>33.619999999999997</v>
      </c>
      <c r="EB122">
        <v>99.729799999999997</v>
      </c>
      <c r="EC122">
        <v>100.111</v>
      </c>
    </row>
    <row r="123" spans="1:133" x14ac:dyDescent="0.35">
      <c r="A123">
        <v>107</v>
      </c>
      <c r="B123">
        <v>1581537392.5</v>
      </c>
      <c r="C123">
        <v>530</v>
      </c>
      <c r="D123" t="s">
        <v>449</v>
      </c>
      <c r="E123" t="s">
        <v>450</v>
      </c>
      <c r="F123" t="s">
        <v>234</v>
      </c>
      <c r="G123">
        <v>20200212</v>
      </c>
      <c r="I123" t="s">
        <v>1107</v>
      </c>
      <c r="J123" t="s">
        <v>1108</v>
      </c>
      <c r="K123" t="s">
        <v>235</v>
      </c>
      <c r="L123" t="s">
        <v>1109</v>
      </c>
      <c r="M123" t="s">
        <v>236</v>
      </c>
      <c r="N123">
        <v>1581537388.8461499</v>
      </c>
      <c r="O123">
        <f t="shared" si="43"/>
        <v>3.4309667656781234E-4</v>
      </c>
      <c r="P123">
        <f t="shared" si="44"/>
        <v>-1.5379797403120818</v>
      </c>
      <c r="Q123">
        <f t="shared" si="45"/>
        <v>402.41138461538497</v>
      </c>
      <c r="R123">
        <f t="shared" si="46"/>
        <v>477.18922069987457</v>
      </c>
      <c r="S123">
        <f t="shared" si="47"/>
        <v>47.44233541581486</v>
      </c>
      <c r="T123">
        <f t="shared" si="48"/>
        <v>40.007894260614407</v>
      </c>
      <c r="U123">
        <f t="shared" si="49"/>
        <v>2.9866600410059729E-2</v>
      </c>
      <c r="V123">
        <f t="shared" si="50"/>
        <v>2.247449787703554</v>
      </c>
      <c r="W123">
        <f t="shared" si="51"/>
        <v>2.9647843728419002E-2</v>
      </c>
      <c r="X123">
        <f t="shared" si="52"/>
        <v>1.8549423074365218E-2</v>
      </c>
      <c r="Y123">
        <f t="shared" si="53"/>
        <v>0</v>
      </c>
      <c r="Z123">
        <f t="shared" si="54"/>
        <v>31.19939955012574</v>
      </c>
      <c r="AA123">
        <f t="shared" si="55"/>
        <v>30.993284615384599</v>
      </c>
      <c r="AB123">
        <f t="shared" si="56"/>
        <v>4.5096512142461247</v>
      </c>
      <c r="AC123">
        <f t="shared" si="57"/>
        <v>74.140866994050583</v>
      </c>
      <c r="AD123">
        <f t="shared" si="58"/>
        <v>3.404914121173777</v>
      </c>
      <c r="AE123">
        <f t="shared" si="59"/>
        <v>4.5924929923560294</v>
      </c>
      <c r="AF123">
        <f t="shared" si="60"/>
        <v>1.1047370930723477</v>
      </c>
      <c r="AG123">
        <f t="shared" si="61"/>
        <v>-15.130563436640523</v>
      </c>
      <c r="AH123">
        <f t="shared" si="62"/>
        <v>38.726042409745716</v>
      </c>
      <c r="AI123">
        <f t="shared" si="63"/>
        <v>3.8752627667471353</v>
      </c>
      <c r="AJ123">
        <f t="shared" si="64"/>
        <v>27.470741739852329</v>
      </c>
      <c r="AK123">
        <v>-4.1115127075499698E-2</v>
      </c>
      <c r="AL123">
        <v>4.6155332025205602E-2</v>
      </c>
      <c r="AM123">
        <v>3.4506623702703099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51686.736676034045</v>
      </c>
      <c r="AS123" t="s">
        <v>237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237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-1.5379797403120818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237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238</v>
      </c>
      <c r="BX123">
        <v>1581537388.8461499</v>
      </c>
      <c r="BY123">
        <v>402.41138461538497</v>
      </c>
      <c r="BZ123">
        <v>400.01169230769199</v>
      </c>
      <c r="CA123">
        <v>34.247646153846198</v>
      </c>
      <c r="CB123">
        <v>33.679661538461502</v>
      </c>
      <c r="CC123">
        <v>350.02330769230798</v>
      </c>
      <c r="CD123">
        <v>99.2202615384616</v>
      </c>
      <c r="CE123">
        <v>0.20012215384615401</v>
      </c>
      <c r="CF123">
        <v>31.312899999999999</v>
      </c>
      <c r="CG123">
        <v>30.993284615384599</v>
      </c>
      <c r="CH123">
        <v>999.9</v>
      </c>
      <c r="CI123">
        <v>0</v>
      </c>
      <c r="CJ123">
        <v>0</v>
      </c>
      <c r="CK123">
        <v>9993.0323076923105</v>
      </c>
      <c r="CL123">
        <v>0</v>
      </c>
      <c r="CM123">
        <v>1.3034830769230801</v>
      </c>
      <c r="CN123">
        <v>0</v>
      </c>
      <c r="CO123">
        <v>0</v>
      </c>
      <c r="CP123">
        <v>0</v>
      </c>
      <c r="CQ123">
        <v>0</v>
      </c>
      <c r="CR123">
        <v>1.81538461538462</v>
      </c>
      <c r="CS123">
        <v>0</v>
      </c>
      <c r="CT123">
        <v>128</v>
      </c>
      <c r="CU123">
        <v>-0.64615384615384597</v>
      </c>
      <c r="CV123">
        <v>41.0238461538462</v>
      </c>
      <c r="CW123">
        <v>46.561999999999998</v>
      </c>
      <c r="CX123">
        <v>43.571769230769199</v>
      </c>
      <c r="CY123">
        <v>45.125</v>
      </c>
      <c r="CZ123">
        <v>42.004769230769199</v>
      </c>
      <c r="DA123">
        <v>0</v>
      </c>
      <c r="DB123">
        <v>0</v>
      </c>
      <c r="DC123">
        <v>0</v>
      </c>
      <c r="DD123">
        <v>1581537392.3</v>
      </c>
      <c r="DE123">
        <v>2.8230769230769202</v>
      </c>
      <c r="DF123">
        <v>-18.5230768057435</v>
      </c>
      <c r="DG123">
        <v>-14.1470080025921</v>
      </c>
      <c r="DH123">
        <v>127.323076923077</v>
      </c>
      <c r="DI123">
        <v>15</v>
      </c>
      <c r="DJ123">
        <v>100</v>
      </c>
      <c r="DK123">
        <v>100</v>
      </c>
      <c r="DL123">
        <v>2.6539999999999999</v>
      </c>
      <c r="DM123">
        <v>0.45600000000000002</v>
      </c>
      <c r="DN123">
        <v>2</v>
      </c>
      <c r="DO123">
        <v>353.97199999999998</v>
      </c>
      <c r="DP123">
        <v>650.95399999999995</v>
      </c>
      <c r="DQ123">
        <v>30.333400000000001</v>
      </c>
      <c r="DR123">
        <v>33.689100000000003</v>
      </c>
      <c r="DS123">
        <v>30</v>
      </c>
      <c r="DT123">
        <v>33.557200000000002</v>
      </c>
      <c r="DU123">
        <v>33.552399999999999</v>
      </c>
      <c r="DV123">
        <v>21.022200000000002</v>
      </c>
      <c r="DW123">
        <v>27.709599999999998</v>
      </c>
      <c r="DX123">
        <v>73.096199999999996</v>
      </c>
      <c r="DY123">
        <v>30.336200000000002</v>
      </c>
      <c r="DZ123">
        <v>400</v>
      </c>
      <c r="EA123">
        <v>33.618200000000002</v>
      </c>
      <c r="EB123">
        <v>99.7303</v>
      </c>
      <c r="EC123">
        <v>100.11199999999999</v>
      </c>
    </row>
    <row r="124" spans="1:133" x14ac:dyDescent="0.35">
      <c r="A124">
        <v>108</v>
      </c>
      <c r="B124">
        <v>1581537397.5</v>
      </c>
      <c r="C124">
        <v>535</v>
      </c>
      <c r="D124" t="s">
        <v>451</v>
      </c>
      <c r="E124" t="s">
        <v>452</v>
      </c>
      <c r="F124" t="s">
        <v>234</v>
      </c>
      <c r="G124">
        <v>20200212</v>
      </c>
      <c r="I124" t="s">
        <v>1107</v>
      </c>
      <c r="J124" t="s">
        <v>1108</v>
      </c>
      <c r="K124" t="s">
        <v>235</v>
      </c>
      <c r="L124" t="s">
        <v>1109</v>
      </c>
      <c r="M124" t="s">
        <v>236</v>
      </c>
      <c r="N124">
        <v>1581537393.8461499</v>
      </c>
      <c r="O124">
        <f t="shared" si="43"/>
        <v>3.4147139106735481E-4</v>
      </c>
      <c r="P124">
        <f t="shared" si="44"/>
        <v>-1.547937799945361</v>
      </c>
      <c r="Q124">
        <f t="shared" si="45"/>
        <v>402.40984615384599</v>
      </c>
      <c r="R124">
        <f t="shared" si="46"/>
        <v>478.0165682269182</v>
      </c>
      <c r="S124">
        <f t="shared" si="47"/>
        <v>47.525032863266993</v>
      </c>
      <c r="T124">
        <f t="shared" si="48"/>
        <v>40.008113597194765</v>
      </c>
      <c r="U124">
        <f t="shared" si="49"/>
        <v>2.9762590002037875E-2</v>
      </c>
      <c r="V124">
        <f t="shared" si="50"/>
        <v>2.2500327632537078</v>
      </c>
      <c r="W124">
        <f t="shared" si="51"/>
        <v>2.9545595752604712E-2</v>
      </c>
      <c r="X124">
        <f t="shared" si="52"/>
        <v>1.8485361425523414E-2</v>
      </c>
      <c r="Y124">
        <f t="shared" si="53"/>
        <v>0</v>
      </c>
      <c r="Z124">
        <f t="shared" si="54"/>
        <v>31.200455131642823</v>
      </c>
      <c r="AA124">
        <f t="shared" si="55"/>
        <v>30.9866307692308</v>
      </c>
      <c r="AB124">
        <f t="shared" si="56"/>
        <v>4.5079405134782551</v>
      </c>
      <c r="AC124">
        <f t="shared" si="57"/>
        <v>74.132542796180502</v>
      </c>
      <c r="AD124">
        <f t="shared" si="58"/>
        <v>3.4046093026238471</v>
      </c>
      <c r="AE124">
        <f t="shared" si="59"/>
        <v>4.5925974939028551</v>
      </c>
      <c r="AF124">
        <f t="shared" si="60"/>
        <v>1.103331210854408</v>
      </c>
      <c r="AG124">
        <f t="shared" si="61"/>
        <v>-15.058888346070347</v>
      </c>
      <c r="AH124">
        <f t="shared" si="62"/>
        <v>39.62620803725585</v>
      </c>
      <c r="AI124">
        <f t="shared" si="63"/>
        <v>3.960666913618283</v>
      </c>
      <c r="AJ124">
        <f t="shared" si="64"/>
        <v>28.527986604803786</v>
      </c>
      <c r="AK124">
        <v>-4.1184629362974699E-2</v>
      </c>
      <c r="AL124">
        <v>4.6233354431631103E-2</v>
      </c>
      <c r="AM124">
        <v>3.4552792937310102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51770.48841724352</v>
      </c>
      <c r="AS124" t="s">
        <v>237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237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-1.547937799945361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237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238</v>
      </c>
      <c r="BX124">
        <v>1581537393.8461499</v>
      </c>
      <c r="BY124">
        <v>402.40984615384599</v>
      </c>
      <c r="BZ124">
        <v>399.99184615384598</v>
      </c>
      <c r="CA124">
        <v>34.244261538461501</v>
      </c>
      <c r="CB124">
        <v>33.6789384615385</v>
      </c>
      <c r="CC124">
        <v>350.00653846153801</v>
      </c>
      <c r="CD124">
        <v>99.221384615384594</v>
      </c>
      <c r="CE124">
        <v>0.19992423076923099</v>
      </c>
      <c r="CF124">
        <v>31.313300000000002</v>
      </c>
      <c r="CG124">
        <v>30.9866307692308</v>
      </c>
      <c r="CH124">
        <v>999.9</v>
      </c>
      <c r="CI124">
        <v>0</v>
      </c>
      <c r="CJ124">
        <v>0</v>
      </c>
      <c r="CK124">
        <v>10009.811538461499</v>
      </c>
      <c r="CL124">
        <v>0</v>
      </c>
      <c r="CM124">
        <v>1.2856746153846199</v>
      </c>
      <c r="CN124">
        <v>0</v>
      </c>
      <c r="CO124">
        <v>0</v>
      </c>
      <c r="CP124">
        <v>0</v>
      </c>
      <c r="CQ124">
        <v>0</v>
      </c>
      <c r="CR124">
        <v>1.39230769230769</v>
      </c>
      <c r="CS124">
        <v>0</v>
      </c>
      <c r="CT124">
        <v>124.130769230769</v>
      </c>
      <c r="CU124">
        <v>-0.64615384615384597</v>
      </c>
      <c r="CV124">
        <v>41.0238461538462</v>
      </c>
      <c r="CW124">
        <v>46.561999999999998</v>
      </c>
      <c r="CX124">
        <v>43.552769230769201</v>
      </c>
      <c r="CY124">
        <v>45.134538461538497</v>
      </c>
      <c r="CZ124">
        <v>42.004769230769199</v>
      </c>
      <c r="DA124">
        <v>0</v>
      </c>
      <c r="DB124">
        <v>0</v>
      </c>
      <c r="DC124">
        <v>0</v>
      </c>
      <c r="DD124">
        <v>1581537397.0999999</v>
      </c>
      <c r="DE124">
        <v>1.92307692307692</v>
      </c>
      <c r="DF124">
        <v>-3.7264955452906898</v>
      </c>
      <c r="DG124">
        <v>-24.765811430476798</v>
      </c>
      <c r="DH124">
        <v>125.10769230769201</v>
      </c>
      <c r="DI124">
        <v>15</v>
      </c>
      <c r="DJ124">
        <v>100</v>
      </c>
      <c r="DK124">
        <v>100</v>
      </c>
      <c r="DL124">
        <v>2.6539999999999999</v>
      </c>
      <c r="DM124">
        <v>0.45600000000000002</v>
      </c>
      <c r="DN124">
        <v>2</v>
      </c>
      <c r="DO124">
        <v>353.98500000000001</v>
      </c>
      <c r="DP124">
        <v>651.02499999999998</v>
      </c>
      <c r="DQ124">
        <v>30.3386</v>
      </c>
      <c r="DR124">
        <v>33.688899999999997</v>
      </c>
      <c r="DS124">
        <v>30.0002</v>
      </c>
      <c r="DT124">
        <v>33.557200000000002</v>
      </c>
      <c r="DU124">
        <v>33.554699999999997</v>
      </c>
      <c r="DV124">
        <v>21.0227</v>
      </c>
      <c r="DW124">
        <v>27.709599999999998</v>
      </c>
      <c r="DX124">
        <v>73.468800000000002</v>
      </c>
      <c r="DY124">
        <v>30.346599999999999</v>
      </c>
      <c r="DZ124">
        <v>400</v>
      </c>
      <c r="EA124">
        <v>33.627400000000002</v>
      </c>
      <c r="EB124">
        <v>99.729100000000003</v>
      </c>
      <c r="EC124">
        <v>100.111</v>
      </c>
    </row>
    <row r="125" spans="1:133" x14ac:dyDescent="0.35">
      <c r="A125">
        <v>109</v>
      </c>
      <c r="B125">
        <v>1581537402.5</v>
      </c>
      <c r="C125">
        <v>540</v>
      </c>
      <c r="D125" t="s">
        <v>453</v>
      </c>
      <c r="E125" t="s">
        <v>454</v>
      </c>
      <c r="F125" t="s">
        <v>234</v>
      </c>
      <c r="G125">
        <v>20200212</v>
      </c>
      <c r="I125" t="s">
        <v>1107</v>
      </c>
      <c r="J125" t="s">
        <v>1108</v>
      </c>
      <c r="K125" t="s">
        <v>235</v>
      </c>
      <c r="L125" t="s">
        <v>1109</v>
      </c>
      <c r="M125" t="s">
        <v>236</v>
      </c>
      <c r="N125">
        <v>1581537398.8461499</v>
      </c>
      <c r="O125">
        <f t="shared" si="43"/>
        <v>3.3348261088405131E-4</v>
      </c>
      <c r="P125">
        <f t="shared" si="44"/>
        <v>-1.5581913545696884</v>
      </c>
      <c r="Q125">
        <f t="shared" si="45"/>
        <v>402.47238461538501</v>
      </c>
      <c r="R125">
        <f t="shared" si="46"/>
        <v>480.70696566200519</v>
      </c>
      <c r="S125">
        <f t="shared" si="47"/>
        <v>47.792238921299834</v>
      </c>
      <c r="T125">
        <f t="shared" si="48"/>
        <v>40.014099521678901</v>
      </c>
      <c r="U125">
        <f t="shared" si="49"/>
        <v>2.9032616764126974E-2</v>
      </c>
      <c r="V125">
        <f t="shared" si="50"/>
        <v>2.2469854177315844</v>
      </c>
      <c r="W125">
        <f t="shared" si="51"/>
        <v>2.8825818434141632E-2</v>
      </c>
      <c r="X125">
        <f t="shared" si="52"/>
        <v>1.8034593627135539E-2</v>
      </c>
      <c r="Y125">
        <f t="shared" si="53"/>
        <v>0</v>
      </c>
      <c r="Z125">
        <f t="shared" si="54"/>
        <v>31.205190305229742</v>
      </c>
      <c r="AA125">
        <f t="shared" si="55"/>
        <v>30.9899384615385</v>
      </c>
      <c r="AB125">
        <f t="shared" si="56"/>
        <v>4.5087908489733204</v>
      </c>
      <c r="AC125">
        <f t="shared" si="57"/>
        <v>74.118077989349601</v>
      </c>
      <c r="AD125">
        <f t="shared" si="58"/>
        <v>3.4043769784179183</v>
      </c>
      <c r="AE125">
        <f t="shared" si="59"/>
        <v>4.5931803289706323</v>
      </c>
      <c r="AF125">
        <f t="shared" si="60"/>
        <v>1.1044138705554021</v>
      </c>
      <c r="AG125">
        <f t="shared" si="61"/>
        <v>-14.706583139986662</v>
      </c>
      <c r="AH125">
        <f t="shared" si="62"/>
        <v>39.442082142808516</v>
      </c>
      <c r="AI125">
        <f t="shared" si="63"/>
        <v>3.9477176927385687</v>
      </c>
      <c r="AJ125">
        <f t="shared" si="64"/>
        <v>28.683216695560422</v>
      </c>
      <c r="AK125">
        <v>-4.1102639521390399E-2</v>
      </c>
      <c r="AL125">
        <v>4.6141313651748103E-2</v>
      </c>
      <c r="AM125">
        <v>3.44983255859115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51671.23872300949</v>
      </c>
      <c r="AS125" t="s">
        <v>237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237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-1.5581913545696884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237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238</v>
      </c>
      <c r="BX125">
        <v>1581537398.8461499</v>
      </c>
      <c r="BY125">
        <v>402.47238461538501</v>
      </c>
      <c r="BZ125">
        <v>400.03146153846097</v>
      </c>
      <c r="CA125">
        <v>34.2421230769231</v>
      </c>
      <c r="CB125">
        <v>33.690053846153802</v>
      </c>
      <c r="CC125">
        <v>350.02507692307699</v>
      </c>
      <c r="CD125">
        <v>99.220676923076894</v>
      </c>
      <c r="CE125">
        <v>0.20005615384615399</v>
      </c>
      <c r="CF125">
        <v>31.315530769230801</v>
      </c>
      <c r="CG125">
        <v>30.9899384615385</v>
      </c>
      <c r="CH125">
        <v>999.9</v>
      </c>
      <c r="CI125">
        <v>0</v>
      </c>
      <c r="CJ125">
        <v>0</v>
      </c>
      <c r="CK125">
        <v>9989.9553846153794</v>
      </c>
      <c r="CL125">
        <v>0</v>
      </c>
      <c r="CM125">
        <v>1.2262500000000001</v>
      </c>
      <c r="CN125">
        <v>0</v>
      </c>
      <c r="CO125">
        <v>0</v>
      </c>
      <c r="CP125">
        <v>0</v>
      </c>
      <c r="CQ125">
        <v>0</v>
      </c>
      <c r="CR125">
        <v>2.9076923076923098</v>
      </c>
      <c r="CS125">
        <v>0</v>
      </c>
      <c r="CT125">
        <v>116.038461538462</v>
      </c>
      <c r="CU125">
        <v>-0.83076923076923104</v>
      </c>
      <c r="CV125">
        <v>41.047692307692301</v>
      </c>
      <c r="CW125">
        <v>46.561999999999998</v>
      </c>
      <c r="CX125">
        <v>43.547846153846201</v>
      </c>
      <c r="CY125">
        <v>45.144076923076902</v>
      </c>
      <c r="CZ125">
        <v>42.014307692307703</v>
      </c>
      <c r="DA125">
        <v>0</v>
      </c>
      <c r="DB125">
        <v>0</v>
      </c>
      <c r="DC125">
        <v>0</v>
      </c>
      <c r="DD125">
        <v>1581537402.5</v>
      </c>
      <c r="DE125">
        <v>3.45</v>
      </c>
      <c r="DF125">
        <v>4.5299146235703098</v>
      </c>
      <c r="DG125">
        <v>-69.408546615099198</v>
      </c>
      <c r="DH125">
        <v>120.815384615385</v>
      </c>
      <c r="DI125">
        <v>15</v>
      </c>
      <c r="DJ125">
        <v>100</v>
      </c>
      <c r="DK125">
        <v>100</v>
      </c>
      <c r="DL125">
        <v>2.6539999999999999</v>
      </c>
      <c r="DM125">
        <v>0.45600000000000002</v>
      </c>
      <c r="DN125">
        <v>2</v>
      </c>
      <c r="DO125">
        <v>353.83499999999998</v>
      </c>
      <c r="DP125">
        <v>651.06799999999998</v>
      </c>
      <c r="DQ125">
        <v>30.347999999999999</v>
      </c>
      <c r="DR125">
        <v>33.686799999999998</v>
      </c>
      <c r="DS125">
        <v>30.0001</v>
      </c>
      <c r="DT125">
        <v>33.557200000000002</v>
      </c>
      <c r="DU125">
        <v>33.552399999999999</v>
      </c>
      <c r="DV125">
        <v>21.019600000000001</v>
      </c>
      <c r="DW125">
        <v>27.709599999999998</v>
      </c>
      <c r="DX125">
        <v>73.840400000000002</v>
      </c>
      <c r="DY125">
        <v>30.352799999999998</v>
      </c>
      <c r="DZ125">
        <v>400</v>
      </c>
      <c r="EA125">
        <v>33.624000000000002</v>
      </c>
      <c r="EB125">
        <v>99.727999999999994</v>
      </c>
      <c r="EC125">
        <v>100.10899999999999</v>
      </c>
    </row>
    <row r="126" spans="1:133" x14ac:dyDescent="0.35">
      <c r="A126">
        <v>110</v>
      </c>
      <c r="B126">
        <v>1581537407.5</v>
      </c>
      <c r="C126">
        <v>545</v>
      </c>
      <c r="D126" t="s">
        <v>455</v>
      </c>
      <c r="E126" t="s">
        <v>456</v>
      </c>
      <c r="F126" t="s">
        <v>234</v>
      </c>
      <c r="G126">
        <v>20200212</v>
      </c>
      <c r="I126" t="s">
        <v>1107</v>
      </c>
      <c r="J126" t="s">
        <v>1108</v>
      </c>
      <c r="K126" t="s">
        <v>235</v>
      </c>
      <c r="L126" t="s">
        <v>1109</v>
      </c>
      <c r="M126" t="s">
        <v>236</v>
      </c>
      <c r="N126">
        <v>1581537403.8461499</v>
      </c>
      <c r="O126">
        <f t="shared" si="43"/>
        <v>3.2935748085201691E-4</v>
      </c>
      <c r="P126">
        <f t="shared" si="44"/>
        <v>-1.5630727857836844</v>
      </c>
      <c r="Q126">
        <f t="shared" si="45"/>
        <v>402.48215384615401</v>
      </c>
      <c r="R126">
        <f t="shared" si="46"/>
        <v>481.93374644381805</v>
      </c>
      <c r="S126">
        <f t="shared" si="47"/>
        <v>47.913127390437708</v>
      </c>
      <c r="T126">
        <f t="shared" si="48"/>
        <v>40.014169690141422</v>
      </c>
      <c r="U126">
        <f t="shared" si="49"/>
        <v>2.8717513201122268E-2</v>
      </c>
      <c r="V126">
        <f t="shared" si="50"/>
        <v>2.2493130633045308</v>
      </c>
      <c r="W126">
        <f t="shared" si="51"/>
        <v>2.8515370379256551E-2</v>
      </c>
      <c r="X126">
        <f t="shared" si="52"/>
        <v>1.7840149491891631E-2</v>
      </c>
      <c r="Y126">
        <f t="shared" si="53"/>
        <v>0</v>
      </c>
      <c r="Z126">
        <f t="shared" si="54"/>
        <v>31.207188526526551</v>
      </c>
      <c r="AA126">
        <f t="shared" si="55"/>
        <v>30.983207692307701</v>
      </c>
      <c r="AB126">
        <f t="shared" si="56"/>
        <v>4.5070606622013019</v>
      </c>
      <c r="AC126">
        <f t="shared" si="57"/>
        <v>74.117417790338337</v>
      </c>
      <c r="AD126">
        <f t="shared" si="58"/>
        <v>3.4044494433137142</v>
      </c>
      <c r="AE126">
        <f t="shared" si="59"/>
        <v>4.5933190130073651</v>
      </c>
      <c r="AF126">
        <f t="shared" si="60"/>
        <v>1.1026112188875876</v>
      </c>
      <c r="AG126">
        <f t="shared" si="61"/>
        <v>-14.524664905573946</v>
      </c>
      <c r="AH126">
        <f t="shared" si="62"/>
        <v>40.363510293163898</v>
      </c>
      <c r="AI126">
        <f t="shared" si="63"/>
        <v>4.0356385137831312</v>
      </c>
      <c r="AJ126">
        <f t="shared" si="64"/>
        <v>29.874483901373083</v>
      </c>
      <c r="AK126">
        <v>-4.1165256548714203E-2</v>
      </c>
      <c r="AL126">
        <v>4.6211606750471999E-2</v>
      </c>
      <c r="AM126">
        <v>3.4539926585554102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51746.605997737002</v>
      </c>
      <c r="AS126" t="s">
        <v>237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237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-1.5630727857836844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237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238</v>
      </c>
      <c r="BX126">
        <v>1581537403.8461499</v>
      </c>
      <c r="BY126">
        <v>402.48215384615401</v>
      </c>
      <c r="BZ126">
        <v>400.02992307692301</v>
      </c>
      <c r="CA126">
        <v>34.2436230769231</v>
      </c>
      <c r="CB126">
        <v>33.698361538461498</v>
      </c>
      <c r="CC126">
        <v>350.01084615384599</v>
      </c>
      <c r="CD126">
        <v>99.218576923076895</v>
      </c>
      <c r="CE126">
        <v>0.19991730769230801</v>
      </c>
      <c r="CF126">
        <v>31.316061538461501</v>
      </c>
      <c r="CG126">
        <v>30.983207692307701</v>
      </c>
      <c r="CH126">
        <v>999.9</v>
      </c>
      <c r="CI126">
        <v>0</v>
      </c>
      <c r="CJ126">
        <v>0</v>
      </c>
      <c r="CK126">
        <v>10005.386153846201</v>
      </c>
      <c r="CL126">
        <v>0</v>
      </c>
      <c r="CM126">
        <v>1.1691676923076899</v>
      </c>
      <c r="CN126">
        <v>0</v>
      </c>
      <c r="CO126">
        <v>0</v>
      </c>
      <c r="CP126">
        <v>0</v>
      </c>
      <c r="CQ126">
        <v>0</v>
      </c>
      <c r="CR126">
        <v>4.6384615384615397</v>
      </c>
      <c r="CS126">
        <v>0</v>
      </c>
      <c r="CT126">
        <v>110.653846153846</v>
      </c>
      <c r="CU126">
        <v>-0.91538461538461502</v>
      </c>
      <c r="CV126">
        <v>41.0524615384615</v>
      </c>
      <c r="CW126">
        <v>46.561999999999998</v>
      </c>
      <c r="CX126">
        <v>43.5382307692308</v>
      </c>
      <c r="CY126">
        <v>45.129769230769199</v>
      </c>
      <c r="CZ126">
        <v>41.995153846153798</v>
      </c>
      <c r="DA126">
        <v>0</v>
      </c>
      <c r="DB126">
        <v>0</v>
      </c>
      <c r="DC126">
        <v>0</v>
      </c>
      <c r="DD126">
        <v>1581537407.3</v>
      </c>
      <c r="DE126">
        <v>3.45</v>
      </c>
      <c r="DF126">
        <v>9.8222225124309901</v>
      </c>
      <c r="DG126">
        <v>-80.105982839434603</v>
      </c>
      <c r="DH126">
        <v>115.973076923077</v>
      </c>
      <c r="DI126">
        <v>15</v>
      </c>
      <c r="DJ126">
        <v>100</v>
      </c>
      <c r="DK126">
        <v>100</v>
      </c>
      <c r="DL126">
        <v>2.6539999999999999</v>
      </c>
      <c r="DM126">
        <v>0.45600000000000002</v>
      </c>
      <c r="DN126">
        <v>2</v>
      </c>
      <c r="DO126">
        <v>353.947</v>
      </c>
      <c r="DP126">
        <v>651.21699999999998</v>
      </c>
      <c r="DQ126">
        <v>30.354700000000001</v>
      </c>
      <c r="DR126">
        <v>33.686799999999998</v>
      </c>
      <c r="DS126">
        <v>30</v>
      </c>
      <c r="DT126">
        <v>33.557200000000002</v>
      </c>
      <c r="DU126">
        <v>33.551600000000001</v>
      </c>
      <c r="DV126">
        <v>21.017800000000001</v>
      </c>
      <c r="DW126">
        <v>27.709599999999998</v>
      </c>
      <c r="DX126">
        <v>73.840400000000002</v>
      </c>
      <c r="DY126">
        <v>30.3645</v>
      </c>
      <c r="DZ126">
        <v>400</v>
      </c>
      <c r="EA126">
        <v>33.6282</v>
      </c>
      <c r="EB126">
        <v>99.728800000000007</v>
      </c>
      <c r="EC126">
        <v>100.11199999999999</v>
      </c>
    </row>
    <row r="127" spans="1:133" x14ac:dyDescent="0.35">
      <c r="A127">
        <v>111</v>
      </c>
      <c r="B127">
        <v>1581537412.5999999</v>
      </c>
      <c r="C127">
        <v>550.09999990463302</v>
      </c>
      <c r="D127" t="s">
        <v>457</v>
      </c>
      <c r="E127" t="s">
        <v>458</v>
      </c>
      <c r="F127" t="s">
        <v>234</v>
      </c>
      <c r="G127">
        <v>20200212</v>
      </c>
      <c r="I127" t="s">
        <v>1107</v>
      </c>
      <c r="J127" t="s">
        <v>1108</v>
      </c>
      <c r="K127" t="s">
        <v>235</v>
      </c>
      <c r="L127" t="s">
        <v>1109</v>
      </c>
      <c r="M127" t="s">
        <v>236</v>
      </c>
      <c r="N127">
        <v>1581537409.29231</v>
      </c>
      <c r="O127">
        <f t="shared" si="43"/>
        <v>3.2599412337053863E-4</v>
      </c>
      <c r="P127">
        <f t="shared" si="44"/>
        <v>-1.5550401205663</v>
      </c>
      <c r="Q127">
        <f t="shared" si="45"/>
        <v>402.45738461538502</v>
      </c>
      <c r="R127">
        <f t="shared" si="46"/>
        <v>482.33276056534316</v>
      </c>
      <c r="S127">
        <f t="shared" si="47"/>
        <v>47.952953457518724</v>
      </c>
      <c r="T127">
        <f t="shared" si="48"/>
        <v>40.011837907248619</v>
      </c>
      <c r="U127">
        <f t="shared" si="49"/>
        <v>2.8430478444688264E-2</v>
      </c>
      <c r="V127">
        <f t="shared" si="50"/>
        <v>2.2469541392348296</v>
      </c>
      <c r="W127">
        <f t="shared" si="51"/>
        <v>2.8232134819867843E-2</v>
      </c>
      <c r="X127">
        <f t="shared" si="52"/>
        <v>1.76627891877171E-2</v>
      </c>
      <c r="Y127">
        <f t="shared" si="53"/>
        <v>0</v>
      </c>
      <c r="Z127">
        <f t="shared" si="54"/>
        <v>31.207058929310467</v>
      </c>
      <c r="AA127">
        <f t="shared" si="55"/>
        <v>30.983015384615399</v>
      </c>
      <c r="AB127">
        <f t="shared" si="56"/>
        <v>4.507011236792354</v>
      </c>
      <c r="AC127">
        <f t="shared" si="57"/>
        <v>74.127854882503982</v>
      </c>
      <c r="AD127">
        <f t="shared" si="58"/>
        <v>3.404708349510511</v>
      </c>
      <c r="AE127">
        <f t="shared" si="59"/>
        <v>4.593021550275707</v>
      </c>
      <c r="AF127">
        <f t="shared" si="60"/>
        <v>1.102302887281843</v>
      </c>
      <c r="AG127">
        <f t="shared" si="61"/>
        <v>-14.376340840640754</v>
      </c>
      <c r="AH127">
        <f t="shared" si="62"/>
        <v>40.206564846081676</v>
      </c>
      <c r="AI127">
        <f t="shared" si="63"/>
        <v>4.0241405901124789</v>
      </c>
      <c r="AJ127">
        <f t="shared" si="64"/>
        <v>29.854364595553399</v>
      </c>
      <c r="AK127">
        <v>-4.11017984827029E-2</v>
      </c>
      <c r="AL127">
        <v>4.6140369512142398E-2</v>
      </c>
      <c r="AM127">
        <v>3.4497766675392798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51670.286228271769</v>
      </c>
      <c r="AS127" t="s">
        <v>237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237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-1.5550401205663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237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238</v>
      </c>
      <c r="BX127">
        <v>1581537409.29231</v>
      </c>
      <c r="BY127">
        <v>402.45738461538502</v>
      </c>
      <c r="BZ127">
        <v>400.01669230769198</v>
      </c>
      <c r="CA127">
        <v>34.246115384615401</v>
      </c>
      <c r="CB127">
        <v>33.706446153846201</v>
      </c>
      <c r="CC127">
        <v>350.02561538461498</v>
      </c>
      <c r="CD127">
        <v>99.218723076923098</v>
      </c>
      <c r="CE127">
        <v>0.200096</v>
      </c>
      <c r="CF127">
        <v>31.314923076923101</v>
      </c>
      <c r="CG127">
        <v>30.983015384615399</v>
      </c>
      <c r="CH127">
        <v>999.9</v>
      </c>
      <c r="CI127">
        <v>0</v>
      </c>
      <c r="CJ127">
        <v>0</v>
      </c>
      <c r="CK127">
        <v>9989.9476923076909</v>
      </c>
      <c r="CL127">
        <v>0</v>
      </c>
      <c r="CM127">
        <v>1.16408</v>
      </c>
      <c r="CN127">
        <v>0</v>
      </c>
      <c r="CO127">
        <v>0</v>
      </c>
      <c r="CP127">
        <v>0</v>
      </c>
      <c r="CQ127">
        <v>0</v>
      </c>
      <c r="CR127">
        <v>4.5615384615384604</v>
      </c>
      <c r="CS127">
        <v>0</v>
      </c>
      <c r="CT127">
        <v>110.407692307692</v>
      </c>
      <c r="CU127">
        <v>-7.6923076923076502E-3</v>
      </c>
      <c r="CV127">
        <v>41.047692307692301</v>
      </c>
      <c r="CW127">
        <v>46.561999999999998</v>
      </c>
      <c r="CX127">
        <v>43.5382307692308</v>
      </c>
      <c r="CY127">
        <v>45.134538461538497</v>
      </c>
      <c r="CZ127">
        <v>41.990384615384599</v>
      </c>
      <c r="DA127">
        <v>0</v>
      </c>
      <c r="DB127">
        <v>0</v>
      </c>
      <c r="DC127">
        <v>0</v>
      </c>
      <c r="DD127">
        <v>1581537412.0999999</v>
      </c>
      <c r="DE127">
        <v>4.0307692307692298</v>
      </c>
      <c r="DF127">
        <v>-9.7162389159585292</v>
      </c>
      <c r="DG127">
        <v>-2.4239316999240299</v>
      </c>
      <c r="DH127">
        <v>112.657692307692</v>
      </c>
      <c r="DI127">
        <v>15</v>
      </c>
      <c r="DJ127">
        <v>100</v>
      </c>
      <c r="DK127">
        <v>100</v>
      </c>
      <c r="DL127">
        <v>2.6539999999999999</v>
      </c>
      <c r="DM127">
        <v>0.45600000000000002</v>
      </c>
      <c r="DN127">
        <v>2</v>
      </c>
      <c r="DO127">
        <v>353.94400000000002</v>
      </c>
      <c r="DP127">
        <v>650.94600000000003</v>
      </c>
      <c r="DQ127">
        <v>30.366299999999999</v>
      </c>
      <c r="DR127">
        <v>33.686799999999998</v>
      </c>
      <c r="DS127">
        <v>30</v>
      </c>
      <c r="DT127">
        <v>33.554200000000002</v>
      </c>
      <c r="DU127">
        <v>33.551600000000001</v>
      </c>
      <c r="DV127">
        <v>21.017800000000001</v>
      </c>
      <c r="DW127">
        <v>27.983799999999999</v>
      </c>
      <c r="DX127">
        <v>74.224400000000003</v>
      </c>
      <c r="DY127">
        <v>30.375</v>
      </c>
      <c r="DZ127">
        <v>400</v>
      </c>
      <c r="EA127">
        <v>33.628799999999998</v>
      </c>
      <c r="EB127">
        <v>99.730999999999995</v>
      </c>
      <c r="EC127">
        <v>100.114</v>
      </c>
    </row>
    <row r="128" spans="1:133" x14ac:dyDescent="0.35">
      <c r="A128">
        <v>112</v>
      </c>
      <c r="B128">
        <v>1581537417.5999999</v>
      </c>
      <c r="C128">
        <v>555.09999990463302</v>
      </c>
      <c r="D128" t="s">
        <v>459</v>
      </c>
      <c r="E128" t="s">
        <v>460</v>
      </c>
      <c r="F128" t="s">
        <v>234</v>
      </c>
      <c r="G128">
        <v>20200212</v>
      </c>
      <c r="I128" t="s">
        <v>1107</v>
      </c>
      <c r="J128" t="s">
        <v>1108</v>
      </c>
      <c r="K128" t="s">
        <v>235</v>
      </c>
      <c r="L128" t="s">
        <v>1109</v>
      </c>
      <c r="M128" t="s">
        <v>236</v>
      </c>
      <c r="N128">
        <v>1581537413.9769199</v>
      </c>
      <c r="O128">
        <f t="shared" si="43"/>
        <v>3.6125359570613125E-4</v>
      </c>
      <c r="P128">
        <f t="shared" si="44"/>
        <v>-1.5527453518527607</v>
      </c>
      <c r="Q128">
        <f t="shared" si="45"/>
        <v>402.41630769230801</v>
      </c>
      <c r="R128">
        <f t="shared" si="46"/>
        <v>473.66850614248068</v>
      </c>
      <c r="S128">
        <f t="shared" si="47"/>
        <v>47.092061959628325</v>
      </c>
      <c r="T128">
        <f t="shared" si="48"/>
        <v>40.008177553841065</v>
      </c>
      <c r="U128">
        <f t="shared" si="49"/>
        <v>3.1522970632471031E-2</v>
      </c>
      <c r="V128">
        <f t="shared" si="50"/>
        <v>2.24738325503096</v>
      </c>
      <c r="W128">
        <f t="shared" si="51"/>
        <v>3.1279376716815348E-2</v>
      </c>
      <c r="X128">
        <f t="shared" si="52"/>
        <v>1.9571339377791562E-2</v>
      </c>
      <c r="Y128">
        <f t="shared" si="53"/>
        <v>0</v>
      </c>
      <c r="Z128">
        <f t="shared" si="54"/>
        <v>31.19588238547453</v>
      </c>
      <c r="AA128">
        <f t="shared" si="55"/>
        <v>30.9827153846154</v>
      </c>
      <c r="AB128">
        <f t="shared" si="56"/>
        <v>4.506934134097099</v>
      </c>
      <c r="AC128">
        <f t="shared" si="57"/>
        <v>74.11901839622837</v>
      </c>
      <c r="AD128">
        <f t="shared" si="58"/>
        <v>3.4043933583383459</v>
      </c>
      <c r="AE128">
        <f t="shared" si="59"/>
        <v>4.593144151125971</v>
      </c>
      <c r="AF128">
        <f t="shared" si="60"/>
        <v>1.1025407757587531</v>
      </c>
      <c r="AG128">
        <f t="shared" si="61"/>
        <v>-15.931283570640389</v>
      </c>
      <c r="AH128">
        <f t="shared" si="62"/>
        <v>40.307444073874606</v>
      </c>
      <c r="AI128">
        <f t="shared" si="63"/>
        <v>4.0334703284983116</v>
      </c>
      <c r="AJ128">
        <f t="shared" si="64"/>
        <v>28.409630831732528</v>
      </c>
      <c r="AK128">
        <v>-4.1113337776727703E-2</v>
      </c>
      <c r="AL128">
        <v>4.6153323380582902E-2</v>
      </c>
      <c r="AM128">
        <v>3.4505434747096602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51684.147411627571</v>
      </c>
      <c r="AS128" t="s">
        <v>237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237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-1.5527453518527607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237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238</v>
      </c>
      <c r="BX128">
        <v>1581537413.9769199</v>
      </c>
      <c r="BY128">
        <v>402.41630769230801</v>
      </c>
      <c r="BZ128">
        <v>400.00376923076902</v>
      </c>
      <c r="CA128">
        <v>34.242584615384601</v>
      </c>
      <c r="CB128">
        <v>33.6445230769231</v>
      </c>
      <c r="CC128">
        <v>350.01415384615399</v>
      </c>
      <c r="CD128">
        <v>99.219876923076896</v>
      </c>
      <c r="CE128">
        <v>0.19999446153846201</v>
      </c>
      <c r="CF128">
        <v>31.315392307692299</v>
      </c>
      <c r="CG128">
        <v>30.9827153846154</v>
      </c>
      <c r="CH128">
        <v>999.9</v>
      </c>
      <c r="CI128">
        <v>0</v>
      </c>
      <c r="CJ128">
        <v>0</v>
      </c>
      <c r="CK128">
        <v>9992.6361538461497</v>
      </c>
      <c r="CL128">
        <v>0</v>
      </c>
      <c r="CM128">
        <v>1.1558376923076901</v>
      </c>
      <c r="CN128">
        <v>0</v>
      </c>
      <c r="CO128">
        <v>0</v>
      </c>
      <c r="CP128">
        <v>0</v>
      </c>
      <c r="CQ128">
        <v>0</v>
      </c>
      <c r="CR128">
        <v>3.60769230769231</v>
      </c>
      <c r="CS128">
        <v>0</v>
      </c>
      <c r="CT128">
        <v>111.676923076923</v>
      </c>
      <c r="CU128">
        <v>-6.9230769230769207E-2</v>
      </c>
      <c r="CV128">
        <v>41.028615384615399</v>
      </c>
      <c r="CW128">
        <v>46.571692307692302</v>
      </c>
      <c r="CX128">
        <v>43.591076923076898</v>
      </c>
      <c r="CY128">
        <v>45.144076923076902</v>
      </c>
      <c r="CZ128">
        <v>42.028615384615399</v>
      </c>
      <c r="DA128">
        <v>0</v>
      </c>
      <c r="DB128">
        <v>0</v>
      </c>
      <c r="DC128">
        <v>0</v>
      </c>
      <c r="DD128">
        <v>1581537417.5</v>
      </c>
      <c r="DE128">
        <v>2.8846153846153801</v>
      </c>
      <c r="DF128">
        <v>-8.0273502028497106</v>
      </c>
      <c r="DG128">
        <v>-8.1743592233078104</v>
      </c>
      <c r="DH128">
        <v>111.17307692307701</v>
      </c>
      <c r="DI128">
        <v>15</v>
      </c>
      <c r="DJ128">
        <v>100</v>
      </c>
      <c r="DK128">
        <v>100</v>
      </c>
      <c r="DL128">
        <v>2.6539999999999999</v>
      </c>
      <c r="DM128">
        <v>0.45600000000000002</v>
      </c>
      <c r="DN128">
        <v>2</v>
      </c>
      <c r="DO128">
        <v>353.89499999999998</v>
      </c>
      <c r="DP128">
        <v>650.93799999999999</v>
      </c>
      <c r="DQ128">
        <v>30.3779</v>
      </c>
      <c r="DR128">
        <v>33.685099999999998</v>
      </c>
      <c r="DS128">
        <v>30.0001</v>
      </c>
      <c r="DT128">
        <v>33.554200000000002</v>
      </c>
      <c r="DU128">
        <v>33.550800000000002</v>
      </c>
      <c r="DV128">
        <v>21.019100000000002</v>
      </c>
      <c r="DW128">
        <v>27.983799999999999</v>
      </c>
      <c r="DX128">
        <v>74.224400000000003</v>
      </c>
      <c r="DY128">
        <v>30.3889</v>
      </c>
      <c r="DZ128">
        <v>400</v>
      </c>
      <c r="EA128">
        <v>33.639600000000002</v>
      </c>
      <c r="EB128">
        <v>99.728899999999996</v>
      </c>
      <c r="EC128">
        <v>100.114</v>
      </c>
    </row>
    <row r="129" spans="1:133" x14ac:dyDescent="0.35">
      <c r="A129">
        <v>113</v>
      </c>
      <c r="B129">
        <v>1581537422.5999999</v>
      </c>
      <c r="C129">
        <v>560.09999990463302</v>
      </c>
      <c r="D129" t="s">
        <v>461</v>
      </c>
      <c r="E129" t="s">
        <v>462</v>
      </c>
      <c r="F129" t="s">
        <v>234</v>
      </c>
      <c r="G129">
        <v>20200212</v>
      </c>
      <c r="I129" t="s">
        <v>1107</v>
      </c>
      <c r="J129" t="s">
        <v>1108</v>
      </c>
      <c r="K129" t="s">
        <v>235</v>
      </c>
      <c r="L129" t="s">
        <v>1109</v>
      </c>
      <c r="M129" t="s">
        <v>236</v>
      </c>
      <c r="N129">
        <v>1581537418.9461501</v>
      </c>
      <c r="O129">
        <f t="shared" si="43"/>
        <v>3.6415489914607324E-4</v>
      </c>
      <c r="P129">
        <f t="shared" si="44"/>
        <v>-1.5831298017609567</v>
      </c>
      <c r="Q129">
        <f t="shared" si="45"/>
        <v>402.41223076923097</v>
      </c>
      <c r="R129">
        <f t="shared" si="46"/>
        <v>474.7392047759862</v>
      </c>
      <c r="S129">
        <f t="shared" si="47"/>
        <v>47.198949886864376</v>
      </c>
      <c r="T129">
        <f t="shared" si="48"/>
        <v>40.008144519896163</v>
      </c>
      <c r="U129">
        <f t="shared" si="49"/>
        <v>3.1699513452911603E-2</v>
      </c>
      <c r="V129">
        <f t="shared" si="50"/>
        <v>2.2496848061775996</v>
      </c>
      <c r="W129">
        <f t="shared" si="51"/>
        <v>3.1453444815681172E-2</v>
      </c>
      <c r="X129">
        <f t="shared" si="52"/>
        <v>1.9680351971514923E-2</v>
      </c>
      <c r="Y129">
        <f t="shared" si="53"/>
        <v>0</v>
      </c>
      <c r="Z129">
        <f t="shared" si="54"/>
        <v>31.194757652922256</v>
      </c>
      <c r="AA129">
        <f t="shared" si="55"/>
        <v>30.989100000000001</v>
      </c>
      <c r="AB129">
        <f t="shared" si="56"/>
        <v>4.5085752855949526</v>
      </c>
      <c r="AC129">
        <f t="shared" si="57"/>
        <v>74.096882167964168</v>
      </c>
      <c r="AD129">
        <f t="shared" si="58"/>
        <v>3.4033229967063474</v>
      </c>
      <c r="AE129">
        <f t="shared" si="59"/>
        <v>4.5930717961811576</v>
      </c>
      <c r="AF129">
        <f t="shared" si="60"/>
        <v>1.1052522888886052</v>
      </c>
      <c r="AG129">
        <f t="shared" si="61"/>
        <v>-16.059231052341829</v>
      </c>
      <c r="AH129">
        <f t="shared" si="62"/>
        <v>39.540778293421369</v>
      </c>
      <c r="AI129">
        <f t="shared" si="63"/>
        <v>3.9528229447719623</v>
      </c>
      <c r="AJ129">
        <f t="shared" si="64"/>
        <v>27.434370185851503</v>
      </c>
      <c r="AK129">
        <v>-4.1175262388309597E-2</v>
      </c>
      <c r="AL129">
        <v>4.6222839181977497E-2</v>
      </c>
      <c r="AM129">
        <v>3.4546572170648799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51758.8771745384</v>
      </c>
      <c r="AS129" t="s">
        <v>237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237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-1.5831298017609567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237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238</v>
      </c>
      <c r="BX129">
        <v>1581537418.9461501</v>
      </c>
      <c r="BY129">
        <v>402.41223076923097</v>
      </c>
      <c r="BZ129">
        <v>399.94961538461502</v>
      </c>
      <c r="CA129">
        <v>34.231499999999997</v>
      </c>
      <c r="CB129">
        <v>33.628630769230803</v>
      </c>
      <c r="CC129">
        <v>350.01553846153797</v>
      </c>
      <c r="CD129">
        <v>99.220846153846196</v>
      </c>
      <c r="CE129">
        <v>0.199950384615385</v>
      </c>
      <c r="CF129">
        <v>31.3151153846154</v>
      </c>
      <c r="CG129">
        <v>30.989100000000001</v>
      </c>
      <c r="CH129">
        <v>999.9</v>
      </c>
      <c r="CI129">
        <v>0</v>
      </c>
      <c r="CJ129">
        <v>0</v>
      </c>
      <c r="CK129">
        <v>10007.589230769199</v>
      </c>
      <c r="CL129">
        <v>0</v>
      </c>
      <c r="CM129">
        <v>1.1433207692307701</v>
      </c>
      <c r="CN129">
        <v>0</v>
      </c>
      <c r="CO129">
        <v>0</v>
      </c>
      <c r="CP129">
        <v>0</v>
      </c>
      <c r="CQ129">
        <v>0</v>
      </c>
      <c r="CR129">
        <v>4.4846153846153802</v>
      </c>
      <c r="CS129">
        <v>0</v>
      </c>
      <c r="CT129">
        <v>108.138461538462</v>
      </c>
      <c r="CU129">
        <v>-0.88461538461538503</v>
      </c>
      <c r="CV129">
        <v>41.038153846153897</v>
      </c>
      <c r="CW129">
        <v>46.561999999999998</v>
      </c>
      <c r="CX129">
        <v>43.591076923076898</v>
      </c>
      <c r="CY129">
        <v>45.144076923076902</v>
      </c>
      <c r="CZ129">
        <v>42.019076923076902</v>
      </c>
      <c r="DA129">
        <v>0</v>
      </c>
      <c r="DB129">
        <v>0</v>
      </c>
      <c r="DC129">
        <v>0</v>
      </c>
      <c r="DD129">
        <v>1581537422.3</v>
      </c>
      <c r="DE129">
        <v>3.12692307692308</v>
      </c>
      <c r="DF129">
        <v>24.126495814302</v>
      </c>
      <c r="DG129">
        <v>-29.887179600053901</v>
      </c>
      <c r="DH129">
        <v>110.5</v>
      </c>
      <c r="DI129">
        <v>15</v>
      </c>
      <c r="DJ129">
        <v>100</v>
      </c>
      <c r="DK129">
        <v>100</v>
      </c>
      <c r="DL129">
        <v>2.6539999999999999</v>
      </c>
      <c r="DM129">
        <v>0.45600000000000002</v>
      </c>
      <c r="DN129">
        <v>2</v>
      </c>
      <c r="DO129">
        <v>353.95699999999999</v>
      </c>
      <c r="DP129">
        <v>650.89099999999996</v>
      </c>
      <c r="DQ129">
        <v>30.390999999999998</v>
      </c>
      <c r="DR129">
        <v>33.683799999999998</v>
      </c>
      <c r="DS129">
        <v>29.9999</v>
      </c>
      <c r="DT129">
        <v>33.554200000000002</v>
      </c>
      <c r="DU129">
        <v>33.548699999999997</v>
      </c>
      <c r="DV129">
        <v>21.020299999999999</v>
      </c>
      <c r="DW129">
        <v>27.983799999999999</v>
      </c>
      <c r="DX129">
        <v>74.624600000000001</v>
      </c>
      <c r="DY129">
        <v>30.3948</v>
      </c>
      <c r="DZ129">
        <v>400</v>
      </c>
      <c r="EA129">
        <v>33.656799999999997</v>
      </c>
      <c r="EB129">
        <v>99.729699999999994</v>
      </c>
      <c r="EC129">
        <v>100.114</v>
      </c>
    </row>
    <row r="130" spans="1:133" x14ac:dyDescent="0.35">
      <c r="A130">
        <v>114</v>
      </c>
      <c r="B130">
        <v>1581537427.5999999</v>
      </c>
      <c r="C130">
        <v>565.09999990463302</v>
      </c>
      <c r="D130" t="s">
        <v>463</v>
      </c>
      <c r="E130" t="s">
        <v>464</v>
      </c>
      <c r="F130" t="s">
        <v>234</v>
      </c>
      <c r="G130">
        <v>20200212</v>
      </c>
      <c r="I130" t="s">
        <v>1107</v>
      </c>
      <c r="J130" t="s">
        <v>1108</v>
      </c>
      <c r="K130" t="s">
        <v>235</v>
      </c>
      <c r="L130" t="s">
        <v>1109</v>
      </c>
      <c r="M130" t="s">
        <v>236</v>
      </c>
      <c r="N130">
        <v>1581537423.9461501</v>
      </c>
      <c r="O130">
        <f t="shared" si="43"/>
        <v>3.5166019704912794E-4</v>
      </c>
      <c r="P130">
        <f t="shared" si="44"/>
        <v>-1.5606856889149581</v>
      </c>
      <c r="Q130">
        <f t="shared" si="45"/>
        <v>402.42876923076898</v>
      </c>
      <c r="R130">
        <f t="shared" si="46"/>
        <v>476.38750294850638</v>
      </c>
      <c r="S130">
        <f t="shared" si="47"/>
        <v>47.363435146564917</v>
      </c>
      <c r="T130">
        <f t="shared" si="48"/>
        <v>40.010304205300997</v>
      </c>
      <c r="U130">
        <f t="shared" si="49"/>
        <v>3.06174901292341E-2</v>
      </c>
      <c r="V130">
        <f t="shared" si="50"/>
        <v>2.2479464384102203</v>
      </c>
      <c r="W130">
        <f t="shared" si="51"/>
        <v>3.0387691498122441E-2</v>
      </c>
      <c r="X130">
        <f t="shared" si="52"/>
        <v>1.9012809799574037E-2</v>
      </c>
      <c r="Y130">
        <f t="shared" si="53"/>
        <v>0</v>
      </c>
      <c r="Z130">
        <f t="shared" si="54"/>
        <v>31.20114431895556</v>
      </c>
      <c r="AA130">
        <f t="shared" si="55"/>
        <v>30.983000000000001</v>
      </c>
      <c r="AB130">
        <f t="shared" si="56"/>
        <v>4.5070072827800303</v>
      </c>
      <c r="AC130">
        <f t="shared" si="57"/>
        <v>74.062891102480876</v>
      </c>
      <c r="AD130">
        <f t="shared" si="58"/>
        <v>3.402214308046712</v>
      </c>
      <c r="AE130">
        <f t="shared" si="59"/>
        <v>4.5936828246943069</v>
      </c>
      <c r="AF130">
        <f t="shared" si="60"/>
        <v>1.1047929747333183</v>
      </c>
      <c r="AG130">
        <f t="shared" si="61"/>
        <v>-15.508214689866541</v>
      </c>
      <c r="AH130">
        <f t="shared" si="62"/>
        <v>40.532892521557677</v>
      </c>
      <c r="AI130">
        <f t="shared" si="63"/>
        <v>4.0550611856707217</v>
      </c>
      <c r="AJ130">
        <f t="shared" si="64"/>
        <v>29.07973901736186</v>
      </c>
      <c r="AK130">
        <v>-4.1128485277417699E-2</v>
      </c>
      <c r="AL130">
        <v>4.6170327777101297E-2</v>
      </c>
      <c r="AM130">
        <v>3.4515499417346498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51702.109323078439</v>
      </c>
      <c r="AS130" t="s">
        <v>237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237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-1.5606856889149581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237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238</v>
      </c>
      <c r="BX130">
        <v>1581537423.9461501</v>
      </c>
      <c r="BY130">
        <v>402.42876923076898</v>
      </c>
      <c r="BZ130">
        <v>399.996076923077</v>
      </c>
      <c r="CA130">
        <v>34.2199076923077</v>
      </c>
      <c r="CB130">
        <v>33.637730769230799</v>
      </c>
      <c r="CC130">
        <v>350.02392307692298</v>
      </c>
      <c r="CD130">
        <v>99.222038461538503</v>
      </c>
      <c r="CE130">
        <v>0.20003884615384601</v>
      </c>
      <c r="CF130">
        <v>31.3174538461538</v>
      </c>
      <c r="CG130">
        <v>30.983000000000001</v>
      </c>
      <c r="CH130">
        <v>999.9</v>
      </c>
      <c r="CI130">
        <v>0</v>
      </c>
      <c r="CJ130">
        <v>0</v>
      </c>
      <c r="CK130">
        <v>9996.1</v>
      </c>
      <c r="CL130">
        <v>0</v>
      </c>
      <c r="CM130">
        <v>1.1627569230769199</v>
      </c>
      <c r="CN130">
        <v>0</v>
      </c>
      <c r="CO130">
        <v>0</v>
      </c>
      <c r="CP130">
        <v>0</v>
      </c>
      <c r="CQ130">
        <v>0</v>
      </c>
      <c r="CR130">
        <v>4.8461538461538503</v>
      </c>
      <c r="CS130">
        <v>0</v>
      </c>
      <c r="CT130">
        <v>108.2</v>
      </c>
      <c r="CU130">
        <v>3.0769230769230799E-2</v>
      </c>
      <c r="CV130">
        <v>41.038153846153797</v>
      </c>
      <c r="CW130">
        <v>46.5668461538462</v>
      </c>
      <c r="CX130">
        <v>43.591076923076898</v>
      </c>
      <c r="CY130">
        <v>45.1488461538462</v>
      </c>
      <c r="CZ130">
        <v>42.019076923076902</v>
      </c>
      <c r="DA130">
        <v>0</v>
      </c>
      <c r="DB130">
        <v>0</v>
      </c>
      <c r="DC130">
        <v>0</v>
      </c>
      <c r="DD130">
        <v>1581537427.0999999</v>
      </c>
      <c r="DE130">
        <v>3.4730769230769201</v>
      </c>
      <c r="DF130">
        <v>1.9999997790853401</v>
      </c>
      <c r="DG130">
        <v>-3.8290595343673099</v>
      </c>
      <c r="DH130">
        <v>109.515384615385</v>
      </c>
      <c r="DI130">
        <v>15</v>
      </c>
      <c r="DJ130">
        <v>100</v>
      </c>
      <c r="DK130">
        <v>100</v>
      </c>
      <c r="DL130">
        <v>2.6539999999999999</v>
      </c>
      <c r="DM130">
        <v>0.45600000000000002</v>
      </c>
      <c r="DN130">
        <v>2</v>
      </c>
      <c r="DO130">
        <v>353.96</v>
      </c>
      <c r="DP130">
        <v>651.25300000000004</v>
      </c>
      <c r="DQ130">
        <v>30.398499999999999</v>
      </c>
      <c r="DR130">
        <v>33.6828</v>
      </c>
      <c r="DS130">
        <v>29.9999</v>
      </c>
      <c r="DT130">
        <v>33.552399999999999</v>
      </c>
      <c r="DU130">
        <v>33.548699999999997</v>
      </c>
      <c r="DV130">
        <v>21.019200000000001</v>
      </c>
      <c r="DW130">
        <v>27.983799999999999</v>
      </c>
      <c r="DX130">
        <v>74.624600000000001</v>
      </c>
      <c r="DY130">
        <v>30.407399999999999</v>
      </c>
      <c r="DZ130">
        <v>400</v>
      </c>
      <c r="EA130">
        <v>33.662500000000001</v>
      </c>
      <c r="EB130">
        <v>99.731300000000005</v>
      </c>
      <c r="EC130">
        <v>100.11199999999999</v>
      </c>
    </row>
    <row r="131" spans="1:133" x14ac:dyDescent="0.35">
      <c r="A131">
        <v>115</v>
      </c>
      <c r="B131">
        <v>1581537432.5999999</v>
      </c>
      <c r="C131">
        <v>570.09999990463302</v>
      </c>
      <c r="D131" t="s">
        <v>465</v>
      </c>
      <c r="E131" t="s">
        <v>466</v>
      </c>
      <c r="F131" t="s">
        <v>234</v>
      </c>
      <c r="G131">
        <v>20200212</v>
      </c>
      <c r="I131" t="s">
        <v>1107</v>
      </c>
      <c r="J131" t="s">
        <v>1108</v>
      </c>
      <c r="K131" t="s">
        <v>235</v>
      </c>
      <c r="L131" t="s">
        <v>1109</v>
      </c>
      <c r="M131" t="s">
        <v>236</v>
      </c>
      <c r="N131">
        <v>1581537428.9461501</v>
      </c>
      <c r="O131">
        <f t="shared" si="43"/>
        <v>3.3953888962055893E-4</v>
      </c>
      <c r="P131">
        <f t="shared" si="44"/>
        <v>-1.5317419262916914</v>
      </c>
      <c r="Q131">
        <f t="shared" si="45"/>
        <v>402.418846153846</v>
      </c>
      <c r="R131">
        <f t="shared" si="46"/>
        <v>477.76137736993377</v>
      </c>
      <c r="S131">
        <f t="shared" si="47"/>
        <v>47.498817433660591</v>
      </c>
      <c r="T131">
        <f t="shared" si="48"/>
        <v>40.008297469649705</v>
      </c>
      <c r="U131">
        <f t="shared" si="49"/>
        <v>2.9538653777310599E-2</v>
      </c>
      <c r="V131">
        <f t="shared" si="50"/>
        <v>2.2485568388894928</v>
      </c>
      <c r="W131">
        <f t="shared" si="51"/>
        <v>2.9324760746275609E-2</v>
      </c>
      <c r="X131">
        <f t="shared" si="52"/>
        <v>1.8347063685005424E-2</v>
      </c>
      <c r="Y131">
        <f t="shared" si="53"/>
        <v>0</v>
      </c>
      <c r="Z131">
        <f t="shared" si="54"/>
        <v>31.208481411650439</v>
      </c>
      <c r="AA131">
        <f t="shared" si="55"/>
        <v>30.983776923076899</v>
      </c>
      <c r="AB131">
        <f t="shared" si="56"/>
        <v>4.507206964178768</v>
      </c>
      <c r="AC131">
        <f t="shared" si="57"/>
        <v>74.041242349937676</v>
      </c>
      <c r="AD131">
        <f t="shared" si="58"/>
        <v>3.4018583604186756</v>
      </c>
      <c r="AE131">
        <f t="shared" si="59"/>
        <v>4.59454521892087</v>
      </c>
      <c r="AF131">
        <f t="shared" si="60"/>
        <v>1.1053486037600924</v>
      </c>
      <c r="AG131">
        <f t="shared" si="61"/>
        <v>-14.973665032266648</v>
      </c>
      <c r="AH131">
        <f t="shared" si="62"/>
        <v>40.849756671041078</v>
      </c>
      <c r="AI131">
        <f t="shared" si="63"/>
        <v>4.0857342144529838</v>
      </c>
      <c r="AJ131">
        <f t="shared" si="64"/>
        <v>29.961825853227413</v>
      </c>
      <c r="AK131">
        <v>-4.1144906604889502E-2</v>
      </c>
      <c r="AL131">
        <v>4.6188762155775803E-2</v>
      </c>
      <c r="AM131">
        <v>3.4526409037308601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51721.295939290634</v>
      </c>
      <c r="AS131" t="s">
        <v>237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237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-1.5317419262916914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237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238</v>
      </c>
      <c r="BX131">
        <v>1581537428.9461501</v>
      </c>
      <c r="BY131">
        <v>402.418846153846</v>
      </c>
      <c r="BZ131">
        <v>400.02738461538502</v>
      </c>
      <c r="CA131">
        <v>34.217199999999998</v>
      </c>
      <c r="CB131">
        <v>33.655084615384602</v>
      </c>
      <c r="CC131">
        <v>350.02153846153902</v>
      </c>
      <c r="CD131">
        <v>99.219569230769196</v>
      </c>
      <c r="CE131">
        <v>0.19997300000000001</v>
      </c>
      <c r="CF131">
        <v>31.320753846153799</v>
      </c>
      <c r="CG131">
        <v>30.983776923076899</v>
      </c>
      <c r="CH131">
        <v>999.9</v>
      </c>
      <c r="CI131">
        <v>0</v>
      </c>
      <c r="CJ131">
        <v>0</v>
      </c>
      <c r="CK131">
        <v>10000.34</v>
      </c>
      <c r="CL131">
        <v>0</v>
      </c>
      <c r="CM131">
        <v>1.15593923076923</v>
      </c>
      <c r="CN131">
        <v>0</v>
      </c>
      <c r="CO131">
        <v>0</v>
      </c>
      <c r="CP131">
        <v>0</v>
      </c>
      <c r="CQ131">
        <v>0</v>
      </c>
      <c r="CR131">
        <v>3.8</v>
      </c>
      <c r="CS131">
        <v>0</v>
      </c>
      <c r="CT131">
        <v>107.023076923077</v>
      </c>
      <c r="CU131">
        <v>-0.269230769230769</v>
      </c>
      <c r="CV131">
        <v>41.057230769230799</v>
      </c>
      <c r="CW131">
        <v>46.600769230769203</v>
      </c>
      <c r="CX131">
        <v>43.576615384615401</v>
      </c>
      <c r="CY131">
        <v>45.172692307692301</v>
      </c>
      <c r="CZ131">
        <v>42.047692307692301</v>
      </c>
      <c r="DA131">
        <v>0</v>
      </c>
      <c r="DB131">
        <v>0</v>
      </c>
      <c r="DC131">
        <v>0</v>
      </c>
      <c r="DD131">
        <v>1581537432.5</v>
      </c>
      <c r="DE131">
        <v>3.7461538461538502</v>
      </c>
      <c r="DF131">
        <v>-3.5350428047750402</v>
      </c>
      <c r="DG131">
        <v>7.3264961505502502</v>
      </c>
      <c r="DH131">
        <v>108.196153846154</v>
      </c>
      <c r="DI131">
        <v>15</v>
      </c>
      <c r="DJ131">
        <v>100</v>
      </c>
      <c r="DK131">
        <v>100</v>
      </c>
      <c r="DL131">
        <v>2.6539999999999999</v>
      </c>
      <c r="DM131">
        <v>0.45600000000000002</v>
      </c>
      <c r="DN131">
        <v>2</v>
      </c>
      <c r="DO131">
        <v>354.00299999999999</v>
      </c>
      <c r="DP131">
        <v>651.07000000000005</v>
      </c>
      <c r="DQ131">
        <v>30.410499999999999</v>
      </c>
      <c r="DR131">
        <v>33.680799999999998</v>
      </c>
      <c r="DS131">
        <v>29.9998</v>
      </c>
      <c r="DT131">
        <v>33.551200000000001</v>
      </c>
      <c r="DU131">
        <v>33.546300000000002</v>
      </c>
      <c r="DV131">
        <v>21.018699999999999</v>
      </c>
      <c r="DW131">
        <v>27.983799999999999</v>
      </c>
      <c r="DX131">
        <v>75.022400000000005</v>
      </c>
      <c r="DY131">
        <v>30.4192</v>
      </c>
      <c r="DZ131">
        <v>400</v>
      </c>
      <c r="EA131">
        <v>33.671999999999997</v>
      </c>
      <c r="EB131">
        <v>99.730699999999999</v>
      </c>
      <c r="EC131">
        <v>100.114</v>
      </c>
    </row>
    <row r="132" spans="1:133" x14ac:dyDescent="0.35">
      <c r="A132">
        <v>116</v>
      </c>
      <c r="B132">
        <v>1581537437.5999999</v>
      </c>
      <c r="C132">
        <v>575.09999990463302</v>
      </c>
      <c r="D132" t="s">
        <v>467</v>
      </c>
      <c r="E132" t="s">
        <v>468</v>
      </c>
      <c r="F132" t="s">
        <v>234</v>
      </c>
      <c r="G132">
        <v>20200212</v>
      </c>
      <c r="I132" t="s">
        <v>1107</v>
      </c>
      <c r="J132" t="s">
        <v>1108</v>
      </c>
      <c r="K132" t="s">
        <v>235</v>
      </c>
      <c r="L132" t="s">
        <v>1109</v>
      </c>
      <c r="M132" t="s">
        <v>236</v>
      </c>
      <c r="N132">
        <v>1581537433.9461501</v>
      </c>
      <c r="O132">
        <f t="shared" si="43"/>
        <v>3.2964135445558477E-4</v>
      </c>
      <c r="P132">
        <f t="shared" si="44"/>
        <v>-1.5557607091846613</v>
      </c>
      <c r="Q132">
        <f t="shared" si="45"/>
        <v>402.41653846153901</v>
      </c>
      <c r="R132">
        <f t="shared" si="46"/>
        <v>481.59246133634105</v>
      </c>
      <c r="S132">
        <f t="shared" si="47"/>
        <v>47.878182697724078</v>
      </c>
      <c r="T132">
        <f t="shared" si="48"/>
        <v>40.006798477668333</v>
      </c>
      <c r="U132">
        <f t="shared" si="49"/>
        <v>2.8667352004255704E-2</v>
      </c>
      <c r="V132">
        <f t="shared" si="50"/>
        <v>2.2492707989201071</v>
      </c>
      <c r="W132">
        <f t="shared" si="51"/>
        <v>2.8465908306579222E-2</v>
      </c>
      <c r="X132">
        <f t="shared" si="52"/>
        <v>1.7809173495737903E-2</v>
      </c>
      <c r="Y132">
        <f t="shared" si="53"/>
        <v>0</v>
      </c>
      <c r="Z132">
        <f t="shared" si="54"/>
        <v>31.213308820043817</v>
      </c>
      <c r="AA132">
        <f t="shared" si="55"/>
        <v>30.984176923076902</v>
      </c>
      <c r="AB132">
        <f t="shared" si="56"/>
        <v>4.5073097734484326</v>
      </c>
      <c r="AC132">
        <f t="shared" si="57"/>
        <v>74.03445911209829</v>
      </c>
      <c r="AD132">
        <f t="shared" si="58"/>
        <v>3.4018414146483913</v>
      </c>
      <c r="AE132">
        <f t="shared" si="59"/>
        <v>4.5949432945779183</v>
      </c>
      <c r="AF132">
        <f t="shared" si="60"/>
        <v>1.1054683588000414</v>
      </c>
      <c r="AG132">
        <f t="shared" si="61"/>
        <v>-14.537183731491288</v>
      </c>
      <c r="AH132">
        <f t="shared" si="62"/>
        <v>40.998914579977509</v>
      </c>
      <c r="AI132">
        <f t="shared" si="63"/>
        <v>4.0993900395147751</v>
      </c>
      <c r="AJ132">
        <f t="shared" si="64"/>
        <v>30.561120888000996</v>
      </c>
      <c r="AK132">
        <v>-4.1164119054171701E-2</v>
      </c>
      <c r="AL132">
        <v>4.6210329813198003E-2</v>
      </c>
      <c r="AM132">
        <v>3.4539171059911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51744.130705491334</v>
      </c>
      <c r="AS132" t="s">
        <v>237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237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-1.5557607091846613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237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238</v>
      </c>
      <c r="BX132">
        <v>1581537433.9461501</v>
      </c>
      <c r="BY132">
        <v>402.41653846153901</v>
      </c>
      <c r="BZ132">
        <v>399.97699999999998</v>
      </c>
      <c r="CA132">
        <v>34.218115384615402</v>
      </c>
      <c r="CB132">
        <v>33.672369230769199</v>
      </c>
      <c r="CC132">
        <v>350.01069230769201</v>
      </c>
      <c r="CD132">
        <v>99.216369230769203</v>
      </c>
      <c r="CE132">
        <v>0.20001815384615401</v>
      </c>
      <c r="CF132">
        <v>31.322276923076899</v>
      </c>
      <c r="CG132">
        <v>30.984176923076902</v>
      </c>
      <c r="CH132">
        <v>999.9</v>
      </c>
      <c r="CI132">
        <v>0</v>
      </c>
      <c r="CJ132">
        <v>0</v>
      </c>
      <c r="CK132">
        <v>10005.332307692301</v>
      </c>
      <c r="CL132">
        <v>0</v>
      </c>
      <c r="CM132">
        <v>1.1204284615384601</v>
      </c>
      <c r="CN132">
        <v>0</v>
      </c>
      <c r="CO132">
        <v>0</v>
      </c>
      <c r="CP132">
        <v>0</v>
      </c>
      <c r="CQ132">
        <v>0</v>
      </c>
      <c r="CR132">
        <v>6.37692307692308</v>
      </c>
      <c r="CS132">
        <v>0</v>
      </c>
      <c r="CT132">
        <v>107.815384615385</v>
      </c>
      <c r="CU132">
        <v>0.52307692307692299</v>
      </c>
      <c r="CV132">
        <v>41.071692307692302</v>
      </c>
      <c r="CW132">
        <v>46.615307692307702</v>
      </c>
      <c r="CX132">
        <v>43.5380769230769</v>
      </c>
      <c r="CY132">
        <v>45.167923076923103</v>
      </c>
      <c r="CZ132">
        <v>42.0524615384615</v>
      </c>
      <c r="DA132">
        <v>0</v>
      </c>
      <c r="DB132">
        <v>0</v>
      </c>
      <c r="DC132">
        <v>0</v>
      </c>
      <c r="DD132">
        <v>1581537437.3</v>
      </c>
      <c r="DE132">
        <v>4.25</v>
      </c>
      <c r="DF132">
        <v>20.755555557397798</v>
      </c>
      <c r="DG132">
        <v>-7.3641021403458904</v>
      </c>
      <c r="DH132">
        <v>108.323076923077</v>
      </c>
      <c r="DI132">
        <v>15</v>
      </c>
      <c r="DJ132">
        <v>100</v>
      </c>
      <c r="DK132">
        <v>100</v>
      </c>
      <c r="DL132">
        <v>2.6539999999999999</v>
      </c>
      <c r="DM132">
        <v>0.45600000000000002</v>
      </c>
      <c r="DN132">
        <v>2</v>
      </c>
      <c r="DO132">
        <v>354.048</v>
      </c>
      <c r="DP132">
        <v>651.15200000000004</v>
      </c>
      <c r="DQ132">
        <v>30.422599999999999</v>
      </c>
      <c r="DR132">
        <v>33.6783</v>
      </c>
      <c r="DS132">
        <v>29.9999</v>
      </c>
      <c r="DT132">
        <v>33.550199999999997</v>
      </c>
      <c r="DU132">
        <v>33.545699999999997</v>
      </c>
      <c r="DV132">
        <v>21.0243</v>
      </c>
      <c r="DW132">
        <v>27.983799999999999</v>
      </c>
      <c r="DX132">
        <v>75.022400000000005</v>
      </c>
      <c r="DY132">
        <v>30.430199999999999</v>
      </c>
      <c r="DZ132">
        <v>400</v>
      </c>
      <c r="EA132">
        <v>33.6751</v>
      </c>
      <c r="EB132">
        <v>99.730800000000002</v>
      </c>
      <c r="EC132">
        <v>100.113</v>
      </c>
    </row>
    <row r="133" spans="1:133" x14ac:dyDescent="0.35">
      <c r="A133">
        <v>117</v>
      </c>
      <c r="B133">
        <v>1581537442.5999999</v>
      </c>
      <c r="C133">
        <v>580.09999990463302</v>
      </c>
      <c r="D133" t="s">
        <v>469</v>
      </c>
      <c r="E133" t="s">
        <v>470</v>
      </c>
      <c r="F133" t="s">
        <v>234</v>
      </c>
      <c r="G133">
        <v>20200212</v>
      </c>
      <c r="I133" t="s">
        <v>1107</v>
      </c>
      <c r="J133" t="s">
        <v>1108</v>
      </c>
      <c r="K133" t="s">
        <v>235</v>
      </c>
      <c r="L133" t="s">
        <v>1109</v>
      </c>
      <c r="M133" t="s">
        <v>236</v>
      </c>
      <c r="N133">
        <v>1581537438.9461501</v>
      </c>
      <c r="O133">
        <f t="shared" si="43"/>
        <v>3.2178369930702713E-4</v>
      </c>
      <c r="P133">
        <f t="shared" si="44"/>
        <v>-1.5775686799023421</v>
      </c>
      <c r="Q133">
        <f t="shared" si="45"/>
        <v>402.43784615384601</v>
      </c>
      <c r="R133">
        <f t="shared" si="46"/>
        <v>484.96340395040016</v>
      </c>
      <c r="S133">
        <f t="shared" si="47"/>
        <v>48.212830341432095</v>
      </c>
      <c r="T133">
        <f t="shared" si="48"/>
        <v>40.008519079041989</v>
      </c>
      <c r="U133">
        <f t="shared" si="49"/>
        <v>2.7982349293072438E-2</v>
      </c>
      <c r="V133">
        <f t="shared" si="50"/>
        <v>2.2474702013793708</v>
      </c>
      <c r="W133">
        <f t="shared" si="51"/>
        <v>2.7790230077826522E-2</v>
      </c>
      <c r="X133">
        <f t="shared" si="52"/>
        <v>1.7386044877459039E-2</v>
      </c>
      <c r="Y133">
        <f t="shared" si="53"/>
        <v>0</v>
      </c>
      <c r="Z133">
        <f t="shared" si="54"/>
        <v>31.216852008806974</v>
      </c>
      <c r="AA133">
        <f t="shared" si="55"/>
        <v>30.984538461538499</v>
      </c>
      <c r="AB133">
        <f t="shared" si="56"/>
        <v>4.50740269896888</v>
      </c>
      <c r="AC133">
        <f t="shared" si="57"/>
        <v>74.034939987390075</v>
      </c>
      <c r="AD133">
        <f t="shared" si="58"/>
        <v>3.4020614882563032</v>
      </c>
      <c r="AE133">
        <f t="shared" si="59"/>
        <v>4.5952107056961973</v>
      </c>
      <c r="AF133">
        <f t="shared" si="60"/>
        <v>1.1053412107125768</v>
      </c>
      <c r="AG133">
        <f t="shared" si="61"/>
        <v>-14.190661139439896</v>
      </c>
      <c r="AH133">
        <f t="shared" si="62"/>
        <v>41.046249636795608</v>
      </c>
      <c r="AI133">
        <f t="shared" si="63"/>
        <v>4.1074391042391936</v>
      </c>
      <c r="AJ133">
        <f t="shared" si="64"/>
        <v>30.963027601594906</v>
      </c>
      <c r="AK133">
        <v>-4.1115676080980199E-2</v>
      </c>
      <c r="AL133">
        <v>4.6155948331953002E-2</v>
      </c>
      <c r="AM133">
        <v>3.4506988503029401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51685.529917497595</v>
      </c>
      <c r="AS133" t="s">
        <v>237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237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-1.5775686799023421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237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238</v>
      </c>
      <c r="BX133">
        <v>1581537438.9461501</v>
      </c>
      <c r="BY133">
        <v>402.43784615384601</v>
      </c>
      <c r="BZ133">
        <v>399.95553846153803</v>
      </c>
      <c r="CA133">
        <v>34.220669230769197</v>
      </c>
      <c r="CB133">
        <v>33.687938461538501</v>
      </c>
      <c r="CC133">
        <v>350.01400000000001</v>
      </c>
      <c r="CD133">
        <v>99.215430769230807</v>
      </c>
      <c r="CE133">
        <v>0.199968307692308</v>
      </c>
      <c r="CF133">
        <v>31.3233</v>
      </c>
      <c r="CG133">
        <v>30.984538461538499</v>
      </c>
      <c r="CH133">
        <v>999.9</v>
      </c>
      <c r="CI133">
        <v>0</v>
      </c>
      <c r="CJ133">
        <v>0</v>
      </c>
      <c r="CK133">
        <v>9993.6523076923095</v>
      </c>
      <c r="CL133">
        <v>0</v>
      </c>
      <c r="CM133">
        <v>1.09610769230769</v>
      </c>
      <c r="CN133">
        <v>0</v>
      </c>
      <c r="CO133">
        <v>0</v>
      </c>
      <c r="CP133">
        <v>0</v>
      </c>
      <c r="CQ133">
        <v>0</v>
      </c>
      <c r="CR133">
        <v>1.9</v>
      </c>
      <c r="CS133">
        <v>0</v>
      </c>
      <c r="CT133">
        <v>108</v>
      </c>
      <c r="CU133">
        <v>3.0769230769230702E-2</v>
      </c>
      <c r="CV133">
        <v>41.0524615384615</v>
      </c>
      <c r="CW133">
        <v>46.605615384615398</v>
      </c>
      <c r="CX133">
        <v>43.605461538461498</v>
      </c>
      <c r="CY133">
        <v>45.182230769230799</v>
      </c>
      <c r="CZ133">
        <v>42.057230769230799</v>
      </c>
      <c r="DA133">
        <v>0</v>
      </c>
      <c r="DB133">
        <v>0</v>
      </c>
      <c r="DC133">
        <v>0</v>
      </c>
      <c r="DD133">
        <v>1581537442.0999999</v>
      </c>
      <c r="DE133">
        <v>3.6538461538461502</v>
      </c>
      <c r="DF133">
        <v>-3.8153845398081701</v>
      </c>
      <c r="DG133">
        <v>9.0632482117363296</v>
      </c>
      <c r="DH133">
        <v>108.46538461538501</v>
      </c>
      <c r="DI133">
        <v>15</v>
      </c>
      <c r="DJ133">
        <v>100</v>
      </c>
      <c r="DK133">
        <v>100</v>
      </c>
      <c r="DL133">
        <v>2.6539999999999999</v>
      </c>
      <c r="DM133">
        <v>0.45600000000000002</v>
      </c>
      <c r="DN133">
        <v>2</v>
      </c>
      <c r="DO133">
        <v>353.97500000000002</v>
      </c>
      <c r="DP133">
        <v>651.15200000000004</v>
      </c>
      <c r="DQ133">
        <v>30.433700000000002</v>
      </c>
      <c r="DR133">
        <v>33.6768</v>
      </c>
      <c r="DS133">
        <v>29.9999</v>
      </c>
      <c r="DT133">
        <v>33.548099999999998</v>
      </c>
      <c r="DU133">
        <v>33.545699999999997</v>
      </c>
      <c r="DV133">
        <v>21.019200000000001</v>
      </c>
      <c r="DW133">
        <v>27.983799999999999</v>
      </c>
      <c r="DX133">
        <v>75.399600000000007</v>
      </c>
      <c r="DY133">
        <v>30.441400000000002</v>
      </c>
      <c r="DZ133">
        <v>400</v>
      </c>
      <c r="EA133">
        <v>33.679200000000002</v>
      </c>
      <c r="EB133">
        <v>99.731300000000005</v>
      </c>
      <c r="EC133">
        <v>100.114</v>
      </c>
    </row>
    <row r="134" spans="1:133" x14ac:dyDescent="0.35">
      <c r="A134">
        <v>118</v>
      </c>
      <c r="B134">
        <v>1581537447.5999999</v>
      </c>
      <c r="C134">
        <v>585.09999990463302</v>
      </c>
      <c r="D134" t="s">
        <v>471</v>
      </c>
      <c r="E134" t="s">
        <v>472</v>
      </c>
      <c r="F134" t="s">
        <v>234</v>
      </c>
      <c r="G134">
        <v>20200212</v>
      </c>
      <c r="I134" t="s">
        <v>1107</v>
      </c>
      <c r="J134" t="s">
        <v>1108</v>
      </c>
      <c r="K134" t="s">
        <v>235</v>
      </c>
      <c r="L134" t="s">
        <v>1109</v>
      </c>
      <c r="M134" t="s">
        <v>236</v>
      </c>
      <c r="N134">
        <v>1581537443.9461501</v>
      </c>
      <c r="O134">
        <f t="shared" si="43"/>
        <v>3.1794672999656682E-4</v>
      </c>
      <c r="P134">
        <f t="shared" si="44"/>
        <v>-1.5299518864442163</v>
      </c>
      <c r="Q134">
        <f t="shared" si="45"/>
        <v>402.431692307692</v>
      </c>
      <c r="R134">
        <f t="shared" si="46"/>
        <v>483.33389342234233</v>
      </c>
      <c r="S134">
        <f t="shared" si="47"/>
        <v>48.050828518647897</v>
      </c>
      <c r="T134">
        <f t="shared" si="48"/>
        <v>40.007904474948852</v>
      </c>
      <c r="U134">
        <f t="shared" si="49"/>
        <v>2.7633344323229E-2</v>
      </c>
      <c r="V134">
        <f t="shared" si="50"/>
        <v>2.2504614608382107</v>
      </c>
      <c r="W134">
        <f t="shared" si="51"/>
        <v>2.7446217485765756E-2</v>
      </c>
      <c r="X134">
        <f t="shared" si="52"/>
        <v>1.7170592784149633E-2</v>
      </c>
      <c r="Y134">
        <f t="shared" si="53"/>
        <v>0</v>
      </c>
      <c r="Z134">
        <f t="shared" si="54"/>
        <v>31.220702458790178</v>
      </c>
      <c r="AA134">
        <f t="shared" si="55"/>
        <v>30.989161538461499</v>
      </c>
      <c r="AB134">
        <f t="shared" si="56"/>
        <v>4.5085911064550723</v>
      </c>
      <c r="AC134">
        <f t="shared" si="57"/>
        <v>74.03962737693017</v>
      </c>
      <c r="AD134">
        <f t="shared" si="58"/>
        <v>3.4027518033196631</v>
      </c>
      <c r="AE134">
        <f t="shared" si="59"/>
        <v>4.5958521454956944</v>
      </c>
      <c r="AF134">
        <f t="shared" si="60"/>
        <v>1.1058393031354092</v>
      </c>
      <c r="AG134">
        <f t="shared" si="61"/>
        <v>-14.021450792848597</v>
      </c>
      <c r="AH134">
        <f t="shared" si="62"/>
        <v>40.837693944272935</v>
      </c>
      <c r="AI134">
        <f t="shared" si="63"/>
        <v>4.0812798891406015</v>
      </c>
      <c r="AJ134">
        <f t="shared" si="64"/>
        <v>30.897523040564941</v>
      </c>
      <c r="AK134">
        <v>-4.1196171666394298E-2</v>
      </c>
      <c r="AL134">
        <v>4.6246311678380898E-2</v>
      </c>
      <c r="AM134">
        <v>3.45604577075812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51782.153833146331</v>
      </c>
      <c r="AS134" t="s">
        <v>237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237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-1.5299518864442163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237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238</v>
      </c>
      <c r="BX134">
        <v>1581537443.9461501</v>
      </c>
      <c r="BY134">
        <v>402.431692307692</v>
      </c>
      <c r="BZ134">
        <v>400.02838461538499</v>
      </c>
      <c r="CA134">
        <v>34.227615384615397</v>
      </c>
      <c r="CB134">
        <v>33.701246153846199</v>
      </c>
      <c r="CC134">
        <v>350.017615384615</v>
      </c>
      <c r="CD134">
        <v>99.215453846153807</v>
      </c>
      <c r="CE134">
        <v>0.19993823076923101</v>
      </c>
      <c r="CF134">
        <v>31.325753846153901</v>
      </c>
      <c r="CG134">
        <v>30.989161538461499</v>
      </c>
      <c r="CH134">
        <v>999.9</v>
      </c>
      <c r="CI134">
        <v>0</v>
      </c>
      <c r="CJ134">
        <v>0</v>
      </c>
      <c r="CK134">
        <v>10013.2153846154</v>
      </c>
      <c r="CL134">
        <v>0</v>
      </c>
      <c r="CM134">
        <v>1.0629315384615401</v>
      </c>
      <c r="CN134">
        <v>0</v>
      </c>
      <c r="CO134">
        <v>0</v>
      </c>
      <c r="CP134">
        <v>0</v>
      </c>
      <c r="CQ134">
        <v>0</v>
      </c>
      <c r="CR134">
        <v>4</v>
      </c>
      <c r="CS134">
        <v>0</v>
      </c>
      <c r="CT134">
        <v>107.323076923077</v>
      </c>
      <c r="CU134">
        <v>-0.115384615384615</v>
      </c>
      <c r="CV134">
        <v>41.061999999999998</v>
      </c>
      <c r="CW134">
        <v>46.6104615384615</v>
      </c>
      <c r="CX134">
        <v>43.567076923076897</v>
      </c>
      <c r="CY134">
        <v>45.167923076923103</v>
      </c>
      <c r="CZ134">
        <v>42.062153846153798</v>
      </c>
      <c r="DA134">
        <v>0</v>
      </c>
      <c r="DB134">
        <v>0</v>
      </c>
      <c r="DC134">
        <v>0</v>
      </c>
      <c r="DD134">
        <v>1581537447.5</v>
      </c>
      <c r="DE134">
        <v>3.75</v>
      </c>
      <c r="DF134">
        <v>-22.841025575705501</v>
      </c>
      <c r="DG134">
        <v>-6.2564097204608</v>
      </c>
      <c r="DH134">
        <v>108.6</v>
      </c>
      <c r="DI134">
        <v>15</v>
      </c>
      <c r="DJ134">
        <v>100</v>
      </c>
      <c r="DK134">
        <v>100</v>
      </c>
      <c r="DL134">
        <v>2.6539999999999999</v>
      </c>
      <c r="DM134">
        <v>0.45600000000000002</v>
      </c>
      <c r="DN134">
        <v>2</v>
      </c>
      <c r="DO134">
        <v>354.01299999999998</v>
      </c>
      <c r="DP134">
        <v>651.11900000000003</v>
      </c>
      <c r="DQ134">
        <v>30.444500000000001</v>
      </c>
      <c r="DR134">
        <v>33.674700000000001</v>
      </c>
      <c r="DS134">
        <v>29.9999</v>
      </c>
      <c r="DT134">
        <v>33.548099999999998</v>
      </c>
      <c r="DU134">
        <v>33.5426</v>
      </c>
      <c r="DV134">
        <v>21.0229</v>
      </c>
      <c r="DW134">
        <v>27.983799999999999</v>
      </c>
      <c r="DX134">
        <v>75.399600000000007</v>
      </c>
      <c r="DY134">
        <v>30.448899999999998</v>
      </c>
      <c r="DZ134">
        <v>400</v>
      </c>
      <c r="EA134">
        <v>33.677900000000001</v>
      </c>
      <c r="EB134">
        <v>99.732299999999995</v>
      </c>
      <c r="EC134">
        <v>100.11499999999999</v>
      </c>
    </row>
    <row r="135" spans="1:133" x14ac:dyDescent="0.35">
      <c r="A135">
        <v>119</v>
      </c>
      <c r="B135">
        <v>1581537452.5999999</v>
      </c>
      <c r="C135">
        <v>590.09999990463302</v>
      </c>
      <c r="D135" t="s">
        <v>473</v>
      </c>
      <c r="E135" t="s">
        <v>474</v>
      </c>
      <c r="F135" t="s">
        <v>234</v>
      </c>
      <c r="G135">
        <v>20200212</v>
      </c>
      <c r="I135" t="s">
        <v>1107</v>
      </c>
      <c r="J135" t="s">
        <v>1108</v>
      </c>
      <c r="K135" t="s">
        <v>235</v>
      </c>
      <c r="L135" t="s">
        <v>1109</v>
      </c>
      <c r="M135" t="s">
        <v>236</v>
      </c>
      <c r="N135">
        <v>1581537448.9461501</v>
      </c>
      <c r="O135">
        <f t="shared" si="43"/>
        <v>3.1223816235948756E-4</v>
      </c>
      <c r="P135">
        <f t="shared" si="44"/>
        <v>-1.5743165916941466</v>
      </c>
      <c r="Q135">
        <f t="shared" si="45"/>
        <v>402.41130769230801</v>
      </c>
      <c r="R135">
        <f t="shared" si="46"/>
        <v>487.38759049475209</v>
      </c>
      <c r="S135">
        <f t="shared" si="47"/>
        <v>48.454744578658669</v>
      </c>
      <c r="T135">
        <f t="shared" si="48"/>
        <v>40.006634370812442</v>
      </c>
      <c r="U135">
        <f t="shared" si="49"/>
        <v>2.7182331037297731E-2</v>
      </c>
      <c r="V135">
        <f t="shared" si="50"/>
        <v>2.2469763501996507</v>
      </c>
      <c r="W135">
        <f t="shared" si="51"/>
        <v>2.7000962221751877E-2</v>
      </c>
      <c r="X135">
        <f t="shared" si="52"/>
        <v>1.6891795662696975E-2</v>
      </c>
      <c r="Y135">
        <f t="shared" si="53"/>
        <v>0</v>
      </c>
      <c r="Z135">
        <f t="shared" si="54"/>
        <v>31.225189579648397</v>
      </c>
      <c r="AA135">
        <f t="shared" si="55"/>
        <v>30.984384615384599</v>
      </c>
      <c r="AB135">
        <f t="shared" si="56"/>
        <v>4.5073631559902507</v>
      </c>
      <c r="AC135">
        <f t="shared" si="57"/>
        <v>74.04315536032972</v>
      </c>
      <c r="AD135">
        <f t="shared" si="58"/>
        <v>3.4034455311435194</v>
      </c>
      <c r="AE135">
        <f t="shared" si="59"/>
        <v>4.596570087512764</v>
      </c>
      <c r="AF135">
        <f t="shared" si="60"/>
        <v>1.1039176248467313</v>
      </c>
      <c r="AG135">
        <f t="shared" si="61"/>
        <v>-13.769702960053401</v>
      </c>
      <c r="AH135">
        <f t="shared" si="62"/>
        <v>41.68578978889019</v>
      </c>
      <c r="AI135">
        <f t="shared" si="63"/>
        <v>4.1724576608176163</v>
      </c>
      <c r="AJ135">
        <f t="shared" si="64"/>
        <v>32.08854448965441</v>
      </c>
      <c r="AK135">
        <v>-4.1102395705993403E-2</v>
      </c>
      <c r="AL135">
        <v>4.6141039947605503E-2</v>
      </c>
      <c r="AM135">
        <v>3.4498163559297801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51668.670721898168</v>
      </c>
      <c r="AS135" t="s">
        <v>237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237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-1.5743165916941466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237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238</v>
      </c>
      <c r="BX135">
        <v>1581537448.9461501</v>
      </c>
      <c r="BY135">
        <v>402.41130769230801</v>
      </c>
      <c r="BZ135">
        <v>399.928</v>
      </c>
      <c r="CA135">
        <v>34.233946153846198</v>
      </c>
      <c r="CB135">
        <v>33.717030769230803</v>
      </c>
      <c r="CC135">
        <v>350.01746153846199</v>
      </c>
      <c r="CD135">
        <v>99.217276923076895</v>
      </c>
      <c r="CE135">
        <v>0.19999492307692299</v>
      </c>
      <c r="CF135">
        <v>31.328499999999998</v>
      </c>
      <c r="CG135">
        <v>30.984384615384599</v>
      </c>
      <c r="CH135">
        <v>999.9</v>
      </c>
      <c r="CI135">
        <v>0</v>
      </c>
      <c r="CJ135">
        <v>0</v>
      </c>
      <c r="CK135">
        <v>9990.2384615384599</v>
      </c>
      <c r="CL135">
        <v>0</v>
      </c>
      <c r="CM135">
        <v>1.0582499999999999</v>
      </c>
      <c r="CN135">
        <v>0</v>
      </c>
      <c r="CO135">
        <v>0</v>
      </c>
      <c r="CP135">
        <v>0</v>
      </c>
      <c r="CQ135">
        <v>0</v>
      </c>
      <c r="CR135">
        <v>2.6538461538461502</v>
      </c>
      <c r="CS135">
        <v>0</v>
      </c>
      <c r="CT135">
        <v>105.930769230769</v>
      </c>
      <c r="CU135">
        <v>0.261538461538462</v>
      </c>
      <c r="CV135">
        <v>41.0524615384615</v>
      </c>
      <c r="CW135">
        <v>46.5959230769231</v>
      </c>
      <c r="CX135">
        <v>43.605538461538501</v>
      </c>
      <c r="CY135">
        <v>45.163153846153797</v>
      </c>
      <c r="CZ135">
        <v>42.033384615384598</v>
      </c>
      <c r="DA135">
        <v>0</v>
      </c>
      <c r="DB135">
        <v>0</v>
      </c>
      <c r="DC135">
        <v>0</v>
      </c>
      <c r="DD135">
        <v>1581537452.3</v>
      </c>
      <c r="DE135">
        <v>2.9230769230769198</v>
      </c>
      <c r="DF135">
        <v>-5.2854701522999799</v>
      </c>
      <c r="DG135">
        <v>-7.5692301837752396</v>
      </c>
      <c r="DH135">
        <v>106.930769230769</v>
      </c>
      <c r="DI135">
        <v>15</v>
      </c>
      <c r="DJ135">
        <v>100</v>
      </c>
      <c r="DK135">
        <v>100</v>
      </c>
      <c r="DL135">
        <v>2.6539999999999999</v>
      </c>
      <c r="DM135">
        <v>0.45600000000000002</v>
      </c>
      <c r="DN135">
        <v>2</v>
      </c>
      <c r="DO135">
        <v>353.9</v>
      </c>
      <c r="DP135">
        <v>651.36699999999996</v>
      </c>
      <c r="DQ135">
        <v>30.452500000000001</v>
      </c>
      <c r="DR135">
        <v>33.671700000000001</v>
      </c>
      <c r="DS135">
        <v>29.9999</v>
      </c>
      <c r="DT135">
        <v>33.5456</v>
      </c>
      <c r="DU135">
        <v>33.5426</v>
      </c>
      <c r="DV135">
        <v>21.026299999999999</v>
      </c>
      <c r="DW135">
        <v>27.983799999999999</v>
      </c>
      <c r="DX135">
        <v>75.775599999999997</v>
      </c>
      <c r="DY135">
        <v>30.459199999999999</v>
      </c>
      <c r="DZ135">
        <v>400</v>
      </c>
      <c r="EA135">
        <v>33.671799999999998</v>
      </c>
      <c r="EB135">
        <v>99.730599999999995</v>
      </c>
      <c r="EC135">
        <v>100.113</v>
      </c>
    </row>
    <row r="136" spans="1:133" x14ac:dyDescent="0.35">
      <c r="A136">
        <v>120</v>
      </c>
      <c r="B136">
        <v>1581537457.5999999</v>
      </c>
      <c r="C136">
        <v>595.09999990463302</v>
      </c>
      <c r="D136" t="s">
        <v>475</v>
      </c>
      <c r="E136" t="s">
        <v>476</v>
      </c>
      <c r="F136" t="s">
        <v>234</v>
      </c>
      <c r="G136">
        <v>20200212</v>
      </c>
      <c r="I136" t="s">
        <v>1107</v>
      </c>
      <c r="J136" t="s">
        <v>1108</v>
      </c>
      <c r="K136" t="s">
        <v>235</v>
      </c>
      <c r="L136" t="s">
        <v>1109</v>
      </c>
      <c r="M136" t="s">
        <v>236</v>
      </c>
      <c r="N136">
        <v>1581537453.9461501</v>
      </c>
      <c r="O136">
        <f t="shared" si="43"/>
        <v>3.1233515169604598E-4</v>
      </c>
      <c r="P136">
        <f t="shared" si="44"/>
        <v>-1.5259711502484179</v>
      </c>
      <c r="Q136">
        <f t="shared" si="45"/>
        <v>402.351846153846</v>
      </c>
      <c r="R136">
        <f t="shared" si="46"/>
        <v>484.50614005707712</v>
      </c>
      <c r="S136">
        <f t="shared" si="47"/>
        <v>48.169065065189848</v>
      </c>
      <c r="T136">
        <f t="shared" si="48"/>
        <v>40.001375945825373</v>
      </c>
      <c r="U136">
        <f t="shared" si="49"/>
        <v>2.7177183678993112E-2</v>
      </c>
      <c r="V136">
        <f t="shared" si="50"/>
        <v>2.2470976344926799</v>
      </c>
      <c r="W136">
        <f t="shared" si="51"/>
        <v>2.6995893014229683E-2</v>
      </c>
      <c r="X136">
        <f t="shared" si="52"/>
        <v>1.6888620454272182E-2</v>
      </c>
      <c r="Y136">
        <f t="shared" si="53"/>
        <v>0</v>
      </c>
      <c r="Z136">
        <f t="shared" si="54"/>
        <v>31.227616632186248</v>
      </c>
      <c r="AA136">
        <f t="shared" si="55"/>
        <v>30.989407692307701</v>
      </c>
      <c r="AB136">
        <f t="shared" si="56"/>
        <v>4.5086543903791743</v>
      </c>
      <c r="AC136">
        <f t="shared" si="57"/>
        <v>74.048785840834825</v>
      </c>
      <c r="AD136">
        <f t="shared" si="58"/>
        <v>3.4041794408730741</v>
      </c>
      <c r="AE136">
        <f t="shared" si="59"/>
        <v>4.5972116925593269</v>
      </c>
      <c r="AF136">
        <f t="shared" si="60"/>
        <v>1.1044749495061001</v>
      </c>
      <c r="AG136">
        <f t="shared" si="61"/>
        <v>-13.773980189795628</v>
      </c>
      <c r="AH136">
        <f t="shared" si="62"/>
        <v>41.376789031619552</v>
      </c>
      <c r="AI136">
        <f t="shared" si="63"/>
        <v>4.1414579875863406</v>
      </c>
      <c r="AJ136">
        <f t="shared" si="64"/>
        <v>31.744266829410265</v>
      </c>
      <c r="AK136">
        <v>-4.1105656973058402E-2</v>
      </c>
      <c r="AL136">
        <v>4.6144701005588699E-2</v>
      </c>
      <c r="AM136">
        <v>3.4500330794892502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51672.221611549816</v>
      </c>
      <c r="AS136" t="s">
        <v>237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237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-1.5259711502484179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237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238</v>
      </c>
      <c r="BX136">
        <v>1581537453.9461501</v>
      </c>
      <c r="BY136">
        <v>402.351846153846</v>
      </c>
      <c r="BZ136">
        <v>399.95146153846201</v>
      </c>
      <c r="CA136">
        <v>34.240769230769203</v>
      </c>
      <c r="CB136">
        <v>33.723700000000001</v>
      </c>
      <c r="CC136">
        <v>350.01953846153799</v>
      </c>
      <c r="CD136">
        <v>99.218907692307695</v>
      </c>
      <c r="CE136">
        <v>0.19998730769230799</v>
      </c>
      <c r="CF136">
        <v>31.3309538461539</v>
      </c>
      <c r="CG136">
        <v>30.989407692307701</v>
      </c>
      <c r="CH136">
        <v>999.9</v>
      </c>
      <c r="CI136">
        <v>0</v>
      </c>
      <c r="CJ136">
        <v>0</v>
      </c>
      <c r="CK136">
        <v>9990.8669230769192</v>
      </c>
      <c r="CL136">
        <v>0</v>
      </c>
      <c r="CM136">
        <v>1.0555046153846199</v>
      </c>
      <c r="CN136">
        <v>0</v>
      </c>
      <c r="CO136">
        <v>0</v>
      </c>
      <c r="CP136">
        <v>0</v>
      </c>
      <c r="CQ136">
        <v>0</v>
      </c>
      <c r="CR136">
        <v>5.9538461538461496</v>
      </c>
      <c r="CS136">
        <v>0</v>
      </c>
      <c r="CT136">
        <v>102.56153846153801</v>
      </c>
      <c r="CU136">
        <v>-0.31538461538461499</v>
      </c>
      <c r="CV136">
        <v>41.0524615384615</v>
      </c>
      <c r="CW136">
        <v>46.605615384615398</v>
      </c>
      <c r="CX136">
        <v>43.518846153846198</v>
      </c>
      <c r="CY136">
        <v>45.158384615384598</v>
      </c>
      <c r="CZ136">
        <v>42.047846153846201</v>
      </c>
      <c r="DA136">
        <v>0</v>
      </c>
      <c r="DB136">
        <v>0</v>
      </c>
      <c r="DC136">
        <v>0</v>
      </c>
      <c r="DD136">
        <v>1581537457.0999999</v>
      </c>
      <c r="DE136">
        <v>3.64230769230769</v>
      </c>
      <c r="DF136">
        <v>16.810256691114599</v>
      </c>
      <c r="DG136">
        <v>-11.6683762019714</v>
      </c>
      <c r="DH136">
        <v>105.657692307692</v>
      </c>
      <c r="DI136">
        <v>15</v>
      </c>
      <c r="DJ136">
        <v>100</v>
      </c>
      <c r="DK136">
        <v>100</v>
      </c>
      <c r="DL136">
        <v>2.6539999999999999</v>
      </c>
      <c r="DM136">
        <v>0.45600000000000002</v>
      </c>
      <c r="DN136">
        <v>2</v>
      </c>
      <c r="DO136">
        <v>353.89800000000002</v>
      </c>
      <c r="DP136">
        <v>651.57100000000003</v>
      </c>
      <c r="DQ136">
        <v>30.462299999999999</v>
      </c>
      <c r="DR136">
        <v>33.669899999999998</v>
      </c>
      <c r="DS136">
        <v>29.9998</v>
      </c>
      <c r="DT136">
        <v>33.545099999999998</v>
      </c>
      <c r="DU136">
        <v>33.542499999999997</v>
      </c>
      <c r="DV136">
        <v>21.026800000000001</v>
      </c>
      <c r="DW136">
        <v>27.983799999999999</v>
      </c>
      <c r="DX136">
        <v>75.775599999999997</v>
      </c>
      <c r="DY136">
        <v>30.468900000000001</v>
      </c>
      <c r="DZ136">
        <v>400</v>
      </c>
      <c r="EA136">
        <v>33.67</v>
      </c>
      <c r="EB136">
        <v>99.730599999999995</v>
      </c>
      <c r="EC136">
        <v>100.114</v>
      </c>
    </row>
    <row r="137" spans="1:133" x14ac:dyDescent="0.35">
      <c r="A137">
        <v>121</v>
      </c>
      <c r="B137">
        <v>1581537462.5999999</v>
      </c>
      <c r="C137">
        <v>600.09999990463302</v>
      </c>
      <c r="D137" t="s">
        <v>477</v>
      </c>
      <c r="E137" t="s">
        <v>478</v>
      </c>
      <c r="F137" t="s">
        <v>234</v>
      </c>
      <c r="G137">
        <v>20200212</v>
      </c>
      <c r="I137" t="s">
        <v>1107</v>
      </c>
      <c r="J137" t="s">
        <v>1108</v>
      </c>
      <c r="K137" t="s">
        <v>235</v>
      </c>
      <c r="L137" t="s">
        <v>1109</v>
      </c>
      <c r="M137" t="s">
        <v>236</v>
      </c>
      <c r="N137">
        <v>1581537458.9461501</v>
      </c>
      <c r="O137">
        <f t="shared" si="43"/>
        <v>3.0763671784879215E-4</v>
      </c>
      <c r="P137">
        <f t="shared" si="44"/>
        <v>-1.5244579720762952</v>
      </c>
      <c r="Q137">
        <f t="shared" si="45"/>
        <v>402.39238461538503</v>
      </c>
      <c r="R137">
        <f t="shared" si="46"/>
        <v>485.84803986351989</v>
      </c>
      <c r="S137">
        <f t="shared" si="47"/>
        <v>48.302479521660658</v>
      </c>
      <c r="T137">
        <f t="shared" si="48"/>
        <v>40.005409763548236</v>
      </c>
      <c r="U137">
        <f t="shared" si="49"/>
        <v>2.6757778705879441E-2</v>
      </c>
      <c r="V137">
        <f t="shared" si="50"/>
        <v>2.249399306036568</v>
      </c>
      <c r="W137">
        <f t="shared" si="51"/>
        <v>2.6582199351899812E-2</v>
      </c>
      <c r="X137">
        <f t="shared" si="52"/>
        <v>1.6629553545847425E-2</v>
      </c>
      <c r="Y137">
        <f t="shared" si="53"/>
        <v>0</v>
      </c>
      <c r="Z137">
        <f t="shared" si="54"/>
        <v>31.232435312433868</v>
      </c>
      <c r="AA137">
        <f t="shared" si="55"/>
        <v>30.9944076923077</v>
      </c>
      <c r="AB137">
        <f t="shared" si="56"/>
        <v>4.5099400125721187</v>
      </c>
      <c r="AC137">
        <f t="shared" si="57"/>
        <v>74.056818016495512</v>
      </c>
      <c r="AD137">
        <f t="shared" si="58"/>
        <v>3.4051624587639973</v>
      </c>
      <c r="AE137">
        <f t="shared" si="59"/>
        <v>4.5980404640198387</v>
      </c>
      <c r="AF137">
        <f t="shared" si="60"/>
        <v>1.1047775538081215</v>
      </c>
      <c r="AG137">
        <f t="shared" si="61"/>
        <v>-13.566779257131733</v>
      </c>
      <c r="AH137">
        <f t="shared" si="62"/>
        <v>41.197154033370985</v>
      </c>
      <c r="AI137">
        <f t="shared" si="63"/>
        <v>4.119424723189189</v>
      </c>
      <c r="AJ137">
        <f t="shared" si="64"/>
        <v>31.749799499428441</v>
      </c>
      <c r="AK137">
        <v>-4.1167577726937701E-2</v>
      </c>
      <c r="AL137">
        <v>4.6214212476374202E-2</v>
      </c>
      <c r="AM137">
        <v>3.4541468293480801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51746.341181687931</v>
      </c>
      <c r="AS137" t="s">
        <v>237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237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-1.5244579720762952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237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238</v>
      </c>
      <c r="BX137">
        <v>1581537458.9461501</v>
      </c>
      <c r="BY137">
        <v>402.39238461538503</v>
      </c>
      <c r="BZ137">
        <v>399.991307692308</v>
      </c>
      <c r="CA137">
        <v>34.250653846153803</v>
      </c>
      <c r="CB137">
        <v>33.7413538461538</v>
      </c>
      <c r="CC137">
        <v>350.009769230769</v>
      </c>
      <c r="CD137">
        <v>99.2189615384615</v>
      </c>
      <c r="CE137">
        <v>0.19994223076923101</v>
      </c>
      <c r="CF137">
        <v>31.334123076923099</v>
      </c>
      <c r="CG137">
        <v>30.9944076923077</v>
      </c>
      <c r="CH137">
        <v>999.9</v>
      </c>
      <c r="CI137">
        <v>0</v>
      </c>
      <c r="CJ137">
        <v>0</v>
      </c>
      <c r="CK137">
        <v>10005.9115384615</v>
      </c>
      <c r="CL137">
        <v>0</v>
      </c>
      <c r="CM137">
        <v>1.02813461538462</v>
      </c>
      <c r="CN137">
        <v>0</v>
      </c>
      <c r="CO137">
        <v>0</v>
      </c>
      <c r="CP137">
        <v>0</v>
      </c>
      <c r="CQ137">
        <v>0</v>
      </c>
      <c r="CR137">
        <v>4.0846153846153799</v>
      </c>
      <c r="CS137">
        <v>0</v>
      </c>
      <c r="CT137">
        <v>105.523076923077</v>
      </c>
      <c r="CU137">
        <v>-0.41538461538461502</v>
      </c>
      <c r="CV137">
        <v>41.061999999999998</v>
      </c>
      <c r="CW137">
        <v>46.6104615384615</v>
      </c>
      <c r="CX137">
        <v>43.523692307692301</v>
      </c>
      <c r="CY137">
        <v>45.167923076923103</v>
      </c>
      <c r="CZ137">
        <v>42.047769230769198</v>
      </c>
      <c r="DA137">
        <v>0</v>
      </c>
      <c r="DB137">
        <v>0</v>
      </c>
      <c r="DC137">
        <v>0</v>
      </c>
      <c r="DD137">
        <v>1581537462.5</v>
      </c>
      <c r="DE137">
        <v>3.43461538461538</v>
      </c>
      <c r="DF137">
        <v>7.19658119061405</v>
      </c>
      <c r="DG137">
        <v>-6.0478633026183903</v>
      </c>
      <c r="DH137">
        <v>104.788461538462</v>
      </c>
      <c r="DI137">
        <v>15</v>
      </c>
      <c r="DJ137">
        <v>100</v>
      </c>
      <c r="DK137">
        <v>100</v>
      </c>
      <c r="DL137">
        <v>2.6539999999999999</v>
      </c>
      <c r="DM137">
        <v>0.45600000000000002</v>
      </c>
      <c r="DN137">
        <v>2</v>
      </c>
      <c r="DO137">
        <v>353.99299999999999</v>
      </c>
      <c r="DP137">
        <v>651.17600000000004</v>
      </c>
      <c r="DQ137">
        <v>30.4712</v>
      </c>
      <c r="DR137">
        <v>33.666899999999998</v>
      </c>
      <c r="DS137">
        <v>29.9999</v>
      </c>
      <c r="DT137">
        <v>33.5441</v>
      </c>
      <c r="DU137">
        <v>33.5396</v>
      </c>
      <c r="DV137">
        <v>21.0258</v>
      </c>
      <c r="DW137">
        <v>27.983799999999999</v>
      </c>
      <c r="DX137">
        <v>76.158699999999996</v>
      </c>
      <c r="DY137">
        <v>30.4726</v>
      </c>
      <c r="DZ137">
        <v>400</v>
      </c>
      <c r="EA137">
        <v>33.67</v>
      </c>
      <c r="EB137">
        <v>99.731899999999996</v>
      </c>
      <c r="EC137">
        <v>100.114</v>
      </c>
    </row>
    <row r="138" spans="1:133" x14ac:dyDescent="0.35">
      <c r="A138">
        <v>122</v>
      </c>
      <c r="B138">
        <v>1581537467.5999999</v>
      </c>
      <c r="C138">
        <v>605.09999990463302</v>
      </c>
      <c r="D138" t="s">
        <v>479</v>
      </c>
      <c r="E138" t="s">
        <v>480</v>
      </c>
      <c r="F138" t="s">
        <v>234</v>
      </c>
      <c r="G138">
        <v>20200212</v>
      </c>
      <c r="I138" t="s">
        <v>1107</v>
      </c>
      <c r="J138" t="s">
        <v>1108</v>
      </c>
      <c r="K138" t="s">
        <v>235</v>
      </c>
      <c r="L138" t="s">
        <v>1109</v>
      </c>
      <c r="M138" t="s">
        <v>236</v>
      </c>
      <c r="N138">
        <v>1581537463.9461501</v>
      </c>
      <c r="O138">
        <f t="shared" si="43"/>
        <v>3.1018063619829572E-4</v>
      </c>
      <c r="P138">
        <f t="shared" si="44"/>
        <v>-1.5296400245466668</v>
      </c>
      <c r="Q138">
        <f t="shared" si="45"/>
        <v>402.44292307692302</v>
      </c>
      <c r="R138">
        <f t="shared" si="46"/>
        <v>485.33696364960991</v>
      </c>
      <c r="S138">
        <f t="shared" si="47"/>
        <v>48.251594404174099</v>
      </c>
      <c r="T138">
        <f t="shared" si="48"/>
        <v>40.010372482482431</v>
      </c>
      <c r="U138">
        <f t="shared" si="49"/>
        <v>2.7020793982128876E-2</v>
      </c>
      <c r="V138">
        <f t="shared" si="50"/>
        <v>2.2465933516546532</v>
      </c>
      <c r="W138">
        <f t="shared" si="51"/>
        <v>2.6841536404931036E-2</v>
      </c>
      <c r="X138">
        <f t="shared" si="52"/>
        <v>1.6791966586448003E-2</v>
      </c>
      <c r="Y138">
        <f t="shared" si="53"/>
        <v>0</v>
      </c>
      <c r="Z138">
        <f t="shared" si="54"/>
        <v>31.231831927143851</v>
      </c>
      <c r="AA138">
        <f t="shared" si="55"/>
        <v>30.991853846153798</v>
      </c>
      <c r="AB138">
        <f t="shared" si="56"/>
        <v>4.5092833164239847</v>
      </c>
      <c r="AC138">
        <f t="shared" si="57"/>
        <v>74.076502165963205</v>
      </c>
      <c r="AD138">
        <f t="shared" si="58"/>
        <v>3.4061360949166923</v>
      </c>
      <c r="AE138">
        <f t="shared" si="59"/>
        <v>4.5981330048299034</v>
      </c>
      <c r="AF138">
        <f t="shared" si="60"/>
        <v>1.1031472215072924</v>
      </c>
      <c r="AG138">
        <f t="shared" si="61"/>
        <v>-13.678966056344841</v>
      </c>
      <c r="AH138">
        <f t="shared" si="62"/>
        <v>41.497938587947488</v>
      </c>
      <c r="AI138">
        <f t="shared" si="63"/>
        <v>4.1546386545999017</v>
      </c>
      <c r="AJ138">
        <f t="shared" si="64"/>
        <v>31.973611186202547</v>
      </c>
      <c r="AK138">
        <v>-4.1092098129371299E-2</v>
      </c>
      <c r="AL138">
        <v>4.6129480015730001E-2</v>
      </c>
      <c r="AM138">
        <v>3.4491320042176401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51655.267085636093</v>
      </c>
      <c r="AS138" t="s">
        <v>237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237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-1.5296400245466668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237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238</v>
      </c>
      <c r="BX138">
        <v>1581537463.9461501</v>
      </c>
      <c r="BY138">
        <v>402.44292307692302</v>
      </c>
      <c r="BZ138">
        <v>400.03484615384599</v>
      </c>
      <c r="CA138">
        <v>34.2605</v>
      </c>
      <c r="CB138">
        <v>33.747015384615402</v>
      </c>
      <c r="CC138">
        <v>350.02453846153799</v>
      </c>
      <c r="CD138">
        <v>99.218699999999998</v>
      </c>
      <c r="CE138">
        <v>0.200050307692308</v>
      </c>
      <c r="CF138">
        <v>31.334476923076899</v>
      </c>
      <c r="CG138">
        <v>30.991853846153798</v>
      </c>
      <c r="CH138">
        <v>999.9</v>
      </c>
      <c r="CI138">
        <v>0</v>
      </c>
      <c r="CJ138">
        <v>0</v>
      </c>
      <c r="CK138">
        <v>9987.59230769231</v>
      </c>
      <c r="CL138">
        <v>0</v>
      </c>
      <c r="CM138">
        <v>0.99170569230769201</v>
      </c>
      <c r="CN138">
        <v>0</v>
      </c>
      <c r="CO138">
        <v>0</v>
      </c>
      <c r="CP138">
        <v>0</v>
      </c>
      <c r="CQ138">
        <v>0</v>
      </c>
      <c r="CR138">
        <v>3</v>
      </c>
      <c r="CS138">
        <v>0</v>
      </c>
      <c r="CT138">
        <v>104.276923076923</v>
      </c>
      <c r="CU138">
        <v>-0.22307692307692301</v>
      </c>
      <c r="CV138">
        <v>41.042923076923103</v>
      </c>
      <c r="CW138">
        <v>46.620153846153798</v>
      </c>
      <c r="CX138">
        <v>43.528461538461499</v>
      </c>
      <c r="CY138">
        <v>45.144076923076902</v>
      </c>
      <c r="CZ138">
        <v>42.061999999999998</v>
      </c>
      <c r="DA138">
        <v>0</v>
      </c>
      <c r="DB138">
        <v>0</v>
      </c>
      <c r="DC138">
        <v>0</v>
      </c>
      <c r="DD138">
        <v>1581537467.3</v>
      </c>
      <c r="DE138">
        <v>3.8961538461538501</v>
      </c>
      <c r="DF138">
        <v>-24.058119553344699</v>
      </c>
      <c r="DG138">
        <v>8.3863245412128808</v>
      </c>
      <c r="DH138">
        <v>103.996153846154</v>
      </c>
      <c r="DI138">
        <v>15</v>
      </c>
      <c r="DJ138">
        <v>100</v>
      </c>
      <c r="DK138">
        <v>100</v>
      </c>
      <c r="DL138">
        <v>2.6539999999999999</v>
      </c>
      <c r="DM138">
        <v>0.45600000000000002</v>
      </c>
      <c r="DN138">
        <v>2</v>
      </c>
      <c r="DO138">
        <v>353.82</v>
      </c>
      <c r="DP138">
        <v>651.55200000000002</v>
      </c>
      <c r="DQ138">
        <v>30.474299999999999</v>
      </c>
      <c r="DR138">
        <v>33.6646</v>
      </c>
      <c r="DS138">
        <v>29.9999</v>
      </c>
      <c r="DT138">
        <v>33.542099999999998</v>
      </c>
      <c r="DU138">
        <v>33.538800000000002</v>
      </c>
      <c r="DV138">
        <v>21.024799999999999</v>
      </c>
      <c r="DW138">
        <v>27.983799999999999</v>
      </c>
      <c r="DX138">
        <v>76.158699999999996</v>
      </c>
      <c r="DY138">
        <v>30.475899999999999</v>
      </c>
      <c r="DZ138">
        <v>400</v>
      </c>
      <c r="EA138">
        <v>33.67</v>
      </c>
      <c r="EB138">
        <v>99.734399999999994</v>
      </c>
      <c r="EC138">
        <v>100.114</v>
      </c>
    </row>
    <row r="139" spans="1:133" x14ac:dyDescent="0.35">
      <c r="A139">
        <v>123</v>
      </c>
      <c r="B139">
        <v>1581537472.5999999</v>
      </c>
      <c r="C139">
        <v>610.09999990463302</v>
      </c>
      <c r="D139" t="s">
        <v>481</v>
      </c>
      <c r="E139" t="s">
        <v>482</v>
      </c>
      <c r="F139" t="s">
        <v>234</v>
      </c>
      <c r="G139">
        <v>20200212</v>
      </c>
      <c r="I139" t="s">
        <v>1107</v>
      </c>
      <c r="J139" t="s">
        <v>1108</v>
      </c>
      <c r="K139" t="s">
        <v>235</v>
      </c>
      <c r="L139" t="s">
        <v>1109</v>
      </c>
      <c r="M139" t="s">
        <v>236</v>
      </c>
      <c r="N139">
        <v>1581537468.9461501</v>
      </c>
      <c r="O139">
        <f t="shared" si="43"/>
        <v>3.0121953925338183E-4</v>
      </c>
      <c r="P139">
        <f t="shared" si="44"/>
        <v>-1.5496625877352124</v>
      </c>
      <c r="Q139">
        <f t="shared" si="45"/>
        <v>402.419692307692</v>
      </c>
      <c r="R139">
        <f t="shared" si="46"/>
        <v>488.9050342717432</v>
      </c>
      <c r="S139">
        <f t="shared" si="47"/>
        <v>48.606270851060309</v>
      </c>
      <c r="T139">
        <f t="shared" si="48"/>
        <v>40.008016258707869</v>
      </c>
      <c r="U139">
        <f t="shared" si="49"/>
        <v>2.6331372140675387E-2</v>
      </c>
      <c r="V139">
        <f t="shared" si="50"/>
        <v>2.2494030409445731</v>
      </c>
      <c r="W139">
        <f t="shared" si="51"/>
        <v>2.6161325282503822E-2</v>
      </c>
      <c r="X139">
        <f t="shared" si="52"/>
        <v>1.636601467784967E-2</v>
      </c>
      <c r="Y139">
        <f t="shared" si="53"/>
        <v>0</v>
      </c>
      <c r="Z139">
        <f t="shared" si="54"/>
        <v>31.231325570784328</v>
      </c>
      <c r="AA139">
        <f t="shared" si="55"/>
        <v>30.977130769230801</v>
      </c>
      <c r="AB139">
        <f t="shared" si="56"/>
        <v>4.5054990475161016</v>
      </c>
      <c r="AC139">
        <f t="shared" si="57"/>
        <v>74.096228343350958</v>
      </c>
      <c r="AD139">
        <f t="shared" si="58"/>
        <v>3.4063485500535831</v>
      </c>
      <c r="AE139">
        <f t="shared" si="59"/>
        <v>4.5971956011972273</v>
      </c>
      <c r="AF139">
        <f t="shared" si="60"/>
        <v>1.0991504974625186</v>
      </c>
      <c r="AG139">
        <f t="shared" si="61"/>
        <v>-13.283781681074139</v>
      </c>
      <c r="AH139">
        <f t="shared" si="62"/>
        <v>42.900596940090473</v>
      </c>
      <c r="AI139">
        <f t="shared" si="63"/>
        <v>4.2893161573314371</v>
      </c>
      <c r="AJ139">
        <f t="shared" si="64"/>
        <v>33.906131416347776</v>
      </c>
      <c r="AK139">
        <v>-4.1167678251858401E-2</v>
      </c>
      <c r="AL139">
        <v>4.6214325324404198E-2</v>
      </c>
      <c r="AM139">
        <v>3.4541535060650501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51747.007087516664</v>
      </c>
      <c r="AS139" t="s">
        <v>237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237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-1.5496625877352124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237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238</v>
      </c>
      <c r="BX139">
        <v>1581537468.9461501</v>
      </c>
      <c r="BY139">
        <v>402.419692307692</v>
      </c>
      <c r="BZ139">
        <v>399.971</v>
      </c>
      <c r="CA139">
        <v>34.262676923076903</v>
      </c>
      <c r="CB139">
        <v>33.7640076923077</v>
      </c>
      <c r="CC139">
        <v>350.010307692308</v>
      </c>
      <c r="CD139">
        <v>99.218746153846197</v>
      </c>
      <c r="CE139">
        <v>0.19988823076923101</v>
      </c>
      <c r="CF139">
        <v>31.330892307692299</v>
      </c>
      <c r="CG139">
        <v>30.977130769230801</v>
      </c>
      <c r="CH139">
        <v>999.9</v>
      </c>
      <c r="CI139">
        <v>0</v>
      </c>
      <c r="CJ139">
        <v>0</v>
      </c>
      <c r="CK139">
        <v>10005.9576923077</v>
      </c>
      <c r="CL139">
        <v>0</v>
      </c>
      <c r="CM139">
        <v>0.95710892307692297</v>
      </c>
      <c r="CN139">
        <v>0</v>
      </c>
      <c r="CO139">
        <v>0</v>
      </c>
      <c r="CP139">
        <v>0</v>
      </c>
      <c r="CQ139">
        <v>0</v>
      </c>
      <c r="CR139">
        <v>0.53076923076923099</v>
      </c>
      <c r="CS139">
        <v>0</v>
      </c>
      <c r="CT139">
        <v>104.161538461538</v>
      </c>
      <c r="CU139">
        <v>7.6923076923076502E-3</v>
      </c>
      <c r="CV139">
        <v>41.057230769230799</v>
      </c>
      <c r="CW139">
        <v>46.620153846153798</v>
      </c>
      <c r="CX139">
        <v>43.5140769230769</v>
      </c>
      <c r="CY139">
        <v>45.1488461538462</v>
      </c>
      <c r="CZ139">
        <v>42.061999999999998</v>
      </c>
      <c r="DA139">
        <v>0</v>
      </c>
      <c r="DB139">
        <v>0</v>
      </c>
      <c r="DC139">
        <v>0</v>
      </c>
      <c r="DD139">
        <v>1581537472.0999999</v>
      </c>
      <c r="DE139">
        <v>2.0884615384615399</v>
      </c>
      <c r="DF139">
        <v>-26.2940171283791</v>
      </c>
      <c r="DG139">
        <v>-4.5743590899747799</v>
      </c>
      <c r="DH139">
        <v>104.161538461538</v>
      </c>
      <c r="DI139">
        <v>15</v>
      </c>
      <c r="DJ139">
        <v>100</v>
      </c>
      <c r="DK139">
        <v>100</v>
      </c>
      <c r="DL139">
        <v>2.6539999999999999</v>
      </c>
      <c r="DM139">
        <v>0.45600000000000002</v>
      </c>
      <c r="DN139">
        <v>2</v>
      </c>
      <c r="DO139">
        <v>353.96899999999999</v>
      </c>
      <c r="DP139">
        <v>651.39099999999996</v>
      </c>
      <c r="DQ139">
        <v>30.478000000000002</v>
      </c>
      <c r="DR139">
        <v>33.6616</v>
      </c>
      <c r="DS139">
        <v>29.9999</v>
      </c>
      <c r="DT139">
        <v>33.5396</v>
      </c>
      <c r="DU139">
        <v>33.5366</v>
      </c>
      <c r="DV139">
        <v>21.0273</v>
      </c>
      <c r="DW139">
        <v>28.271699999999999</v>
      </c>
      <c r="DX139">
        <v>76.158699999999996</v>
      </c>
      <c r="DY139">
        <v>30.489100000000001</v>
      </c>
      <c r="DZ139">
        <v>400</v>
      </c>
      <c r="EA139">
        <v>33.67</v>
      </c>
      <c r="EB139">
        <v>99.731999999999999</v>
      </c>
      <c r="EC139">
        <v>100.11</v>
      </c>
    </row>
    <row r="140" spans="1:133" x14ac:dyDescent="0.35">
      <c r="A140">
        <v>124</v>
      </c>
      <c r="B140">
        <v>1581537477.5999999</v>
      </c>
      <c r="C140">
        <v>615.09999990463302</v>
      </c>
      <c r="D140" t="s">
        <v>483</v>
      </c>
      <c r="E140" t="s">
        <v>484</v>
      </c>
      <c r="F140" t="s">
        <v>234</v>
      </c>
      <c r="G140">
        <v>20200212</v>
      </c>
      <c r="I140" t="s">
        <v>1107</v>
      </c>
      <c r="J140" t="s">
        <v>1108</v>
      </c>
      <c r="K140" t="s">
        <v>235</v>
      </c>
      <c r="L140" t="s">
        <v>1109</v>
      </c>
      <c r="M140" t="s">
        <v>236</v>
      </c>
      <c r="N140">
        <v>1581537473.9461501</v>
      </c>
      <c r="O140">
        <f t="shared" si="43"/>
        <v>3.3089291683998111E-4</v>
      </c>
      <c r="P140">
        <f t="shared" si="44"/>
        <v>-1.5337648339082548</v>
      </c>
      <c r="Q140">
        <f t="shared" si="45"/>
        <v>402.38684615384602</v>
      </c>
      <c r="R140">
        <f t="shared" si="46"/>
        <v>479.36197465580159</v>
      </c>
      <c r="S140">
        <f t="shared" si="47"/>
        <v>47.657438742582343</v>
      </c>
      <c r="T140">
        <f t="shared" si="48"/>
        <v>40.004688492797897</v>
      </c>
      <c r="U140">
        <f t="shared" si="49"/>
        <v>2.9025410196668131E-2</v>
      </c>
      <c r="V140">
        <f t="shared" si="50"/>
        <v>2.2496253469149008</v>
      </c>
      <c r="W140">
        <f t="shared" si="51"/>
        <v>2.8818954819188631E-2</v>
      </c>
      <c r="X140">
        <f t="shared" si="52"/>
        <v>1.803027343116468E-2</v>
      </c>
      <c r="Y140">
        <f t="shared" si="53"/>
        <v>0</v>
      </c>
      <c r="Z140">
        <f t="shared" si="54"/>
        <v>31.222865589299619</v>
      </c>
      <c r="AA140">
        <f t="shared" si="55"/>
        <v>30.966361538461499</v>
      </c>
      <c r="AB140">
        <f t="shared" si="56"/>
        <v>4.5027327867176545</v>
      </c>
      <c r="AC140">
        <f t="shared" si="57"/>
        <v>74.096893062702549</v>
      </c>
      <c r="AD140">
        <f t="shared" si="58"/>
        <v>3.4066384462899606</v>
      </c>
      <c r="AE140">
        <f t="shared" si="59"/>
        <v>4.597545599391303</v>
      </c>
      <c r="AF140">
        <f t="shared" si="60"/>
        <v>1.0960943404276939</v>
      </c>
      <c r="AG140">
        <f t="shared" si="61"/>
        <v>-14.592377632643167</v>
      </c>
      <c r="AH140">
        <f t="shared" si="62"/>
        <v>44.373279495346353</v>
      </c>
      <c r="AI140">
        <f t="shared" si="63"/>
        <v>4.4359142565493332</v>
      </c>
      <c r="AJ140">
        <f t="shared" si="64"/>
        <v>34.21681611925252</v>
      </c>
      <c r="AK140">
        <v>-4.1173661881060503E-2</v>
      </c>
      <c r="AL140">
        <v>4.6221042472378203E-2</v>
      </c>
      <c r="AM140">
        <v>3.4545509197988098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51753.98538041929</v>
      </c>
      <c r="AS140" t="s">
        <v>237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237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-1.5337648339082548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237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238</v>
      </c>
      <c r="BX140">
        <v>1581537473.9461501</v>
      </c>
      <c r="BY140">
        <v>402.38684615384602</v>
      </c>
      <c r="BZ140">
        <v>399.98592307692297</v>
      </c>
      <c r="CA140">
        <v>34.265646153846198</v>
      </c>
      <c r="CB140">
        <v>33.717869230769203</v>
      </c>
      <c r="CC140">
        <v>350.019846153846</v>
      </c>
      <c r="CD140">
        <v>99.218430769230807</v>
      </c>
      <c r="CE140">
        <v>0.20004892307692301</v>
      </c>
      <c r="CF140">
        <v>31.332230769230801</v>
      </c>
      <c r="CG140">
        <v>30.966361538461499</v>
      </c>
      <c r="CH140">
        <v>999.9</v>
      </c>
      <c r="CI140">
        <v>0</v>
      </c>
      <c r="CJ140">
        <v>0</v>
      </c>
      <c r="CK140">
        <v>10007.443846153799</v>
      </c>
      <c r="CL140">
        <v>0</v>
      </c>
      <c r="CM140">
        <v>0.95242800000000005</v>
      </c>
      <c r="CN140">
        <v>0</v>
      </c>
      <c r="CO140">
        <v>0</v>
      </c>
      <c r="CP140">
        <v>0</v>
      </c>
      <c r="CQ140">
        <v>0</v>
      </c>
      <c r="CR140">
        <v>2.0769230769230802</v>
      </c>
      <c r="CS140">
        <v>0</v>
      </c>
      <c r="CT140">
        <v>104.461538461538</v>
      </c>
      <c r="CU140">
        <v>1.5384615384615399E-2</v>
      </c>
      <c r="CV140">
        <v>41.042923076923103</v>
      </c>
      <c r="CW140">
        <v>46.615307692307702</v>
      </c>
      <c r="CX140">
        <v>43.514307692307703</v>
      </c>
      <c r="CY140">
        <v>45.167923076923103</v>
      </c>
      <c r="CZ140">
        <v>42.0524615384615</v>
      </c>
      <c r="DA140">
        <v>0</v>
      </c>
      <c r="DB140">
        <v>0</v>
      </c>
      <c r="DC140">
        <v>0</v>
      </c>
      <c r="DD140">
        <v>1581537477.5</v>
      </c>
      <c r="DE140">
        <v>1.5884615384615399</v>
      </c>
      <c r="DF140">
        <v>2.8000001668247698</v>
      </c>
      <c r="DG140">
        <v>16.543589699183801</v>
      </c>
      <c r="DH140">
        <v>104.64230769230799</v>
      </c>
      <c r="DI140">
        <v>15</v>
      </c>
      <c r="DJ140">
        <v>100</v>
      </c>
      <c r="DK140">
        <v>100</v>
      </c>
      <c r="DL140">
        <v>2.6539999999999999</v>
      </c>
      <c r="DM140">
        <v>0.45600000000000002</v>
      </c>
      <c r="DN140">
        <v>2</v>
      </c>
      <c r="DO140">
        <v>353.916</v>
      </c>
      <c r="DP140">
        <v>651.48800000000006</v>
      </c>
      <c r="DQ140">
        <v>30.491099999999999</v>
      </c>
      <c r="DR140">
        <v>33.6586</v>
      </c>
      <c r="DS140">
        <v>30</v>
      </c>
      <c r="DT140">
        <v>33.539000000000001</v>
      </c>
      <c r="DU140">
        <v>33.534999999999997</v>
      </c>
      <c r="DV140">
        <v>21.025200000000002</v>
      </c>
      <c r="DW140">
        <v>28.271699999999999</v>
      </c>
      <c r="DX140">
        <v>76.537899999999993</v>
      </c>
      <c r="DY140">
        <v>30.512499999999999</v>
      </c>
      <c r="DZ140">
        <v>400</v>
      </c>
      <c r="EA140">
        <v>33.67</v>
      </c>
      <c r="EB140">
        <v>99.7316</v>
      </c>
      <c r="EC140">
        <v>100.113</v>
      </c>
    </row>
    <row r="141" spans="1:133" x14ac:dyDescent="0.35">
      <c r="A141">
        <v>125</v>
      </c>
      <c r="B141">
        <v>1581537482.5999999</v>
      </c>
      <c r="C141">
        <v>620.09999990463302</v>
      </c>
      <c r="D141" t="s">
        <v>485</v>
      </c>
      <c r="E141" t="s">
        <v>486</v>
      </c>
      <c r="F141" t="s">
        <v>234</v>
      </c>
      <c r="G141">
        <v>20200212</v>
      </c>
      <c r="I141" t="s">
        <v>1107</v>
      </c>
      <c r="J141" t="s">
        <v>1108</v>
      </c>
      <c r="K141" t="s">
        <v>235</v>
      </c>
      <c r="L141" t="s">
        <v>1109</v>
      </c>
      <c r="M141" t="s">
        <v>236</v>
      </c>
      <c r="N141">
        <v>1581537478.9461501</v>
      </c>
      <c r="O141">
        <f t="shared" si="43"/>
        <v>3.5402886952656679E-4</v>
      </c>
      <c r="P141">
        <f t="shared" si="44"/>
        <v>-1.5375889023298026</v>
      </c>
      <c r="Q141">
        <f t="shared" si="45"/>
        <v>402.42253846153801</v>
      </c>
      <c r="R141">
        <f t="shared" si="46"/>
        <v>474.22409064785774</v>
      </c>
      <c r="S141">
        <f t="shared" si="47"/>
        <v>47.146421004001155</v>
      </c>
      <c r="T141">
        <f t="shared" si="48"/>
        <v>40.008052720153863</v>
      </c>
      <c r="U141">
        <f t="shared" si="49"/>
        <v>3.1007086318343553E-2</v>
      </c>
      <c r="V141">
        <f t="shared" si="50"/>
        <v>2.2486065304355503</v>
      </c>
      <c r="W141">
        <f t="shared" si="51"/>
        <v>3.0771495174264727E-2</v>
      </c>
      <c r="X141">
        <f t="shared" si="52"/>
        <v>1.9253202092395061E-2</v>
      </c>
      <c r="Y141">
        <f t="shared" si="53"/>
        <v>0</v>
      </c>
      <c r="Z141">
        <f t="shared" si="54"/>
        <v>31.21935566901141</v>
      </c>
      <c r="AA141">
        <f t="shared" si="55"/>
        <v>30.973876923076901</v>
      </c>
      <c r="AB141">
        <f t="shared" si="56"/>
        <v>4.5046630855561975</v>
      </c>
      <c r="AC141">
        <f t="shared" si="57"/>
        <v>74.073164147212168</v>
      </c>
      <c r="AD141">
        <f t="shared" si="58"/>
        <v>3.4063581530067384</v>
      </c>
      <c r="AE141">
        <f t="shared" si="59"/>
        <v>4.5986399963109186</v>
      </c>
      <c r="AF141">
        <f t="shared" si="60"/>
        <v>1.0983049325494592</v>
      </c>
      <c r="AG141">
        <f t="shared" si="61"/>
        <v>-15.612673146121596</v>
      </c>
      <c r="AH141">
        <f t="shared" si="62"/>
        <v>43.949404857085248</v>
      </c>
      <c r="AI141">
        <f t="shared" si="63"/>
        <v>4.3957845636667932</v>
      </c>
      <c r="AJ141">
        <f t="shared" si="64"/>
        <v>32.732516274630441</v>
      </c>
      <c r="AK141">
        <v>-4.1146243611119501E-2</v>
      </c>
      <c r="AL141">
        <v>4.6190263062397097E-2</v>
      </c>
      <c r="AM141">
        <v>3.4527297220614699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51720.21421096933</v>
      </c>
      <c r="AS141" t="s">
        <v>237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237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-1.5375889023298026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237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238</v>
      </c>
      <c r="BX141">
        <v>1581537478.9461501</v>
      </c>
      <c r="BY141">
        <v>402.42253846153801</v>
      </c>
      <c r="BZ141">
        <v>400.03092307692299</v>
      </c>
      <c r="CA141">
        <v>34.262984615384603</v>
      </c>
      <c r="CB141">
        <v>33.676876923076897</v>
      </c>
      <c r="CC141">
        <v>350.00269230769197</v>
      </c>
      <c r="CD141">
        <v>99.218069230769203</v>
      </c>
      <c r="CE141">
        <v>0.19995261538461501</v>
      </c>
      <c r="CF141">
        <v>31.3364153846154</v>
      </c>
      <c r="CG141">
        <v>30.973876923076901</v>
      </c>
      <c r="CH141">
        <v>999.9</v>
      </c>
      <c r="CI141">
        <v>0</v>
      </c>
      <c r="CJ141">
        <v>0</v>
      </c>
      <c r="CK141">
        <v>10000.816153846201</v>
      </c>
      <c r="CL141">
        <v>0</v>
      </c>
      <c r="CM141">
        <v>0.95242800000000005</v>
      </c>
      <c r="CN141">
        <v>0</v>
      </c>
      <c r="CO141">
        <v>0</v>
      </c>
      <c r="CP141">
        <v>0</v>
      </c>
      <c r="CQ141">
        <v>0</v>
      </c>
      <c r="CR141">
        <v>2.0538461538461501</v>
      </c>
      <c r="CS141">
        <v>0</v>
      </c>
      <c r="CT141">
        <v>105.384615384615</v>
      </c>
      <c r="CU141">
        <v>0.138461538461538</v>
      </c>
      <c r="CV141">
        <v>41.038153846153797</v>
      </c>
      <c r="CW141">
        <v>46.620153846153798</v>
      </c>
      <c r="CX141">
        <v>43.485384615384604</v>
      </c>
      <c r="CY141">
        <v>45.144076923076902</v>
      </c>
      <c r="CZ141">
        <v>42.061999999999998</v>
      </c>
      <c r="DA141">
        <v>0</v>
      </c>
      <c r="DB141">
        <v>0</v>
      </c>
      <c r="DC141">
        <v>0</v>
      </c>
      <c r="DD141">
        <v>1581537482.3</v>
      </c>
      <c r="DE141">
        <v>1.5192307692307701</v>
      </c>
      <c r="DF141">
        <v>21.7538464698784</v>
      </c>
      <c r="DG141">
        <v>5.9863248155456299</v>
      </c>
      <c r="DH141">
        <v>104.880769230769</v>
      </c>
      <c r="DI141">
        <v>15</v>
      </c>
      <c r="DJ141">
        <v>100</v>
      </c>
      <c r="DK141">
        <v>100</v>
      </c>
      <c r="DL141">
        <v>2.6539999999999999</v>
      </c>
      <c r="DM141">
        <v>0.45600000000000002</v>
      </c>
      <c r="DN141">
        <v>2</v>
      </c>
      <c r="DO141">
        <v>353.81400000000002</v>
      </c>
      <c r="DP141">
        <v>651.33600000000001</v>
      </c>
      <c r="DQ141">
        <v>30.514800000000001</v>
      </c>
      <c r="DR141">
        <v>33.6556</v>
      </c>
      <c r="DS141">
        <v>30</v>
      </c>
      <c r="DT141">
        <v>33.536000000000001</v>
      </c>
      <c r="DU141">
        <v>33.5336</v>
      </c>
      <c r="DV141">
        <v>21.025099999999998</v>
      </c>
      <c r="DW141">
        <v>28.271699999999999</v>
      </c>
      <c r="DX141">
        <v>76.537899999999993</v>
      </c>
      <c r="DY141">
        <v>30.532</v>
      </c>
      <c r="DZ141">
        <v>400</v>
      </c>
      <c r="EA141">
        <v>33.67</v>
      </c>
      <c r="EB141">
        <v>99.732500000000002</v>
      </c>
      <c r="EC141">
        <v>100.113</v>
      </c>
    </row>
    <row r="142" spans="1:133" x14ac:dyDescent="0.35">
      <c r="A142">
        <v>126</v>
      </c>
      <c r="B142">
        <v>1581537487.5999999</v>
      </c>
      <c r="C142">
        <v>625.09999990463302</v>
      </c>
      <c r="D142" t="s">
        <v>487</v>
      </c>
      <c r="E142" t="s">
        <v>488</v>
      </c>
      <c r="F142" t="s">
        <v>234</v>
      </c>
      <c r="G142">
        <v>20200212</v>
      </c>
      <c r="I142" t="s">
        <v>1107</v>
      </c>
      <c r="J142" t="s">
        <v>1108</v>
      </c>
      <c r="K142" t="s">
        <v>235</v>
      </c>
      <c r="L142" t="s">
        <v>1109</v>
      </c>
      <c r="M142" t="s">
        <v>236</v>
      </c>
      <c r="N142">
        <v>1581537483.9461501</v>
      </c>
      <c r="O142">
        <f t="shared" si="43"/>
        <v>3.4427168701897095E-4</v>
      </c>
      <c r="P142">
        <f t="shared" si="44"/>
        <v>-1.5482758958559573</v>
      </c>
      <c r="Q142">
        <f t="shared" si="45"/>
        <v>402.42615384615402</v>
      </c>
      <c r="R142">
        <f t="shared" si="46"/>
        <v>477.16925620234798</v>
      </c>
      <c r="S142">
        <f t="shared" si="47"/>
        <v>47.43952470464933</v>
      </c>
      <c r="T142">
        <f t="shared" si="48"/>
        <v>40.008666147355399</v>
      </c>
      <c r="U142">
        <f t="shared" si="49"/>
        <v>3.0092443853225577E-2</v>
      </c>
      <c r="V142">
        <f t="shared" si="50"/>
        <v>2.2492193550378525</v>
      </c>
      <c r="W142">
        <f t="shared" si="51"/>
        <v>2.9870552892117645E-2</v>
      </c>
      <c r="X142">
        <f t="shared" si="52"/>
        <v>1.8688895081492803E-2</v>
      </c>
      <c r="Y142">
        <f t="shared" si="53"/>
        <v>0</v>
      </c>
      <c r="Z142">
        <f t="shared" si="54"/>
        <v>31.225948877128943</v>
      </c>
      <c r="AA142">
        <f t="shared" si="55"/>
        <v>30.979253846153799</v>
      </c>
      <c r="AB142">
        <f t="shared" si="56"/>
        <v>4.5060445707189078</v>
      </c>
      <c r="AC142">
        <f t="shared" si="57"/>
        <v>74.046817866401867</v>
      </c>
      <c r="AD142">
        <f t="shared" si="58"/>
        <v>3.4057932081685593</v>
      </c>
      <c r="AE142">
        <f t="shared" si="59"/>
        <v>4.5995132624246233</v>
      </c>
      <c r="AF142">
        <f t="shared" si="60"/>
        <v>1.1002513625503485</v>
      </c>
      <c r="AG142">
        <f t="shared" si="61"/>
        <v>-15.182381397536618</v>
      </c>
      <c r="AH142">
        <f t="shared" si="62"/>
        <v>43.714198949702883</v>
      </c>
      <c r="AI142">
        <f t="shared" si="63"/>
        <v>4.371256046135505</v>
      </c>
      <c r="AJ142">
        <f t="shared" si="64"/>
        <v>32.903073598301773</v>
      </c>
      <c r="AK142">
        <v>-4.1162734530655498E-2</v>
      </c>
      <c r="AL142">
        <v>4.6208775564260098E-2</v>
      </c>
      <c r="AM142">
        <v>3.4538251447558901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51739.539825579748</v>
      </c>
      <c r="AS142" t="s">
        <v>237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237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-1.5482758958559573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237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238</v>
      </c>
      <c r="BX142">
        <v>1581537483.9461501</v>
      </c>
      <c r="BY142">
        <v>402.42615384615402</v>
      </c>
      <c r="BZ142">
        <v>400.009538461538</v>
      </c>
      <c r="CA142">
        <v>34.257084615384599</v>
      </c>
      <c r="CB142">
        <v>33.687138461538503</v>
      </c>
      <c r="CC142">
        <v>350.00984615384601</v>
      </c>
      <c r="CD142">
        <v>99.218684615384603</v>
      </c>
      <c r="CE142">
        <v>0.19996838461538499</v>
      </c>
      <c r="CF142">
        <v>31.339753846153801</v>
      </c>
      <c r="CG142">
        <v>30.979253846153799</v>
      </c>
      <c r="CH142">
        <v>999.9</v>
      </c>
      <c r="CI142">
        <v>0</v>
      </c>
      <c r="CJ142">
        <v>0</v>
      </c>
      <c r="CK142">
        <v>10004.762307692299</v>
      </c>
      <c r="CL142">
        <v>0</v>
      </c>
      <c r="CM142">
        <v>0.95242800000000005</v>
      </c>
      <c r="CN142">
        <v>0</v>
      </c>
      <c r="CO142">
        <v>0</v>
      </c>
      <c r="CP142">
        <v>0</v>
      </c>
      <c r="CQ142">
        <v>0</v>
      </c>
      <c r="CR142">
        <v>0.40769230769230802</v>
      </c>
      <c r="CS142">
        <v>0</v>
      </c>
      <c r="CT142">
        <v>106.130769230769</v>
      </c>
      <c r="CU142">
        <v>-0.246153846153846</v>
      </c>
      <c r="CV142">
        <v>41.0524615384615</v>
      </c>
      <c r="CW142">
        <v>46.620153846153798</v>
      </c>
      <c r="CX142">
        <v>43.480538461538501</v>
      </c>
      <c r="CY142">
        <v>45.125</v>
      </c>
      <c r="CZ142">
        <v>42.038153846153797</v>
      </c>
      <c r="DA142">
        <v>0</v>
      </c>
      <c r="DB142">
        <v>0</v>
      </c>
      <c r="DC142">
        <v>0</v>
      </c>
      <c r="DD142">
        <v>1581537487.0999999</v>
      </c>
      <c r="DE142">
        <v>2.7115384615384599</v>
      </c>
      <c r="DF142">
        <v>-3.0256406782788998</v>
      </c>
      <c r="DG142">
        <v>2.13333346304002</v>
      </c>
      <c r="DH142">
        <v>105.984615384615</v>
      </c>
      <c r="DI142">
        <v>15</v>
      </c>
      <c r="DJ142">
        <v>100</v>
      </c>
      <c r="DK142">
        <v>100</v>
      </c>
      <c r="DL142">
        <v>2.6539999999999999</v>
      </c>
      <c r="DM142">
        <v>0.45600000000000002</v>
      </c>
      <c r="DN142">
        <v>2</v>
      </c>
      <c r="DO142">
        <v>353.99900000000002</v>
      </c>
      <c r="DP142">
        <v>651.49400000000003</v>
      </c>
      <c r="DQ142">
        <v>30.5364</v>
      </c>
      <c r="DR142">
        <v>33.653300000000002</v>
      </c>
      <c r="DS142">
        <v>30</v>
      </c>
      <c r="DT142">
        <v>33.535800000000002</v>
      </c>
      <c r="DU142">
        <v>33.5336</v>
      </c>
      <c r="DV142">
        <v>21.025099999999998</v>
      </c>
      <c r="DW142">
        <v>28.271699999999999</v>
      </c>
      <c r="DX142">
        <v>76.537899999999993</v>
      </c>
      <c r="DY142">
        <v>30.546900000000001</v>
      </c>
      <c r="DZ142">
        <v>400</v>
      </c>
      <c r="EA142">
        <v>33.67</v>
      </c>
      <c r="EB142">
        <v>99.732600000000005</v>
      </c>
      <c r="EC142">
        <v>100.113</v>
      </c>
    </row>
    <row r="143" spans="1:133" x14ac:dyDescent="0.35">
      <c r="A143">
        <v>127</v>
      </c>
      <c r="B143">
        <v>1581537492.5999999</v>
      </c>
      <c r="C143">
        <v>630.09999990463302</v>
      </c>
      <c r="D143" t="s">
        <v>489</v>
      </c>
      <c r="E143" t="s">
        <v>490</v>
      </c>
      <c r="F143" t="s">
        <v>234</v>
      </c>
      <c r="G143">
        <v>20200212</v>
      </c>
      <c r="I143" t="s">
        <v>1107</v>
      </c>
      <c r="J143" t="s">
        <v>1108</v>
      </c>
      <c r="K143" t="s">
        <v>235</v>
      </c>
      <c r="L143" t="s">
        <v>1109</v>
      </c>
      <c r="M143" t="s">
        <v>236</v>
      </c>
      <c r="N143">
        <v>1581537488.9461501</v>
      </c>
      <c r="O143">
        <f t="shared" si="43"/>
        <v>3.4311776619780555E-4</v>
      </c>
      <c r="P143">
        <f t="shared" si="44"/>
        <v>-1.5443420286552987</v>
      </c>
      <c r="Q143">
        <f t="shared" si="45"/>
        <v>402.41861538461501</v>
      </c>
      <c r="R143">
        <f t="shared" si="46"/>
        <v>477.3653501926064</v>
      </c>
      <c r="S143">
        <f t="shared" si="47"/>
        <v>47.459931432196157</v>
      </c>
      <c r="T143">
        <f t="shared" si="48"/>
        <v>40.008684931755553</v>
      </c>
      <c r="U143">
        <f t="shared" si="49"/>
        <v>2.9935466129167754E-2</v>
      </c>
      <c r="V143">
        <f t="shared" si="50"/>
        <v>2.2482733562048169</v>
      </c>
      <c r="W143">
        <f t="shared" si="51"/>
        <v>2.9715783345580248E-2</v>
      </c>
      <c r="X143">
        <f t="shared" si="52"/>
        <v>1.8591967718438514E-2</v>
      </c>
      <c r="Y143">
        <f t="shared" si="53"/>
        <v>0</v>
      </c>
      <c r="Z143">
        <f t="shared" si="54"/>
        <v>31.231541329365271</v>
      </c>
      <c r="AA143">
        <f t="shared" si="55"/>
        <v>30.985553846153799</v>
      </c>
      <c r="AB143">
        <f t="shared" si="56"/>
        <v>4.5076636902062237</v>
      </c>
      <c r="AC143">
        <f t="shared" si="57"/>
        <v>74.015578249911798</v>
      </c>
      <c r="AD143">
        <f t="shared" si="58"/>
        <v>3.4053737411447402</v>
      </c>
      <c r="AE143">
        <f t="shared" si="59"/>
        <v>4.6008878423493211</v>
      </c>
      <c r="AF143">
        <f t="shared" si="60"/>
        <v>1.1022899490614835</v>
      </c>
      <c r="AG143">
        <f t="shared" si="61"/>
        <v>-15.131493489323224</v>
      </c>
      <c r="AH143">
        <f t="shared" si="62"/>
        <v>43.56901003058249</v>
      </c>
      <c r="AI143">
        <f t="shared" si="63"/>
        <v>4.3588192128164884</v>
      </c>
      <c r="AJ143">
        <f t="shared" si="64"/>
        <v>32.796335754075756</v>
      </c>
      <c r="AK143">
        <v>-4.1137279698424199E-2</v>
      </c>
      <c r="AL143">
        <v>4.61802002851147E-2</v>
      </c>
      <c r="AM143">
        <v>3.4521342236374002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51708.003566418702</v>
      </c>
      <c r="AS143" t="s">
        <v>237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237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-1.5443420286552987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237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238</v>
      </c>
      <c r="BX143">
        <v>1581537488.9461501</v>
      </c>
      <c r="BY143">
        <v>402.41861538461501</v>
      </c>
      <c r="BZ143">
        <v>400.007846153846</v>
      </c>
      <c r="CA143">
        <v>34.252207692307699</v>
      </c>
      <c r="CB143">
        <v>33.6841461538462</v>
      </c>
      <c r="CC143">
        <v>349.99576923076899</v>
      </c>
      <c r="CD143">
        <v>99.220715384615403</v>
      </c>
      <c r="CE143">
        <v>0.199846692307692</v>
      </c>
      <c r="CF143">
        <v>31.3450076923077</v>
      </c>
      <c r="CG143">
        <v>30.985553846153799</v>
      </c>
      <c r="CH143">
        <v>999.9</v>
      </c>
      <c r="CI143">
        <v>0</v>
      </c>
      <c r="CJ143">
        <v>0</v>
      </c>
      <c r="CK143">
        <v>9998.3707692307707</v>
      </c>
      <c r="CL143">
        <v>0</v>
      </c>
      <c r="CM143">
        <v>0.96067015384615395</v>
      </c>
      <c r="CN143">
        <v>0</v>
      </c>
      <c r="CO143">
        <v>0</v>
      </c>
      <c r="CP143">
        <v>0</v>
      </c>
      <c r="CQ143">
        <v>0</v>
      </c>
      <c r="CR143">
        <v>2.3538461538461499</v>
      </c>
      <c r="CS143">
        <v>0</v>
      </c>
      <c r="CT143">
        <v>106.161538461538</v>
      </c>
      <c r="CU143">
        <v>-0.7</v>
      </c>
      <c r="CV143">
        <v>41.047692307692301</v>
      </c>
      <c r="CW143">
        <v>46.5959230769231</v>
      </c>
      <c r="CX143">
        <v>43.446846153846202</v>
      </c>
      <c r="CY143">
        <v>45.129769230769199</v>
      </c>
      <c r="CZ143">
        <v>42.028615384615399</v>
      </c>
      <c r="DA143">
        <v>0</v>
      </c>
      <c r="DB143">
        <v>0</v>
      </c>
      <c r="DC143">
        <v>0</v>
      </c>
      <c r="DD143">
        <v>1581537492.5</v>
      </c>
      <c r="DE143">
        <v>2.06153846153846</v>
      </c>
      <c r="DF143">
        <v>-13.0188031834585</v>
      </c>
      <c r="DG143">
        <v>4.9572649981369903</v>
      </c>
      <c r="DH143">
        <v>106.630769230769</v>
      </c>
      <c r="DI143">
        <v>15</v>
      </c>
      <c r="DJ143">
        <v>100</v>
      </c>
      <c r="DK143">
        <v>100</v>
      </c>
      <c r="DL143">
        <v>2.6539999999999999</v>
      </c>
      <c r="DM143">
        <v>0.45600000000000002</v>
      </c>
      <c r="DN143">
        <v>2</v>
      </c>
      <c r="DO143">
        <v>353.947</v>
      </c>
      <c r="DP143">
        <v>651.48400000000004</v>
      </c>
      <c r="DQ143">
        <v>30.552399999999999</v>
      </c>
      <c r="DR143">
        <v>33.650300000000001</v>
      </c>
      <c r="DS143">
        <v>30</v>
      </c>
      <c r="DT143">
        <v>33.533000000000001</v>
      </c>
      <c r="DU143">
        <v>33.5306</v>
      </c>
      <c r="DV143">
        <v>21.024799999999999</v>
      </c>
      <c r="DW143">
        <v>28.271699999999999</v>
      </c>
      <c r="DX143">
        <v>76.933999999999997</v>
      </c>
      <c r="DY143">
        <v>30.558</v>
      </c>
      <c r="DZ143">
        <v>400</v>
      </c>
      <c r="EA143">
        <v>33.674199999999999</v>
      </c>
      <c r="EB143">
        <v>99.731700000000004</v>
      </c>
      <c r="EC143">
        <v>100.114</v>
      </c>
    </row>
    <row r="144" spans="1:133" x14ac:dyDescent="0.35">
      <c r="A144">
        <v>128</v>
      </c>
      <c r="B144">
        <v>1581537497.5999999</v>
      </c>
      <c r="C144">
        <v>635.09999990463302</v>
      </c>
      <c r="D144" t="s">
        <v>491</v>
      </c>
      <c r="E144" t="s">
        <v>492</v>
      </c>
      <c r="F144" t="s">
        <v>234</v>
      </c>
      <c r="G144">
        <v>20200212</v>
      </c>
      <c r="I144" t="s">
        <v>1107</v>
      </c>
      <c r="J144" t="s">
        <v>1108</v>
      </c>
      <c r="K144" t="s">
        <v>235</v>
      </c>
      <c r="L144" t="s">
        <v>1109</v>
      </c>
      <c r="M144" t="s">
        <v>236</v>
      </c>
      <c r="N144">
        <v>1581537493.9461501</v>
      </c>
      <c r="O144">
        <f t="shared" si="43"/>
        <v>3.3659227358648222E-4</v>
      </c>
      <c r="P144">
        <f t="shared" si="44"/>
        <v>-1.5510481501452598</v>
      </c>
      <c r="Q144">
        <f t="shared" si="45"/>
        <v>402.37184615384598</v>
      </c>
      <c r="R144">
        <f t="shared" si="46"/>
        <v>479.42433869839277</v>
      </c>
      <c r="S144">
        <f t="shared" si="47"/>
        <v>47.664783156144281</v>
      </c>
      <c r="T144">
        <f t="shared" si="48"/>
        <v>40.004157584344213</v>
      </c>
      <c r="U144">
        <f t="shared" si="49"/>
        <v>2.9306268197272098E-2</v>
      </c>
      <c r="V144">
        <f t="shared" si="50"/>
        <v>2.2515620491903632</v>
      </c>
      <c r="W144">
        <f t="shared" si="51"/>
        <v>2.9095993303612691E-2</v>
      </c>
      <c r="X144">
        <f t="shared" si="52"/>
        <v>1.8203762298600386E-2</v>
      </c>
      <c r="Y144">
        <f t="shared" si="53"/>
        <v>0</v>
      </c>
      <c r="Z144">
        <f t="shared" si="54"/>
        <v>31.239493765462925</v>
      </c>
      <c r="AA144">
        <f t="shared" si="55"/>
        <v>30.992561538461501</v>
      </c>
      <c r="AB144">
        <f t="shared" si="56"/>
        <v>4.5094652841222249</v>
      </c>
      <c r="AC144">
        <f t="shared" si="57"/>
        <v>73.986092706517951</v>
      </c>
      <c r="AD144">
        <f t="shared" si="58"/>
        <v>3.4051103772190809</v>
      </c>
      <c r="AE144">
        <f t="shared" si="59"/>
        <v>4.6023654617445438</v>
      </c>
      <c r="AF144">
        <f t="shared" si="60"/>
        <v>1.104354906903144</v>
      </c>
      <c r="AG144">
        <f t="shared" si="61"/>
        <v>-14.843719265163866</v>
      </c>
      <c r="AH144">
        <f t="shared" si="62"/>
        <v>43.467469205379551</v>
      </c>
      <c r="AI144">
        <f t="shared" si="63"/>
        <v>4.3425798537090046</v>
      </c>
      <c r="AJ144">
        <f t="shared" si="64"/>
        <v>32.966329793924686</v>
      </c>
      <c r="AK144">
        <v>-4.1225813146830499E-2</v>
      </c>
      <c r="AL144">
        <v>4.6279586836906902E-2</v>
      </c>
      <c r="AM144">
        <v>3.4580138014548201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51813.753740124659</v>
      </c>
      <c r="AS144" t="s">
        <v>237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237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-1.5510481501452598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237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238</v>
      </c>
      <c r="BX144">
        <v>1581537493.9461501</v>
      </c>
      <c r="BY144">
        <v>402.37184615384598</v>
      </c>
      <c r="BZ144">
        <v>399.94507692307701</v>
      </c>
      <c r="CA144">
        <v>34.249453846153799</v>
      </c>
      <c r="CB144">
        <v>33.6922</v>
      </c>
      <c r="CC144">
        <v>349.999384615385</v>
      </c>
      <c r="CD144">
        <v>99.220984615384594</v>
      </c>
      <c r="CE144">
        <v>0.19988184615384599</v>
      </c>
      <c r="CF144">
        <v>31.3506538461539</v>
      </c>
      <c r="CG144">
        <v>30.992561538461501</v>
      </c>
      <c r="CH144">
        <v>999.9</v>
      </c>
      <c r="CI144">
        <v>0</v>
      </c>
      <c r="CJ144">
        <v>0</v>
      </c>
      <c r="CK144">
        <v>10019.8615384615</v>
      </c>
      <c r="CL144">
        <v>0</v>
      </c>
      <c r="CM144">
        <v>1.0044246153846199</v>
      </c>
      <c r="CN144">
        <v>0</v>
      </c>
      <c r="CO144">
        <v>0</v>
      </c>
      <c r="CP144">
        <v>0</v>
      </c>
      <c r="CQ144">
        <v>0</v>
      </c>
      <c r="CR144">
        <v>0.33846153846153898</v>
      </c>
      <c r="CS144">
        <v>0</v>
      </c>
      <c r="CT144">
        <v>107.530769230769</v>
      </c>
      <c r="CU144">
        <v>-0.82307692307692304</v>
      </c>
      <c r="CV144">
        <v>41.038153846153797</v>
      </c>
      <c r="CW144">
        <v>46.576538461538497</v>
      </c>
      <c r="CX144">
        <v>43.523692307692301</v>
      </c>
      <c r="CY144">
        <v>45.139307692307703</v>
      </c>
      <c r="CZ144">
        <v>42.033538461538498</v>
      </c>
      <c r="DA144">
        <v>0</v>
      </c>
      <c r="DB144">
        <v>0</v>
      </c>
      <c r="DC144">
        <v>0</v>
      </c>
      <c r="DD144">
        <v>1581537497.3</v>
      </c>
      <c r="DE144">
        <v>2.2846153846153801</v>
      </c>
      <c r="DF144">
        <v>-3.41196570963448</v>
      </c>
      <c r="DG144">
        <v>2.1572649309148599</v>
      </c>
      <c r="DH144">
        <v>106.611538461538</v>
      </c>
      <c r="DI144">
        <v>15</v>
      </c>
      <c r="DJ144">
        <v>100</v>
      </c>
      <c r="DK144">
        <v>100</v>
      </c>
      <c r="DL144">
        <v>2.6539999999999999</v>
      </c>
      <c r="DM144">
        <v>0.45600000000000002</v>
      </c>
      <c r="DN144">
        <v>2</v>
      </c>
      <c r="DO144">
        <v>353.91300000000001</v>
      </c>
      <c r="DP144">
        <v>651.67100000000005</v>
      </c>
      <c r="DQ144">
        <v>30.563600000000001</v>
      </c>
      <c r="DR144">
        <v>33.647199999999998</v>
      </c>
      <c r="DS144">
        <v>29.9999</v>
      </c>
      <c r="DT144">
        <v>33.531300000000002</v>
      </c>
      <c r="DU144">
        <v>33.529000000000003</v>
      </c>
      <c r="DV144">
        <v>21.029299999999999</v>
      </c>
      <c r="DW144">
        <v>28.271699999999999</v>
      </c>
      <c r="DX144">
        <v>76.933999999999997</v>
      </c>
      <c r="DY144">
        <v>30.564900000000002</v>
      </c>
      <c r="DZ144">
        <v>400</v>
      </c>
      <c r="EA144">
        <v>33.6708</v>
      </c>
      <c r="EB144">
        <v>99.732500000000002</v>
      </c>
      <c r="EC144">
        <v>100.11499999999999</v>
      </c>
    </row>
    <row r="145" spans="1:133" x14ac:dyDescent="0.35">
      <c r="A145">
        <v>129</v>
      </c>
      <c r="B145">
        <v>1581537502.5999999</v>
      </c>
      <c r="C145">
        <v>640.09999990463302</v>
      </c>
      <c r="D145" t="s">
        <v>493</v>
      </c>
      <c r="E145" t="s">
        <v>494</v>
      </c>
      <c r="F145" t="s">
        <v>234</v>
      </c>
      <c r="G145">
        <v>20200212</v>
      </c>
      <c r="I145" t="s">
        <v>1107</v>
      </c>
      <c r="J145" t="s">
        <v>1108</v>
      </c>
      <c r="K145" t="s">
        <v>235</v>
      </c>
      <c r="L145" t="s">
        <v>1109</v>
      </c>
      <c r="M145" t="s">
        <v>236</v>
      </c>
      <c r="N145">
        <v>1581537498.9461501</v>
      </c>
      <c r="O145">
        <f t="shared" ref="O145:O208" si="86">CC145*AP145*(CA145-CB145)/(100*BU145*(1000-AP145*CA145))</f>
        <v>3.3135860705122273E-4</v>
      </c>
      <c r="P145">
        <f t="shared" ref="P145:P208" si="87">CC145*AP145*(BZ145-BY145*(1000-AP145*CB145)/(1000-AP145*CA145))/(100*BU145)</f>
        <v>-1.5553305763165415</v>
      </c>
      <c r="Q145">
        <f t="shared" ref="Q145:Q208" si="88">BY145 - IF(AP145&gt;1, P145*BU145*100/(AR145*CK145), 0)</f>
        <v>402.36623076923098</v>
      </c>
      <c r="R145">
        <f t="shared" ref="R145:R208" si="89">((X145-O145/2)*Q145-P145)/(X145+O145/2)</f>
        <v>481.12010714116735</v>
      </c>
      <c r="S145">
        <f t="shared" ref="S145:S208" si="90">R145*(CD145+CE145)/1000</f>
        <v>47.833623702399358</v>
      </c>
      <c r="T145">
        <f t="shared" ref="T145:T208" si="91">(BY145 - IF(AP145&gt;1, P145*BU145*100/(AR145*CK145), 0))*(CD145+CE145)/1000</f>
        <v>40.003804845181726</v>
      </c>
      <c r="U145">
        <f t="shared" ref="U145:U208" si="92">2/((1/W145-1/V145)+SIGN(W145)*SQRT((1/W145-1/V145)*(1/W145-1/V145) + 4*BV145/((BV145+1)*(BV145+1))*(2*1/W145*1/V145-1/V145*1/V145)))</f>
        <v>2.879941187403566E-2</v>
      </c>
      <c r="V145">
        <f t="shared" ref="V145:V208" si="93">AM145+AL145*BU145+AK145*BU145*BU145</f>
        <v>2.2471123690898538</v>
      </c>
      <c r="W145">
        <f t="shared" ref="W145:W208" si="94">O145*(1000-(1000*0.61365*EXP(17.502*AA145/(240.97+AA145))/(CD145+CE145)+CA145)/2)/(1000*0.61365*EXP(17.502*AA145/(240.97+AA145))/(CD145+CE145)-CA145)</f>
        <v>2.8595921265825223E-2</v>
      </c>
      <c r="X145">
        <f t="shared" ref="X145:X208" si="95">1/((BV145+1)/(U145/1.6)+1/(V145/1.37)) + BV145/((BV145+1)/(U145/1.6) + BV145/(V145/1.37))</f>
        <v>1.7890613644501549E-2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31.247810530260683</v>
      </c>
      <c r="AA145">
        <f t="shared" ref="AA145:AA208" si="98">($C$7*CG145+$D$7*CH145+$E$7*Z145)</f>
        <v>31.0006076923077</v>
      </c>
      <c r="AB145">
        <f t="shared" ref="AB145:AB208" si="99">0.61365*EXP(17.502*AA145/(240.97+AA145))</f>
        <v>4.5115346275401684</v>
      </c>
      <c r="AC145">
        <f t="shared" ref="AC145:AC208" si="100">(AD145/AE145*100)</f>
        <v>73.962682306879046</v>
      </c>
      <c r="AD145">
        <f t="shared" ref="AD145:AD208" si="101">CA145*(CD145+CE145)/1000</f>
        <v>3.4053466004509287</v>
      </c>
      <c r="AE145">
        <f t="shared" ref="AE145:AE208" si="102">0.61365*EXP(17.502*CF145/(240.97+CF145))</f>
        <v>4.6041415673944641</v>
      </c>
      <c r="AF145">
        <f t="shared" ref="AF145:AF208" si="103">(AB145-CA145*(CD145+CE145)/1000)</f>
        <v>1.1061880270892397</v>
      </c>
      <c r="AG145">
        <f t="shared" ref="AG145:AG208" si="104">(-O145*44100)</f>
        <v>-14.612914570958923</v>
      </c>
      <c r="AH145">
        <f t="shared" ref="AH145:AH208" si="105">2*29.3*V145*0.92*(CF145-AA145)</f>
        <v>43.228735283861937</v>
      </c>
      <c r="AI145">
        <f t="shared" ref="AI145:AI208" si="106">2*0.95*0.0000000567*(((CF145+$B$7)+273)^4-(AA145+273)^4)</f>
        <v>4.3275976771989848</v>
      </c>
      <c r="AJ145">
        <f t="shared" ref="AJ145:AJ208" si="107">Y145+AI145+AG145+AH145</f>
        <v>32.943418390101996</v>
      </c>
      <c r="AK145">
        <v>-4.1106053188970197E-2</v>
      </c>
      <c r="AL145">
        <v>4.6145145792660103E-2</v>
      </c>
      <c r="AM145">
        <v>3.45005940913682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51668.254425721818</v>
      </c>
      <c r="AS145" t="s">
        <v>237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237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-1.5553305763165415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237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238</v>
      </c>
      <c r="BX145">
        <v>1581537498.9461501</v>
      </c>
      <c r="BY145">
        <v>402.36623076923098</v>
      </c>
      <c r="BZ145">
        <v>399.92869230769202</v>
      </c>
      <c r="CA145">
        <v>34.2516538461538</v>
      </c>
      <c r="CB145">
        <v>33.703107692307697</v>
      </c>
      <c r="CC145">
        <v>350.02600000000001</v>
      </c>
      <c r="CD145">
        <v>99.221338461538494</v>
      </c>
      <c r="CE145">
        <v>0.20003884615384601</v>
      </c>
      <c r="CF145">
        <v>31.3574384615385</v>
      </c>
      <c r="CG145">
        <v>31.0006076923077</v>
      </c>
      <c r="CH145">
        <v>999.9</v>
      </c>
      <c r="CI145">
        <v>0</v>
      </c>
      <c r="CJ145">
        <v>0</v>
      </c>
      <c r="CK145">
        <v>9990.7184615384595</v>
      </c>
      <c r="CL145">
        <v>0</v>
      </c>
      <c r="CM145">
        <v>1.03373153846154</v>
      </c>
      <c r="CN145">
        <v>0</v>
      </c>
      <c r="CO145">
        <v>0</v>
      </c>
      <c r="CP145">
        <v>0</v>
      </c>
      <c r="CQ145">
        <v>0</v>
      </c>
      <c r="CR145">
        <v>0.96923076923076901</v>
      </c>
      <c r="CS145">
        <v>0</v>
      </c>
      <c r="CT145">
        <v>109.7</v>
      </c>
      <c r="CU145">
        <v>0.507692307692308</v>
      </c>
      <c r="CV145">
        <v>41.0238461538462</v>
      </c>
      <c r="CW145">
        <v>46.5813846153846</v>
      </c>
      <c r="CX145">
        <v>43.4853076923077</v>
      </c>
      <c r="CY145">
        <v>45.1488461538462</v>
      </c>
      <c r="CZ145">
        <v>42.038153846153897</v>
      </c>
      <c r="DA145">
        <v>0</v>
      </c>
      <c r="DB145">
        <v>0</v>
      </c>
      <c r="DC145">
        <v>0</v>
      </c>
      <c r="DD145">
        <v>1581537502.0999999</v>
      </c>
      <c r="DE145">
        <v>1.34615384615385</v>
      </c>
      <c r="DF145">
        <v>1.25128204091614</v>
      </c>
      <c r="DG145">
        <v>16.396581449138999</v>
      </c>
      <c r="DH145">
        <v>108.43846153846199</v>
      </c>
      <c r="DI145">
        <v>15</v>
      </c>
      <c r="DJ145">
        <v>100</v>
      </c>
      <c r="DK145">
        <v>100</v>
      </c>
      <c r="DL145">
        <v>2.6539999999999999</v>
      </c>
      <c r="DM145">
        <v>0.45600000000000002</v>
      </c>
      <c r="DN145">
        <v>2</v>
      </c>
      <c r="DO145">
        <v>353.93900000000002</v>
      </c>
      <c r="DP145">
        <v>651.71400000000006</v>
      </c>
      <c r="DQ145">
        <v>30.569400000000002</v>
      </c>
      <c r="DR145">
        <v>33.644300000000001</v>
      </c>
      <c r="DS145">
        <v>29.9998</v>
      </c>
      <c r="DT145">
        <v>33.529000000000003</v>
      </c>
      <c r="DU145">
        <v>33.526699999999998</v>
      </c>
      <c r="DV145">
        <v>21.032800000000002</v>
      </c>
      <c r="DW145">
        <v>28.271699999999999</v>
      </c>
      <c r="DX145">
        <v>76.933999999999997</v>
      </c>
      <c r="DY145">
        <v>30.5654</v>
      </c>
      <c r="DZ145">
        <v>400</v>
      </c>
      <c r="EA145">
        <v>33.670900000000003</v>
      </c>
      <c r="EB145">
        <v>99.734499999999997</v>
      </c>
      <c r="EC145">
        <v>100.11499999999999</v>
      </c>
    </row>
    <row r="146" spans="1:133" x14ac:dyDescent="0.35">
      <c r="A146">
        <v>130</v>
      </c>
      <c r="B146">
        <v>1581537507.5999999</v>
      </c>
      <c r="C146">
        <v>645.09999990463302</v>
      </c>
      <c r="D146" t="s">
        <v>495</v>
      </c>
      <c r="E146" t="s">
        <v>496</v>
      </c>
      <c r="F146" t="s">
        <v>234</v>
      </c>
      <c r="G146">
        <v>20200212</v>
      </c>
      <c r="I146" t="s">
        <v>1107</v>
      </c>
      <c r="J146" t="s">
        <v>1108</v>
      </c>
      <c r="K146" t="s">
        <v>235</v>
      </c>
      <c r="L146" t="s">
        <v>1109</v>
      </c>
      <c r="M146" t="s">
        <v>236</v>
      </c>
      <c r="N146">
        <v>1581537503.9461501</v>
      </c>
      <c r="O146">
        <f t="shared" si="86"/>
        <v>3.3446679611931208E-4</v>
      </c>
      <c r="P146">
        <f t="shared" si="87"/>
        <v>-1.5692659809357876</v>
      </c>
      <c r="Q146">
        <f t="shared" si="88"/>
        <v>402.39430769230802</v>
      </c>
      <c r="R146">
        <f t="shared" si="89"/>
        <v>481.13185005554499</v>
      </c>
      <c r="S146">
        <f t="shared" si="90"/>
        <v>47.835128509557435</v>
      </c>
      <c r="T146">
        <f t="shared" si="91"/>
        <v>40.006878400907709</v>
      </c>
      <c r="U146">
        <f t="shared" si="92"/>
        <v>2.9063568003845984E-2</v>
      </c>
      <c r="V146">
        <f t="shared" si="93"/>
        <v>2.2487274733498577</v>
      </c>
      <c r="W146">
        <f t="shared" si="94"/>
        <v>2.8856489517476776E-2</v>
      </c>
      <c r="X146">
        <f t="shared" si="95"/>
        <v>1.8053788023294118E-2</v>
      </c>
      <c r="Y146">
        <f t="shared" si="96"/>
        <v>0</v>
      </c>
      <c r="Z146">
        <f t="shared" si="97"/>
        <v>31.25201649369917</v>
      </c>
      <c r="AA146">
        <f t="shared" si="98"/>
        <v>31.002507692307699</v>
      </c>
      <c r="AB146">
        <f t="shared" si="99"/>
        <v>4.5120233981686502</v>
      </c>
      <c r="AC146">
        <f t="shared" si="100"/>
        <v>73.945117405491786</v>
      </c>
      <c r="AD146">
        <f t="shared" si="101"/>
        <v>3.4055373366726243</v>
      </c>
      <c r="AE146">
        <f t="shared" si="102"/>
        <v>4.6054931767810006</v>
      </c>
      <c r="AF146">
        <f t="shared" si="103"/>
        <v>1.1064860614960259</v>
      </c>
      <c r="AG146">
        <f t="shared" si="104"/>
        <v>-14.749985708861663</v>
      </c>
      <c r="AH146">
        <f t="shared" si="105"/>
        <v>43.655213170538012</v>
      </c>
      <c r="AI146">
        <f t="shared" si="106"/>
        <v>4.3673053011912533</v>
      </c>
      <c r="AJ146">
        <f t="shared" si="107"/>
        <v>33.272532762867598</v>
      </c>
      <c r="AK146">
        <v>-4.1149497825987501E-2</v>
      </c>
      <c r="AL146">
        <v>4.6193916203671297E-2</v>
      </c>
      <c r="AM146">
        <v>3.4529458978633798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51719.774448584234</v>
      </c>
      <c r="AS146" t="s">
        <v>237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237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-1.5692659809357876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237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238</v>
      </c>
      <c r="BX146">
        <v>1581537503.9461501</v>
      </c>
      <c r="BY146">
        <v>402.39430769230802</v>
      </c>
      <c r="BZ146">
        <v>399.935</v>
      </c>
      <c r="CA146">
        <v>34.2533307692308</v>
      </c>
      <c r="CB146">
        <v>33.699630769230801</v>
      </c>
      <c r="CC146">
        <v>350.020076923077</v>
      </c>
      <c r="CD146">
        <v>99.222146153846197</v>
      </c>
      <c r="CE146">
        <v>0.199932230769231</v>
      </c>
      <c r="CF146">
        <v>31.3626</v>
      </c>
      <c r="CG146">
        <v>31.002507692307699</v>
      </c>
      <c r="CH146">
        <v>999.9</v>
      </c>
      <c r="CI146">
        <v>0</v>
      </c>
      <c r="CJ146">
        <v>0</v>
      </c>
      <c r="CK146">
        <v>10001.1961538462</v>
      </c>
      <c r="CL146">
        <v>0</v>
      </c>
      <c r="CM146">
        <v>1.02996615384615</v>
      </c>
      <c r="CN146">
        <v>0</v>
      </c>
      <c r="CO146">
        <v>0</v>
      </c>
      <c r="CP146">
        <v>0</v>
      </c>
      <c r="CQ146">
        <v>0</v>
      </c>
      <c r="CR146">
        <v>0.67692307692307696</v>
      </c>
      <c r="CS146">
        <v>0</v>
      </c>
      <c r="CT146">
        <v>111.461538461538</v>
      </c>
      <c r="CU146">
        <v>-0.107692307692308</v>
      </c>
      <c r="CV146">
        <v>41.028615384615399</v>
      </c>
      <c r="CW146">
        <v>46.591076923076898</v>
      </c>
      <c r="CX146">
        <v>43.576692307692298</v>
      </c>
      <c r="CY146">
        <v>45.139307692307703</v>
      </c>
      <c r="CZ146">
        <v>42.047692307692301</v>
      </c>
      <c r="DA146">
        <v>0</v>
      </c>
      <c r="DB146">
        <v>0</v>
      </c>
      <c r="DC146">
        <v>0</v>
      </c>
      <c r="DD146">
        <v>1581537507.5</v>
      </c>
      <c r="DE146">
        <v>1.92307692307692</v>
      </c>
      <c r="DF146">
        <v>-1.4290598344140499</v>
      </c>
      <c r="DG146">
        <v>7.92820537347722</v>
      </c>
      <c r="DH146">
        <v>109.35769230769201</v>
      </c>
      <c r="DI146">
        <v>15</v>
      </c>
      <c r="DJ146">
        <v>100</v>
      </c>
      <c r="DK146">
        <v>100</v>
      </c>
      <c r="DL146">
        <v>2.6539999999999999</v>
      </c>
      <c r="DM146">
        <v>0.45600000000000002</v>
      </c>
      <c r="DN146">
        <v>2</v>
      </c>
      <c r="DO146">
        <v>354.01400000000001</v>
      </c>
      <c r="DP146">
        <v>651.71199999999999</v>
      </c>
      <c r="DQ146">
        <v>30.552900000000001</v>
      </c>
      <c r="DR146">
        <v>33.640500000000003</v>
      </c>
      <c r="DS146">
        <v>29.9999</v>
      </c>
      <c r="DT146">
        <v>33.526699999999998</v>
      </c>
      <c r="DU146">
        <v>33.5244</v>
      </c>
      <c r="DV146">
        <v>21.031400000000001</v>
      </c>
      <c r="DW146">
        <v>28.271699999999999</v>
      </c>
      <c r="DX146">
        <v>77.315899999999999</v>
      </c>
      <c r="DY146">
        <v>30.441800000000001</v>
      </c>
      <c r="DZ146">
        <v>400</v>
      </c>
      <c r="EA146">
        <v>33.670900000000003</v>
      </c>
      <c r="EB146">
        <v>99.735299999999995</v>
      </c>
      <c r="EC146">
        <v>100.11499999999999</v>
      </c>
    </row>
    <row r="147" spans="1:133" x14ac:dyDescent="0.35">
      <c r="A147">
        <v>131</v>
      </c>
      <c r="B147">
        <v>1581537512.5999999</v>
      </c>
      <c r="C147">
        <v>650.09999990463302</v>
      </c>
      <c r="D147" t="s">
        <v>497</v>
      </c>
      <c r="E147" t="s">
        <v>498</v>
      </c>
      <c r="F147" t="s">
        <v>234</v>
      </c>
      <c r="G147">
        <v>20200212</v>
      </c>
      <c r="I147" t="s">
        <v>1107</v>
      </c>
      <c r="J147" t="s">
        <v>1108</v>
      </c>
      <c r="K147" t="s">
        <v>235</v>
      </c>
      <c r="L147" t="s">
        <v>1109</v>
      </c>
      <c r="M147" t="s">
        <v>236</v>
      </c>
      <c r="N147">
        <v>1581537508.9461501</v>
      </c>
      <c r="O147">
        <f t="shared" si="86"/>
        <v>3.2715345300360902E-4</v>
      </c>
      <c r="P147">
        <f t="shared" si="87"/>
        <v>-1.5478243356535719</v>
      </c>
      <c r="Q147">
        <f t="shared" si="88"/>
        <v>402.44653846153801</v>
      </c>
      <c r="R147">
        <f t="shared" si="89"/>
        <v>481.84309799712582</v>
      </c>
      <c r="S147">
        <f t="shared" si="90"/>
        <v>47.905563456326689</v>
      </c>
      <c r="T147">
        <f t="shared" si="91"/>
        <v>40.01183843078153</v>
      </c>
      <c r="U147">
        <f t="shared" si="92"/>
        <v>2.844668833675482E-2</v>
      </c>
      <c r="V147">
        <f t="shared" si="93"/>
        <v>2.2511521913368755</v>
      </c>
      <c r="W147">
        <f t="shared" si="94"/>
        <v>2.8248486841294298E-2</v>
      </c>
      <c r="X147">
        <f t="shared" si="95"/>
        <v>1.7672996661942865E-2</v>
      </c>
      <c r="Y147">
        <f t="shared" si="96"/>
        <v>0</v>
      </c>
      <c r="Z147">
        <f t="shared" si="97"/>
        <v>31.2569483058138</v>
      </c>
      <c r="AA147">
        <f t="shared" si="98"/>
        <v>30.997315384615401</v>
      </c>
      <c r="AB147">
        <f t="shared" si="99"/>
        <v>4.5106877981534037</v>
      </c>
      <c r="AC147">
        <f t="shared" si="100"/>
        <v>73.925448317592995</v>
      </c>
      <c r="AD147">
        <f t="shared" si="101"/>
        <v>3.4050976525271301</v>
      </c>
      <c r="AE147">
        <f t="shared" si="102"/>
        <v>4.606123777428313</v>
      </c>
      <c r="AF147">
        <f t="shared" si="103"/>
        <v>1.1055901456262736</v>
      </c>
      <c r="AG147">
        <f t="shared" si="104"/>
        <v>-14.427467277459158</v>
      </c>
      <c r="AH147">
        <f t="shared" si="105"/>
        <v>44.624652228468882</v>
      </c>
      <c r="AI147">
        <f t="shared" si="106"/>
        <v>4.4594191650320729</v>
      </c>
      <c r="AJ147">
        <f t="shared" si="107"/>
        <v>34.656604116041798</v>
      </c>
      <c r="AK147">
        <v>-4.1214773159786298E-2</v>
      </c>
      <c r="AL147">
        <v>4.62671934842937E-2</v>
      </c>
      <c r="AM147">
        <v>3.4572808641834198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51798.022127538636</v>
      </c>
      <c r="AS147" t="s">
        <v>237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237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-1.5478243356535719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237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238</v>
      </c>
      <c r="BX147">
        <v>1581537508.9461501</v>
      </c>
      <c r="BY147">
        <v>402.44653846153801</v>
      </c>
      <c r="BZ147">
        <v>400.01884615384603</v>
      </c>
      <c r="CA147">
        <v>34.249107692307703</v>
      </c>
      <c r="CB147">
        <v>33.707484615384601</v>
      </c>
      <c r="CC147">
        <v>350.00215384615399</v>
      </c>
      <c r="CD147">
        <v>99.2216076923077</v>
      </c>
      <c r="CE147">
        <v>0.19989207692307701</v>
      </c>
      <c r="CF147">
        <v>31.365007692307699</v>
      </c>
      <c r="CG147">
        <v>30.997315384615401</v>
      </c>
      <c r="CH147">
        <v>999.9</v>
      </c>
      <c r="CI147">
        <v>0</v>
      </c>
      <c r="CJ147">
        <v>0</v>
      </c>
      <c r="CK147">
        <v>10017.115384615399</v>
      </c>
      <c r="CL147">
        <v>0</v>
      </c>
      <c r="CM147">
        <v>1.01765307692308</v>
      </c>
      <c r="CN147">
        <v>0</v>
      </c>
      <c r="CO147">
        <v>0</v>
      </c>
      <c r="CP147">
        <v>0</v>
      </c>
      <c r="CQ147">
        <v>0</v>
      </c>
      <c r="CR147">
        <v>2.4</v>
      </c>
      <c r="CS147">
        <v>0</v>
      </c>
      <c r="CT147">
        <v>111.384615384615</v>
      </c>
      <c r="CU147">
        <v>0.44615384615384601</v>
      </c>
      <c r="CV147">
        <v>41.042923076923103</v>
      </c>
      <c r="CW147">
        <v>46.576538461538497</v>
      </c>
      <c r="CX147">
        <v>43.595846153846203</v>
      </c>
      <c r="CY147">
        <v>45.120153846153798</v>
      </c>
      <c r="CZ147">
        <v>42.033384615384598</v>
      </c>
      <c r="DA147">
        <v>0</v>
      </c>
      <c r="DB147">
        <v>0</v>
      </c>
      <c r="DC147">
        <v>0</v>
      </c>
      <c r="DD147">
        <v>1581537512.3</v>
      </c>
      <c r="DE147">
        <v>2.6538461538461502</v>
      </c>
      <c r="DF147">
        <v>6.1880339880658202</v>
      </c>
      <c r="DG147">
        <v>3.4222226638722799</v>
      </c>
      <c r="DH147">
        <v>110.319230769231</v>
      </c>
      <c r="DI147">
        <v>15</v>
      </c>
      <c r="DJ147">
        <v>100</v>
      </c>
      <c r="DK147">
        <v>100</v>
      </c>
      <c r="DL147">
        <v>2.6539999999999999</v>
      </c>
      <c r="DM147">
        <v>0.45600000000000002</v>
      </c>
      <c r="DN147">
        <v>2</v>
      </c>
      <c r="DO147">
        <v>353.899</v>
      </c>
      <c r="DP147">
        <v>651.83699999999999</v>
      </c>
      <c r="DQ147">
        <v>30.453099999999999</v>
      </c>
      <c r="DR147">
        <v>33.636699999999998</v>
      </c>
      <c r="DS147">
        <v>30</v>
      </c>
      <c r="DT147">
        <v>33.523699999999998</v>
      </c>
      <c r="DU147">
        <v>33.521500000000003</v>
      </c>
      <c r="DV147">
        <v>21.0305</v>
      </c>
      <c r="DW147">
        <v>28.271699999999999</v>
      </c>
      <c r="DX147">
        <v>77.315899999999999</v>
      </c>
      <c r="DY147">
        <v>30.467300000000002</v>
      </c>
      <c r="DZ147">
        <v>400</v>
      </c>
      <c r="EA147">
        <v>33.683</v>
      </c>
      <c r="EB147">
        <v>99.735799999999998</v>
      </c>
      <c r="EC147">
        <v>100.119</v>
      </c>
    </row>
    <row r="148" spans="1:133" x14ac:dyDescent="0.35">
      <c r="A148">
        <v>132</v>
      </c>
      <c r="B148">
        <v>1581537517.5999999</v>
      </c>
      <c r="C148">
        <v>655.09999990463302</v>
      </c>
      <c r="D148" t="s">
        <v>499</v>
      </c>
      <c r="E148" t="s">
        <v>500</v>
      </c>
      <c r="F148" t="s">
        <v>234</v>
      </c>
      <c r="G148">
        <v>20200212</v>
      </c>
      <c r="I148" t="s">
        <v>1107</v>
      </c>
      <c r="J148" t="s">
        <v>1108</v>
      </c>
      <c r="K148" t="s">
        <v>235</v>
      </c>
      <c r="L148" t="s">
        <v>1109</v>
      </c>
      <c r="M148" t="s">
        <v>236</v>
      </c>
      <c r="N148">
        <v>1581537513.9461501</v>
      </c>
      <c r="O148">
        <f t="shared" si="86"/>
        <v>3.1090285029829E-4</v>
      </c>
      <c r="P148">
        <f t="shared" si="87"/>
        <v>-1.5700854551888501</v>
      </c>
      <c r="Q148">
        <f t="shared" si="88"/>
        <v>402.48815384615398</v>
      </c>
      <c r="R148">
        <f t="shared" si="89"/>
        <v>487.68322485991183</v>
      </c>
      <c r="S148">
        <f t="shared" si="90"/>
        <v>48.486465928669283</v>
      </c>
      <c r="T148">
        <f t="shared" si="91"/>
        <v>40.016197325139373</v>
      </c>
      <c r="U148">
        <f t="shared" si="92"/>
        <v>2.7041832649696118E-2</v>
      </c>
      <c r="V148">
        <f t="shared" si="93"/>
        <v>2.2484491513040239</v>
      </c>
      <c r="W148">
        <f t="shared" si="94"/>
        <v>2.6862443943453364E-2</v>
      </c>
      <c r="X148">
        <f t="shared" si="95"/>
        <v>1.6805045511503962E-2</v>
      </c>
      <c r="Y148">
        <f t="shared" si="96"/>
        <v>0</v>
      </c>
      <c r="Z148">
        <f t="shared" si="97"/>
        <v>31.260203518025882</v>
      </c>
      <c r="AA148">
        <f t="shared" si="98"/>
        <v>30.9914076923077</v>
      </c>
      <c r="AB148">
        <f t="shared" si="99"/>
        <v>4.5091686009448297</v>
      </c>
      <c r="AC148">
        <f t="shared" si="100"/>
        <v>73.915750306304702</v>
      </c>
      <c r="AD148">
        <f t="shared" si="101"/>
        <v>3.4042637595311147</v>
      </c>
      <c r="AE148">
        <f t="shared" si="102"/>
        <v>4.6055999505165612</v>
      </c>
      <c r="AF148">
        <f t="shared" si="103"/>
        <v>1.104904841413715</v>
      </c>
      <c r="AG148">
        <f t="shared" si="104"/>
        <v>-13.710815698154589</v>
      </c>
      <c r="AH148">
        <f t="shared" si="105"/>
        <v>45.044753963720204</v>
      </c>
      <c r="AI148">
        <f t="shared" si="106"/>
        <v>4.5066364497745806</v>
      </c>
      <c r="AJ148">
        <f t="shared" si="107"/>
        <v>35.840574715340196</v>
      </c>
      <c r="AK148">
        <v>-4.1142009242329802E-2</v>
      </c>
      <c r="AL148">
        <v>4.6185509612479497E-2</v>
      </c>
      <c r="AM148">
        <v>3.45244842635302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51710.67590114379</v>
      </c>
      <c r="AS148" t="s">
        <v>237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237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-1.5700854551888501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237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238</v>
      </c>
      <c r="BX148">
        <v>1581537513.9461501</v>
      </c>
      <c r="BY148">
        <v>402.48815384615398</v>
      </c>
      <c r="BZ148">
        <v>400.01107692307698</v>
      </c>
      <c r="CA148">
        <v>34.240530769230801</v>
      </c>
      <c r="CB148">
        <v>33.7258</v>
      </c>
      <c r="CC148">
        <v>349.99738461538499</v>
      </c>
      <c r="CD148">
        <v>99.222061538461503</v>
      </c>
      <c r="CE148">
        <v>0.19998838461538501</v>
      </c>
      <c r="CF148">
        <v>31.363007692307701</v>
      </c>
      <c r="CG148">
        <v>30.9914076923077</v>
      </c>
      <c r="CH148">
        <v>999.9</v>
      </c>
      <c r="CI148">
        <v>0</v>
      </c>
      <c r="CJ148">
        <v>0</v>
      </c>
      <c r="CK148">
        <v>9999.3846153846207</v>
      </c>
      <c r="CL148">
        <v>0</v>
      </c>
      <c r="CM148">
        <v>1.00116846153846</v>
      </c>
      <c r="CN148">
        <v>0</v>
      </c>
      <c r="CO148">
        <v>0</v>
      </c>
      <c r="CP148">
        <v>0</v>
      </c>
      <c r="CQ148">
        <v>0</v>
      </c>
      <c r="CR148">
        <v>3.7769230769230799</v>
      </c>
      <c r="CS148">
        <v>0</v>
      </c>
      <c r="CT148">
        <v>111.7</v>
      </c>
      <c r="CU148">
        <v>0.41538461538461502</v>
      </c>
      <c r="CV148">
        <v>41.033384615384598</v>
      </c>
      <c r="CW148">
        <v>46.5813846153846</v>
      </c>
      <c r="CX148">
        <v>43.528461538461499</v>
      </c>
      <c r="CY148">
        <v>45.129692307692302</v>
      </c>
      <c r="CZ148">
        <v>42.028615384615399</v>
      </c>
      <c r="DA148">
        <v>0</v>
      </c>
      <c r="DB148">
        <v>0</v>
      </c>
      <c r="DC148">
        <v>0</v>
      </c>
      <c r="DD148">
        <v>1581537517.0999999</v>
      </c>
      <c r="DE148">
        <v>2.95</v>
      </c>
      <c r="DF148">
        <v>17.582905983992699</v>
      </c>
      <c r="DG148">
        <v>5.3982904957964699</v>
      </c>
      <c r="DH148">
        <v>110.319230769231</v>
      </c>
      <c r="DI148">
        <v>15</v>
      </c>
      <c r="DJ148">
        <v>100</v>
      </c>
      <c r="DK148">
        <v>100</v>
      </c>
      <c r="DL148">
        <v>2.6539999999999999</v>
      </c>
      <c r="DM148">
        <v>0.45600000000000002</v>
      </c>
      <c r="DN148">
        <v>2</v>
      </c>
      <c r="DO148">
        <v>353.87299999999999</v>
      </c>
      <c r="DP148">
        <v>651.85</v>
      </c>
      <c r="DQ148">
        <v>30.453600000000002</v>
      </c>
      <c r="DR148">
        <v>33.633000000000003</v>
      </c>
      <c r="DS148">
        <v>29.999500000000001</v>
      </c>
      <c r="DT148">
        <v>33.520899999999997</v>
      </c>
      <c r="DU148">
        <v>33.518500000000003</v>
      </c>
      <c r="DV148">
        <v>21.0307</v>
      </c>
      <c r="DW148">
        <v>28.271699999999999</v>
      </c>
      <c r="DX148">
        <v>77.315899999999999</v>
      </c>
      <c r="DY148">
        <v>30.473199999999999</v>
      </c>
      <c r="DZ148">
        <v>400</v>
      </c>
      <c r="EA148">
        <v>33.682200000000002</v>
      </c>
      <c r="EB148">
        <v>99.734700000000004</v>
      </c>
      <c r="EC148">
        <v>100.12</v>
      </c>
    </row>
    <row r="149" spans="1:133" x14ac:dyDescent="0.35">
      <c r="A149">
        <v>133</v>
      </c>
      <c r="B149">
        <v>1581537522.5999999</v>
      </c>
      <c r="C149">
        <v>660.09999990463302</v>
      </c>
      <c r="D149" t="s">
        <v>501</v>
      </c>
      <c r="E149" t="s">
        <v>502</v>
      </c>
      <c r="F149" t="s">
        <v>234</v>
      </c>
      <c r="G149">
        <v>20200212</v>
      </c>
      <c r="I149" t="s">
        <v>1107</v>
      </c>
      <c r="J149" t="s">
        <v>1108</v>
      </c>
      <c r="K149" t="s">
        <v>235</v>
      </c>
      <c r="L149" t="s">
        <v>1109</v>
      </c>
      <c r="M149" t="s">
        <v>236</v>
      </c>
      <c r="N149">
        <v>1581537518.9461501</v>
      </c>
      <c r="O149">
        <f t="shared" si="86"/>
        <v>3.0783530898491563E-4</v>
      </c>
      <c r="P149">
        <f t="shared" si="87"/>
        <v>-1.598848829529063</v>
      </c>
      <c r="Q149">
        <f t="shared" si="88"/>
        <v>402.49730769230803</v>
      </c>
      <c r="R149">
        <f t="shared" si="89"/>
        <v>490.30262531377764</v>
      </c>
      <c r="S149">
        <f t="shared" si="90"/>
        <v>48.74670106191617</v>
      </c>
      <c r="T149">
        <f t="shared" si="91"/>
        <v>40.016950600145385</v>
      </c>
      <c r="U149">
        <f t="shared" si="92"/>
        <v>2.6781471177517214E-2</v>
      </c>
      <c r="V149">
        <f t="shared" si="93"/>
        <v>2.2445709327207513</v>
      </c>
      <c r="W149">
        <f t="shared" si="94"/>
        <v>2.6605206184016579E-2</v>
      </c>
      <c r="X149">
        <f t="shared" si="95"/>
        <v>1.6643993752291884E-2</v>
      </c>
      <c r="Y149">
        <f t="shared" si="96"/>
        <v>0</v>
      </c>
      <c r="Z149">
        <f t="shared" si="97"/>
        <v>31.257980808952865</v>
      </c>
      <c r="AA149">
        <f t="shared" si="98"/>
        <v>30.989153846153801</v>
      </c>
      <c r="AB149">
        <f t="shared" si="99"/>
        <v>4.5085891288449087</v>
      </c>
      <c r="AC149">
        <f t="shared" si="100"/>
        <v>73.923130145932419</v>
      </c>
      <c r="AD149">
        <f t="shared" si="101"/>
        <v>3.4040079829987984</v>
      </c>
      <c r="AE149">
        <f t="shared" si="102"/>
        <v>4.604794164260781</v>
      </c>
      <c r="AF149">
        <f t="shared" si="103"/>
        <v>1.1045811458461103</v>
      </c>
      <c r="AG149">
        <f t="shared" si="104"/>
        <v>-13.57553712623478</v>
      </c>
      <c r="AH149">
        <f t="shared" si="105"/>
        <v>44.867458930205103</v>
      </c>
      <c r="AI149">
        <f t="shared" si="106"/>
        <v>4.4965362435675189</v>
      </c>
      <c r="AJ149">
        <f t="shared" si="107"/>
        <v>35.788458047537844</v>
      </c>
      <c r="AK149">
        <v>-4.1037748097831797E-2</v>
      </c>
      <c r="AL149">
        <v>4.6068467344002703E-2</v>
      </c>
      <c r="AM149">
        <v>3.4455190601786798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51585.452527221285</v>
      </c>
      <c r="AS149" t="s">
        <v>237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237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-1.598848829529063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237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238</v>
      </c>
      <c r="BX149">
        <v>1581537518.9461501</v>
      </c>
      <c r="BY149">
        <v>402.49730769230803</v>
      </c>
      <c r="BZ149">
        <v>399.96884615384602</v>
      </c>
      <c r="CA149">
        <v>34.238092307692298</v>
      </c>
      <c r="CB149">
        <v>33.7284461538462</v>
      </c>
      <c r="CC149">
        <v>350.00238461538498</v>
      </c>
      <c r="CD149">
        <v>99.221653846153899</v>
      </c>
      <c r="CE149">
        <v>0.20000646153846199</v>
      </c>
      <c r="CF149">
        <v>31.3599307692308</v>
      </c>
      <c r="CG149">
        <v>30.989153846153801</v>
      </c>
      <c r="CH149">
        <v>999.9</v>
      </c>
      <c r="CI149">
        <v>0</v>
      </c>
      <c r="CJ149">
        <v>0</v>
      </c>
      <c r="CK149">
        <v>9974.0853846153805</v>
      </c>
      <c r="CL149">
        <v>0</v>
      </c>
      <c r="CM149">
        <v>1.04299046153846</v>
      </c>
      <c r="CN149">
        <v>0</v>
      </c>
      <c r="CO149">
        <v>0</v>
      </c>
      <c r="CP149">
        <v>0</v>
      </c>
      <c r="CQ149">
        <v>0</v>
      </c>
      <c r="CR149">
        <v>1.51538461538462</v>
      </c>
      <c r="CS149">
        <v>0</v>
      </c>
      <c r="CT149">
        <v>113.984615384615</v>
      </c>
      <c r="CU149">
        <v>-0.34615384615384598</v>
      </c>
      <c r="CV149">
        <v>41.028615384615399</v>
      </c>
      <c r="CW149">
        <v>46.586230769230802</v>
      </c>
      <c r="CX149">
        <v>43.542846153846199</v>
      </c>
      <c r="CY149">
        <v>45.134538461538497</v>
      </c>
      <c r="CZ149">
        <v>42.0238461538462</v>
      </c>
      <c r="DA149">
        <v>0</v>
      </c>
      <c r="DB149">
        <v>0</v>
      </c>
      <c r="DC149">
        <v>0</v>
      </c>
      <c r="DD149">
        <v>1581537522.5</v>
      </c>
      <c r="DE149">
        <v>2.3615384615384598</v>
      </c>
      <c r="DF149">
        <v>-12.3829060242513</v>
      </c>
      <c r="DG149">
        <v>28.037606915755301</v>
      </c>
      <c r="DH149">
        <v>112.296153846154</v>
      </c>
      <c r="DI149">
        <v>15</v>
      </c>
      <c r="DJ149">
        <v>100</v>
      </c>
      <c r="DK149">
        <v>100</v>
      </c>
      <c r="DL149">
        <v>2.6539999999999999</v>
      </c>
      <c r="DM149">
        <v>0.45600000000000002</v>
      </c>
      <c r="DN149">
        <v>2</v>
      </c>
      <c r="DO149">
        <v>353.786</v>
      </c>
      <c r="DP149">
        <v>651.947</v>
      </c>
      <c r="DQ149">
        <v>30.463999999999999</v>
      </c>
      <c r="DR149">
        <v>33.629199999999997</v>
      </c>
      <c r="DS149">
        <v>29.999600000000001</v>
      </c>
      <c r="DT149">
        <v>33.518500000000003</v>
      </c>
      <c r="DU149">
        <v>33.517000000000003</v>
      </c>
      <c r="DV149">
        <v>21.035</v>
      </c>
      <c r="DW149">
        <v>28.271699999999999</v>
      </c>
      <c r="DX149">
        <v>77.315899999999999</v>
      </c>
      <c r="DY149">
        <v>30.480399999999999</v>
      </c>
      <c r="DZ149">
        <v>400</v>
      </c>
      <c r="EA149">
        <v>33.683199999999999</v>
      </c>
      <c r="EB149">
        <v>99.7346</v>
      </c>
      <c r="EC149">
        <v>100.12</v>
      </c>
    </row>
    <row r="150" spans="1:133" x14ac:dyDescent="0.35">
      <c r="A150">
        <v>134</v>
      </c>
      <c r="B150">
        <v>1581537527.5999999</v>
      </c>
      <c r="C150">
        <v>665.09999990463302</v>
      </c>
      <c r="D150" t="s">
        <v>503</v>
      </c>
      <c r="E150" t="s">
        <v>504</v>
      </c>
      <c r="F150" t="s">
        <v>234</v>
      </c>
      <c r="G150">
        <v>20200212</v>
      </c>
      <c r="I150" t="s">
        <v>1107</v>
      </c>
      <c r="J150" t="s">
        <v>1108</v>
      </c>
      <c r="K150" t="s">
        <v>235</v>
      </c>
      <c r="L150" t="s">
        <v>1109</v>
      </c>
      <c r="M150" t="s">
        <v>236</v>
      </c>
      <c r="N150">
        <v>1581537523.9461501</v>
      </c>
      <c r="O150">
        <f t="shared" si="86"/>
        <v>3.1285544440610161E-4</v>
      </c>
      <c r="P150">
        <f t="shared" si="87"/>
        <v>-1.5930568661765541</v>
      </c>
      <c r="Q150">
        <f t="shared" si="88"/>
        <v>402.47938461538502</v>
      </c>
      <c r="R150">
        <f t="shared" si="89"/>
        <v>488.31590068535229</v>
      </c>
      <c r="S150">
        <f t="shared" si="90"/>
        <v>48.549955713390247</v>
      </c>
      <c r="T150">
        <f t="shared" si="91"/>
        <v>40.015809993499239</v>
      </c>
      <c r="U150">
        <f t="shared" si="92"/>
        <v>2.7253376417512281E-2</v>
      </c>
      <c r="V150">
        <f t="shared" si="93"/>
        <v>2.2499431965470373</v>
      </c>
      <c r="W150">
        <f t="shared" si="94"/>
        <v>2.7071300393918661E-2</v>
      </c>
      <c r="X150">
        <f t="shared" si="95"/>
        <v>1.6935820036810306E-2</v>
      </c>
      <c r="Y150">
        <f t="shared" si="96"/>
        <v>0</v>
      </c>
      <c r="Z150">
        <f t="shared" si="97"/>
        <v>31.256081517093989</v>
      </c>
      <c r="AA150">
        <f t="shared" si="98"/>
        <v>30.985700000000001</v>
      </c>
      <c r="AB150">
        <f t="shared" si="99"/>
        <v>4.5077012582104565</v>
      </c>
      <c r="AC150">
        <f t="shared" si="100"/>
        <v>73.933878773481638</v>
      </c>
      <c r="AD150">
        <f t="shared" si="101"/>
        <v>3.4044135806472724</v>
      </c>
      <c r="AE150">
        <f t="shared" si="102"/>
        <v>4.6046733069121171</v>
      </c>
      <c r="AF150">
        <f t="shared" si="103"/>
        <v>1.1032876775631841</v>
      </c>
      <c r="AG150">
        <f t="shared" si="104"/>
        <v>-13.796925098309082</v>
      </c>
      <c r="AH150">
        <f t="shared" si="105"/>
        <v>45.337810604449409</v>
      </c>
      <c r="AI150">
        <f t="shared" si="106"/>
        <v>4.532737470663557</v>
      </c>
      <c r="AJ150">
        <f t="shared" si="107"/>
        <v>36.073622976803883</v>
      </c>
      <c r="AK150">
        <v>-4.1182218109734499E-2</v>
      </c>
      <c r="AL150">
        <v>4.6230647588631497E-2</v>
      </c>
      <c r="AM150">
        <v>3.4551191629656901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51759.769415464289</v>
      </c>
      <c r="AS150" t="s">
        <v>237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237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-1.5930568661765541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237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238</v>
      </c>
      <c r="BX150">
        <v>1581537523.9461501</v>
      </c>
      <c r="BY150">
        <v>402.47938461538502</v>
      </c>
      <c r="BZ150">
        <v>399.96453846153798</v>
      </c>
      <c r="CA150">
        <v>34.241623076923098</v>
      </c>
      <c r="CB150">
        <v>33.723715384615403</v>
      </c>
      <c r="CC150">
        <v>350.03469230769201</v>
      </c>
      <c r="CD150">
        <v>99.2232615384615</v>
      </c>
      <c r="CE150">
        <v>0.19999223076923101</v>
      </c>
      <c r="CF150">
        <v>31.3594692307692</v>
      </c>
      <c r="CG150">
        <v>30.985700000000001</v>
      </c>
      <c r="CH150">
        <v>999.9</v>
      </c>
      <c r="CI150">
        <v>0</v>
      </c>
      <c r="CJ150">
        <v>0</v>
      </c>
      <c r="CK150">
        <v>10009.0361538462</v>
      </c>
      <c r="CL150">
        <v>0</v>
      </c>
      <c r="CM150">
        <v>1.13558769230769</v>
      </c>
      <c r="CN150">
        <v>0</v>
      </c>
      <c r="CO150">
        <v>0</v>
      </c>
      <c r="CP150">
        <v>0</v>
      </c>
      <c r="CQ150">
        <v>0</v>
      </c>
      <c r="CR150">
        <v>1.4</v>
      </c>
      <c r="CS150">
        <v>0</v>
      </c>
      <c r="CT150">
        <v>114.961538461538</v>
      </c>
      <c r="CU150">
        <v>-1.10769230769231</v>
      </c>
      <c r="CV150">
        <v>41.047692307692301</v>
      </c>
      <c r="CW150">
        <v>46.620153846153798</v>
      </c>
      <c r="CX150">
        <v>43.850461538461502</v>
      </c>
      <c r="CY150">
        <v>45.144076923076902</v>
      </c>
      <c r="CZ150">
        <v>42.047692307692301</v>
      </c>
      <c r="DA150">
        <v>0</v>
      </c>
      <c r="DB150">
        <v>0</v>
      </c>
      <c r="DC150">
        <v>0</v>
      </c>
      <c r="DD150">
        <v>1581537527.3</v>
      </c>
      <c r="DE150">
        <v>2.68461538461538</v>
      </c>
      <c r="DF150">
        <v>-9.4290599576980991</v>
      </c>
      <c r="DG150">
        <v>44.529914478905098</v>
      </c>
      <c r="DH150">
        <v>113.680769230769</v>
      </c>
      <c r="DI150">
        <v>15</v>
      </c>
      <c r="DJ150">
        <v>100</v>
      </c>
      <c r="DK150">
        <v>100</v>
      </c>
      <c r="DL150">
        <v>2.6539999999999999</v>
      </c>
      <c r="DM150">
        <v>0.45600000000000002</v>
      </c>
      <c r="DN150">
        <v>2</v>
      </c>
      <c r="DO150">
        <v>354.04700000000003</v>
      </c>
      <c r="DP150">
        <v>651.68100000000004</v>
      </c>
      <c r="DQ150">
        <v>30.476900000000001</v>
      </c>
      <c r="DR150">
        <v>33.625399999999999</v>
      </c>
      <c r="DS150">
        <v>29.999700000000001</v>
      </c>
      <c r="DT150">
        <v>33.516199999999998</v>
      </c>
      <c r="DU150">
        <v>33.515500000000003</v>
      </c>
      <c r="DV150">
        <v>21.0288</v>
      </c>
      <c r="DW150">
        <v>28.271699999999999</v>
      </c>
      <c r="DX150">
        <v>77.693899999999999</v>
      </c>
      <c r="DY150">
        <v>30.4895</v>
      </c>
      <c r="DZ150">
        <v>400</v>
      </c>
      <c r="EA150">
        <v>33.682200000000002</v>
      </c>
      <c r="EB150">
        <v>99.735600000000005</v>
      </c>
      <c r="EC150">
        <v>100.122</v>
      </c>
    </row>
    <row r="151" spans="1:133" x14ac:dyDescent="0.35">
      <c r="A151">
        <v>135</v>
      </c>
      <c r="B151">
        <v>1581537532.5999999</v>
      </c>
      <c r="C151">
        <v>670.09999990463302</v>
      </c>
      <c r="D151" t="s">
        <v>505</v>
      </c>
      <c r="E151" t="s">
        <v>506</v>
      </c>
      <c r="F151" t="s">
        <v>234</v>
      </c>
      <c r="G151">
        <v>20200212</v>
      </c>
      <c r="I151" t="s">
        <v>1107</v>
      </c>
      <c r="J151" t="s">
        <v>1108</v>
      </c>
      <c r="K151" t="s">
        <v>235</v>
      </c>
      <c r="L151" t="s">
        <v>1109</v>
      </c>
      <c r="M151" t="s">
        <v>236</v>
      </c>
      <c r="N151">
        <v>1581537528.9461501</v>
      </c>
      <c r="O151">
        <f t="shared" si="86"/>
        <v>3.0982597671433312E-4</v>
      </c>
      <c r="P151">
        <f t="shared" si="87"/>
        <v>-1.541638208911946</v>
      </c>
      <c r="Q151">
        <f t="shared" si="88"/>
        <v>402.48061538461502</v>
      </c>
      <c r="R151">
        <f t="shared" si="89"/>
        <v>486.19279301728449</v>
      </c>
      <c r="S151">
        <f t="shared" si="90"/>
        <v>48.340594527757055</v>
      </c>
      <c r="T151">
        <f t="shared" si="91"/>
        <v>40.017360423724206</v>
      </c>
      <c r="U151">
        <f t="shared" si="92"/>
        <v>2.6987636341775912E-2</v>
      </c>
      <c r="V151">
        <f t="shared" si="93"/>
        <v>2.2449654225095355</v>
      </c>
      <c r="W151">
        <f t="shared" si="94"/>
        <v>2.6808688120744183E-2</v>
      </c>
      <c r="X151">
        <f t="shared" si="95"/>
        <v>1.6771408834966743E-2</v>
      </c>
      <c r="Y151">
        <f t="shared" si="96"/>
        <v>0</v>
      </c>
      <c r="Z151">
        <f t="shared" si="97"/>
        <v>31.257045583910784</v>
      </c>
      <c r="AA151">
        <f t="shared" si="98"/>
        <v>30.9871923076923</v>
      </c>
      <c r="AB151">
        <f t="shared" si="99"/>
        <v>4.5080848629150223</v>
      </c>
      <c r="AC151">
        <f t="shared" si="100"/>
        <v>73.940273703198073</v>
      </c>
      <c r="AD151">
        <f t="shared" si="101"/>
        <v>3.4047408121917138</v>
      </c>
      <c r="AE151">
        <f t="shared" si="102"/>
        <v>4.6047176209525595</v>
      </c>
      <c r="AF151">
        <f t="shared" si="103"/>
        <v>1.1033440507233085</v>
      </c>
      <c r="AG151">
        <f t="shared" si="104"/>
        <v>-13.663325573102091</v>
      </c>
      <c r="AH151">
        <f t="shared" si="105"/>
        <v>45.07737247622704</v>
      </c>
      <c r="AI151">
        <f t="shared" si="106"/>
        <v>4.5167293788678968</v>
      </c>
      <c r="AJ151">
        <f t="shared" si="107"/>
        <v>35.930776281992848</v>
      </c>
      <c r="AK151">
        <v>-4.1048346073035202E-2</v>
      </c>
      <c r="AL151">
        <v>4.6080364499602101E-2</v>
      </c>
      <c r="AM151">
        <v>3.4462236941411901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51598.392293049888</v>
      </c>
      <c r="AS151" t="s">
        <v>237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237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-1.541638208911946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237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238</v>
      </c>
      <c r="BX151">
        <v>1581537528.9461501</v>
      </c>
      <c r="BY151">
        <v>402.48061538461502</v>
      </c>
      <c r="BZ151">
        <v>400.051923076923</v>
      </c>
      <c r="CA151">
        <v>34.243692307692299</v>
      </c>
      <c r="CB151">
        <v>33.730823076923102</v>
      </c>
      <c r="CC151">
        <v>350.04992307692299</v>
      </c>
      <c r="CD151">
        <v>99.226661538461499</v>
      </c>
      <c r="CE151">
        <v>0.200140384615385</v>
      </c>
      <c r="CF151">
        <v>31.359638461538498</v>
      </c>
      <c r="CG151">
        <v>30.9871923076923</v>
      </c>
      <c r="CH151">
        <v>999.9</v>
      </c>
      <c r="CI151">
        <v>0</v>
      </c>
      <c r="CJ151">
        <v>0</v>
      </c>
      <c r="CK151">
        <v>9976.15769230769</v>
      </c>
      <c r="CL151">
        <v>0</v>
      </c>
      <c r="CM151">
        <v>1.1783253846153801</v>
      </c>
      <c r="CN151">
        <v>0</v>
      </c>
      <c r="CO151">
        <v>0</v>
      </c>
      <c r="CP151">
        <v>0</v>
      </c>
      <c r="CQ151">
        <v>0</v>
      </c>
      <c r="CR151">
        <v>2.6384615384615402</v>
      </c>
      <c r="CS151">
        <v>0</v>
      </c>
      <c r="CT151">
        <v>119.861538461538</v>
      </c>
      <c r="CU151">
        <v>-0.55384615384615399</v>
      </c>
      <c r="CV151">
        <v>41.061999999999998</v>
      </c>
      <c r="CW151">
        <v>46.625</v>
      </c>
      <c r="CX151">
        <v>43.936999999999998</v>
      </c>
      <c r="CY151">
        <v>45.134538461538497</v>
      </c>
      <c r="CZ151">
        <v>42.061999999999998</v>
      </c>
      <c r="DA151">
        <v>0</v>
      </c>
      <c r="DB151">
        <v>0</v>
      </c>
      <c r="DC151">
        <v>0</v>
      </c>
      <c r="DD151">
        <v>1581537532.0999999</v>
      </c>
      <c r="DE151">
        <v>2.2538461538461498</v>
      </c>
      <c r="DF151">
        <v>9.8051281209424399</v>
      </c>
      <c r="DG151">
        <v>40.034188014751201</v>
      </c>
      <c r="DH151">
        <v>117.661538461538</v>
      </c>
      <c r="DI151">
        <v>15</v>
      </c>
      <c r="DJ151">
        <v>100</v>
      </c>
      <c r="DK151">
        <v>100</v>
      </c>
      <c r="DL151">
        <v>2.6539999999999999</v>
      </c>
      <c r="DM151">
        <v>0.45600000000000002</v>
      </c>
      <c r="DN151">
        <v>2</v>
      </c>
      <c r="DO151">
        <v>353.96100000000001</v>
      </c>
      <c r="DP151">
        <v>651.85199999999998</v>
      </c>
      <c r="DQ151">
        <v>30.489799999999999</v>
      </c>
      <c r="DR151">
        <v>33.621699999999997</v>
      </c>
      <c r="DS151">
        <v>29.9998</v>
      </c>
      <c r="DT151">
        <v>33.5139</v>
      </c>
      <c r="DU151">
        <v>33.512500000000003</v>
      </c>
      <c r="DV151">
        <v>21.030799999999999</v>
      </c>
      <c r="DW151">
        <v>28.271699999999999</v>
      </c>
      <c r="DX151">
        <v>77.693899999999999</v>
      </c>
      <c r="DY151">
        <v>30.501200000000001</v>
      </c>
      <c r="DZ151">
        <v>400</v>
      </c>
      <c r="EA151">
        <v>33.680500000000002</v>
      </c>
      <c r="EB151">
        <v>99.735600000000005</v>
      </c>
      <c r="EC151">
        <v>100.124</v>
      </c>
    </row>
    <row r="152" spans="1:133" x14ac:dyDescent="0.35">
      <c r="A152">
        <v>136</v>
      </c>
      <c r="B152">
        <v>1581537537.5999999</v>
      </c>
      <c r="C152">
        <v>675.09999990463302</v>
      </c>
      <c r="D152" t="s">
        <v>507</v>
      </c>
      <c r="E152" t="s">
        <v>508</v>
      </c>
      <c r="F152" t="s">
        <v>234</v>
      </c>
      <c r="G152">
        <v>20200212</v>
      </c>
      <c r="I152" t="s">
        <v>1107</v>
      </c>
      <c r="J152" t="s">
        <v>1108</v>
      </c>
      <c r="K152" t="s">
        <v>235</v>
      </c>
      <c r="L152" t="s">
        <v>1109</v>
      </c>
      <c r="M152" t="s">
        <v>236</v>
      </c>
      <c r="N152">
        <v>1581537533.9461501</v>
      </c>
      <c r="O152">
        <f t="shared" si="86"/>
        <v>3.0801637993889901E-4</v>
      </c>
      <c r="P152">
        <f t="shared" si="87"/>
        <v>-1.5809762968029824</v>
      </c>
      <c r="Q152">
        <f t="shared" si="88"/>
        <v>402.48530769230803</v>
      </c>
      <c r="R152">
        <f t="shared" si="89"/>
        <v>489.03196177156678</v>
      </c>
      <c r="S152">
        <f t="shared" si="90"/>
        <v>48.623471926386877</v>
      </c>
      <c r="T152">
        <f t="shared" si="91"/>
        <v>40.018310845092849</v>
      </c>
      <c r="U152">
        <f t="shared" si="92"/>
        <v>2.6840937932020838E-2</v>
      </c>
      <c r="V152">
        <f t="shared" si="93"/>
        <v>2.2481344413283759</v>
      </c>
      <c r="W152">
        <f t="shared" si="94"/>
        <v>2.6664170728791899E-2</v>
      </c>
      <c r="X152">
        <f t="shared" si="95"/>
        <v>1.6680891377779169E-2</v>
      </c>
      <c r="Y152">
        <f t="shared" si="96"/>
        <v>0</v>
      </c>
      <c r="Z152">
        <f t="shared" si="97"/>
        <v>31.257921637573688</v>
      </c>
      <c r="AA152">
        <f t="shared" si="98"/>
        <v>30.987400000000001</v>
      </c>
      <c r="AB152">
        <f t="shared" si="99"/>
        <v>4.5081382534526666</v>
      </c>
      <c r="AC152">
        <f t="shared" si="100"/>
        <v>73.951432490850337</v>
      </c>
      <c r="AD152">
        <f t="shared" si="101"/>
        <v>3.4052829451870381</v>
      </c>
      <c r="AE152">
        <f t="shared" si="102"/>
        <v>4.6047558924681518</v>
      </c>
      <c r="AF152">
        <f t="shared" si="103"/>
        <v>1.1028553082656285</v>
      </c>
      <c r="AG152">
        <f t="shared" si="104"/>
        <v>-13.583522355305446</v>
      </c>
      <c r="AH152">
        <f t="shared" si="105"/>
        <v>45.133545660639328</v>
      </c>
      <c r="AI152">
        <f t="shared" si="106"/>
        <v>4.5159909692089633</v>
      </c>
      <c r="AJ152">
        <f t="shared" si="107"/>
        <v>36.066014274542844</v>
      </c>
      <c r="AK152">
        <v>-4.1133542606078301E-2</v>
      </c>
      <c r="AL152">
        <v>4.6176005071569201E-2</v>
      </c>
      <c r="AM152">
        <v>3.4518859447177799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51701.144520998168</v>
      </c>
      <c r="AS152" t="s">
        <v>237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237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-1.5809762968029824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237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238</v>
      </c>
      <c r="BX152">
        <v>1581537533.9461501</v>
      </c>
      <c r="BY152">
        <v>402.48530769230803</v>
      </c>
      <c r="BZ152">
        <v>399.98746153846201</v>
      </c>
      <c r="CA152">
        <v>34.248730769230797</v>
      </c>
      <c r="CB152">
        <v>33.738761538461503</v>
      </c>
      <c r="CC152">
        <v>349.98253846153801</v>
      </c>
      <c r="CD152">
        <v>99.228092307692293</v>
      </c>
      <c r="CE152">
        <v>0.199911846153846</v>
      </c>
      <c r="CF152">
        <v>31.359784615384601</v>
      </c>
      <c r="CG152">
        <v>30.987400000000001</v>
      </c>
      <c r="CH152">
        <v>999.9</v>
      </c>
      <c r="CI152">
        <v>0</v>
      </c>
      <c r="CJ152">
        <v>0</v>
      </c>
      <c r="CK152">
        <v>9996.7192307692294</v>
      </c>
      <c r="CL152">
        <v>0</v>
      </c>
      <c r="CM152">
        <v>1.2347992307692299</v>
      </c>
      <c r="CN152">
        <v>0</v>
      </c>
      <c r="CO152">
        <v>0</v>
      </c>
      <c r="CP152">
        <v>0</v>
      </c>
      <c r="CQ152">
        <v>0</v>
      </c>
      <c r="CR152">
        <v>1.7076923076923101</v>
      </c>
      <c r="CS152">
        <v>0</v>
      </c>
      <c r="CT152">
        <v>125.746153846154</v>
      </c>
      <c r="CU152">
        <v>-0.9</v>
      </c>
      <c r="CV152">
        <v>41.061999999999998</v>
      </c>
      <c r="CW152">
        <v>46.625</v>
      </c>
      <c r="CX152">
        <v>43.936999999999998</v>
      </c>
      <c r="CY152">
        <v>45.1488461538462</v>
      </c>
      <c r="CZ152">
        <v>42.061999999999998</v>
      </c>
      <c r="DA152">
        <v>0</v>
      </c>
      <c r="DB152">
        <v>0</v>
      </c>
      <c r="DC152">
        <v>0</v>
      </c>
      <c r="DD152">
        <v>1581537537.5</v>
      </c>
      <c r="DE152">
        <v>2.29615384615385</v>
      </c>
      <c r="DF152">
        <v>-19.641025647435001</v>
      </c>
      <c r="DG152">
        <v>71.326495501182904</v>
      </c>
      <c r="DH152">
        <v>122.096153846154</v>
      </c>
      <c r="DI152">
        <v>15</v>
      </c>
      <c r="DJ152">
        <v>100</v>
      </c>
      <c r="DK152">
        <v>100</v>
      </c>
      <c r="DL152">
        <v>2.6539999999999999</v>
      </c>
      <c r="DM152">
        <v>0.45600000000000002</v>
      </c>
      <c r="DN152">
        <v>2</v>
      </c>
      <c r="DO152">
        <v>354.15699999999998</v>
      </c>
      <c r="DP152">
        <v>651.75900000000001</v>
      </c>
      <c r="DQ152">
        <v>30.502600000000001</v>
      </c>
      <c r="DR152">
        <v>33.617899999999999</v>
      </c>
      <c r="DS152">
        <v>29.999700000000001</v>
      </c>
      <c r="DT152">
        <v>33.510899999999999</v>
      </c>
      <c r="DU152">
        <v>33.510199999999998</v>
      </c>
      <c r="DV152">
        <v>21.028700000000001</v>
      </c>
      <c r="DW152">
        <v>28.271699999999999</v>
      </c>
      <c r="DX152">
        <v>77.693899999999999</v>
      </c>
      <c r="DY152">
        <v>30.507100000000001</v>
      </c>
      <c r="DZ152">
        <v>400</v>
      </c>
      <c r="EA152">
        <v>33.681699999999999</v>
      </c>
      <c r="EB152">
        <v>99.738200000000006</v>
      </c>
      <c r="EC152">
        <v>100.126</v>
      </c>
    </row>
    <row r="153" spans="1:133" x14ac:dyDescent="0.35">
      <c r="A153">
        <v>137</v>
      </c>
      <c r="B153">
        <v>1581537542.5999999</v>
      </c>
      <c r="C153">
        <v>680.09999990463302</v>
      </c>
      <c r="D153" t="s">
        <v>509</v>
      </c>
      <c r="E153" t="s">
        <v>510</v>
      </c>
      <c r="F153" t="s">
        <v>234</v>
      </c>
      <c r="G153">
        <v>20200212</v>
      </c>
      <c r="I153" t="s">
        <v>1107</v>
      </c>
      <c r="J153" t="s">
        <v>1108</v>
      </c>
      <c r="K153" t="s">
        <v>235</v>
      </c>
      <c r="L153" t="s">
        <v>1109</v>
      </c>
      <c r="M153" t="s">
        <v>236</v>
      </c>
      <c r="N153">
        <v>1581537538.9461501</v>
      </c>
      <c r="O153">
        <f t="shared" si="86"/>
        <v>3.1670038218467318E-4</v>
      </c>
      <c r="P153">
        <f t="shared" si="87"/>
        <v>-1.5636438968640305</v>
      </c>
      <c r="Q153">
        <f t="shared" si="88"/>
        <v>402.45953846153901</v>
      </c>
      <c r="R153">
        <f t="shared" si="89"/>
        <v>485.31518826437127</v>
      </c>
      <c r="S153">
        <f t="shared" si="90"/>
        <v>48.253662814977631</v>
      </c>
      <c r="T153">
        <f t="shared" si="91"/>
        <v>40.015534924935558</v>
      </c>
      <c r="U153">
        <f t="shared" si="92"/>
        <v>2.7640953006683584E-2</v>
      </c>
      <c r="V153">
        <f t="shared" si="93"/>
        <v>2.2489699428351884</v>
      </c>
      <c r="W153">
        <f t="shared" si="94"/>
        <v>2.7453600220780517E-2</v>
      </c>
      <c r="X153">
        <f t="shared" si="95"/>
        <v>1.7175227068117086E-2</v>
      </c>
      <c r="Y153">
        <f t="shared" si="96"/>
        <v>0</v>
      </c>
      <c r="Z153">
        <f t="shared" si="97"/>
        <v>31.259362473432645</v>
      </c>
      <c r="AA153">
        <f t="shared" si="98"/>
        <v>30.983907692307699</v>
      </c>
      <c r="AB153">
        <f t="shared" si="99"/>
        <v>4.5072405746768149</v>
      </c>
      <c r="AC153">
        <f t="shared" si="100"/>
        <v>73.946919456038685</v>
      </c>
      <c r="AD153">
        <f t="shared" si="101"/>
        <v>3.4059033867843156</v>
      </c>
      <c r="AE153">
        <f t="shared" si="102"/>
        <v>4.6058759605383148</v>
      </c>
      <c r="AF153">
        <f t="shared" si="103"/>
        <v>1.1013371878924993</v>
      </c>
      <c r="AG153">
        <f t="shared" si="104"/>
        <v>-13.966486854344087</v>
      </c>
      <c r="AH153">
        <f t="shared" si="105"/>
        <v>46.092310974785249</v>
      </c>
      <c r="AI153">
        <f t="shared" si="106"/>
        <v>4.6102280678539183</v>
      </c>
      <c r="AJ153">
        <f t="shared" si="107"/>
        <v>36.736052188295076</v>
      </c>
      <c r="AK153">
        <v>-4.11560224361434E-2</v>
      </c>
      <c r="AL153">
        <v>4.6201240650158501E-2</v>
      </c>
      <c r="AM153">
        <v>3.4533793066354002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51727.503187763141</v>
      </c>
      <c r="AS153" t="s">
        <v>237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237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-1.5636438968640305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237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238</v>
      </c>
      <c r="BX153">
        <v>1581537538.9461501</v>
      </c>
      <c r="BY153">
        <v>402.45953846153901</v>
      </c>
      <c r="BZ153">
        <v>399.99776923076899</v>
      </c>
      <c r="CA153">
        <v>34.255153846153803</v>
      </c>
      <c r="CB153">
        <v>33.730892307692301</v>
      </c>
      <c r="CC153">
        <v>350.03723076923097</v>
      </c>
      <c r="CD153">
        <v>99.227400000000003</v>
      </c>
      <c r="CE153">
        <v>0.20007307692307699</v>
      </c>
      <c r="CF153">
        <v>31.364061538461499</v>
      </c>
      <c r="CG153">
        <v>30.983907692307699</v>
      </c>
      <c r="CH153">
        <v>999.9</v>
      </c>
      <c r="CI153">
        <v>0</v>
      </c>
      <c r="CJ153">
        <v>0</v>
      </c>
      <c r="CK153">
        <v>10002.252307692301</v>
      </c>
      <c r="CL153">
        <v>0</v>
      </c>
      <c r="CM153">
        <v>1.33451923076923</v>
      </c>
      <c r="CN153">
        <v>0</v>
      </c>
      <c r="CO153">
        <v>0</v>
      </c>
      <c r="CP153">
        <v>0</v>
      </c>
      <c r="CQ153">
        <v>0</v>
      </c>
      <c r="CR153">
        <v>1.3846153846153799</v>
      </c>
      <c r="CS153">
        <v>0</v>
      </c>
      <c r="CT153">
        <v>134.93846153846101</v>
      </c>
      <c r="CU153">
        <v>-0.80769230769230804</v>
      </c>
      <c r="CV153">
        <v>41.061999999999998</v>
      </c>
      <c r="CW153">
        <v>46.625</v>
      </c>
      <c r="CX153">
        <v>43.936999999999998</v>
      </c>
      <c r="CY153">
        <v>45.167923076923103</v>
      </c>
      <c r="CZ153">
        <v>42.061999999999998</v>
      </c>
      <c r="DA153">
        <v>0</v>
      </c>
      <c r="DB153">
        <v>0</v>
      </c>
      <c r="DC153">
        <v>0</v>
      </c>
      <c r="DD153">
        <v>1581537542.3</v>
      </c>
      <c r="DE153">
        <v>2.3038461538461501</v>
      </c>
      <c r="DF153">
        <v>-6.0547010938520103</v>
      </c>
      <c r="DG153">
        <v>60.201709443176497</v>
      </c>
      <c r="DH153">
        <v>128.480769230769</v>
      </c>
      <c r="DI153">
        <v>15</v>
      </c>
      <c r="DJ153">
        <v>100</v>
      </c>
      <c r="DK153">
        <v>100</v>
      </c>
      <c r="DL153">
        <v>2.6539999999999999</v>
      </c>
      <c r="DM153">
        <v>0.45600000000000002</v>
      </c>
      <c r="DN153">
        <v>2</v>
      </c>
      <c r="DO153">
        <v>354.05399999999997</v>
      </c>
      <c r="DP153">
        <v>652.10199999999998</v>
      </c>
      <c r="DQ153">
        <v>30.511500000000002</v>
      </c>
      <c r="DR153">
        <v>33.614100000000001</v>
      </c>
      <c r="DS153">
        <v>29.9999</v>
      </c>
      <c r="DT153">
        <v>33.507899999999999</v>
      </c>
      <c r="DU153">
        <v>33.506399999999999</v>
      </c>
      <c r="DV153">
        <v>21.034400000000002</v>
      </c>
      <c r="DW153">
        <v>28.271699999999999</v>
      </c>
      <c r="DX153">
        <v>77.693899999999999</v>
      </c>
      <c r="DY153">
        <v>30.5198</v>
      </c>
      <c r="DZ153">
        <v>400</v>
      </c>
      <c r="EA153">
        <v>33.680599999999998</v>
      </c>
      <c r="EB153">
        <v>99.739000000000004</v>
      </c>
      <c r="EC153">
        <v>100.126</v>
      </c>
    </row>
    <row r="154" spans="1:133" x14ac:dyDescent="0.35">
      <c r="A154">
        <v>138</v>
      </c>
      <c r="B154">
        <v>1581537547.5999999</v>
      </c>
      <c r="C154">
        <v>685.09999990463302</v>
      </c>
      <c r="D154" t="s">
        <v>511</v>
      </c>
      <c r="E154" t="s">
        <v>512</v>
      </c>
      <c r="F154" t="s">
        <v>234</v>
      </c>
      <c r="G154">
        <v>20200212</v>
      </c>
      <c r="I154" t="s">
        <v>1107</v>
      </c>
      <c r="J154" t="s">
        <v>1108</v>
      </c>
      <c r="K154" t="s">
        <v>235</v>
      </c>
      <c r="L154" t="s">
        <v>1109</v>
      </c>
      <c r="M154" t="s">
        <v>236</v>
      </c>
      <c r="N154">
        <v>1581537543.9461501</v>
      </c>
      <c r="O154">
        <f t="shared" si="86"/>
        <v>3.2090494614482731E-4</v>
      </c>
      <c r="P154">
        <f t="shared" si="87"/>
        <v>-1.603906592447804</v>
      </c>
      <c r="Q154">
        <f t="shared" si="88"/>
        <v>402.46023076923098</v>
      </c>
      <c r="R154">
        <f t="shared" si="89"/>
        <v>486.63035778523653</v>
      </c>
      <c r="S154">
        <f t="shared" si="90"/>
        <v>48.384181722570261</v>
      </c>
      <c r="T154">
        <f t="shared" si="91"/>
        <v>40.015401074176062</v>
      </c>
      <c r="U154">
        <f t="shared" si="92"/>
        <v>2.7941152387113141E-2</v>
      </c>
      <c r="V154">
        <f t="shared" si="93"/>
        <v>2.2490456421047402</v>
      </c>
      <c r="W154">
        <f t="shared" si="94"/>
        <v>2.7749729550926455E-2</v>
      </c>
      <c r="X154">
        <f t="shared" si="95"/>
        <v>1.7360670115787805E-2</v>
      </c>
      <c r="Y154">
        <f t="shared" si="96"/>
        <v>0</v>
      </c>
      <c r="Z154">
        <f t="shared" si="97"/>
        <v>31.262806947085398</v>
      </c>
      <c r="AA154">
        <f t="shared" si="98"/>
        <v>30.995538461538501</v>
      </c>
      <c r="AB154">
        <f t="shared" si="99"/>
        <v>4.5102308052439852</v>
      </c>
      <c r="AC154">
        <f t="shared" si="100"/>
        <v>73.933173872746565</v>
      </c>
      <c r="AD154">
        <f t="shared" si="101"/>
        <v>3.4062058313097987</v>
      </c>
      <c r="AE154">
        <f t="shared" si="102"/>
        <v>4.6071413587255758</v>
      </c>
      <c r="AF154">
        <f t="shared" si="103"/>
        <v>1.1040249739341865</v>
      </c>
      <c r="AG154">
        <f t="shared" si="104"/>
        <v>-14.151908124986884</v>
      </c>
      <c r="AH154">
        <f t="shared" si="105"/>
        <v>45.269358689405408</v>
      </c>
      <c r="AI154">
        <f t="shared" si="106"/>
        <v>4.5281301395603624</v>
      </c>
      <c r="AJ154">
        <f t="shared" si="107"/>
        <v>35.645580703978887</v>
      </c>
      <c r="AK154">
        <v>-4.1158059557521103E-2</v>
      </c>
      <c r="AL154">
        <v>4.6203527497366698E-2</v>
      </c>
      <c r="AM154">
        <v>3.4535146211912999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51729.12985623187</v>
      </c>
      <c r="AS154" t="s">
        <v>237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237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-1.603906592447804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237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238</v>
      </c>
      <c r="BX154">
        <v>1581537543.9461501</v>
      </c>
      <c r="BY154">
        <v>402.46023076923098</v>
      </c>
      <c r="BZ154">
        <v>399.93207692307698</v>
      </c>
      <c r="CA154">
        <v>34.258369230769198</v>
      </c>
      <c r="CB154">
        <v>33.727092307692303</v>
      </c>
      <c r="CC154">
        <v>349.99969230769199</v>
      </c>
      <c r="CD154">
        <v>99.227030769230794</v>
      </c>
      <c r="CE154">
        <v>0.19993869230769201</v>
      </c>
      <c r="CF154">
        <v>31.368892307692299</v>
      </c>
      <c r="CG154">
        <v>30.995538461538501</v>
      </c>
      <c r="CH154">
        <v>999.9</v>
      </c>
      <c r="CI154">
        <v>0</v>
      </c>
      <c r="CJ154">
        <v>0</v>
      </c>
      <c r="CK154">
        <v>10002.7846153846</v>
      </c>
      <c r="CL154">
        <v>0</v>
      </c>
      <c r="CM154">
        <v>1.40676538461538</v>
      </c>
      <c r="CN154">
        <v>0</v>
      </c>
      <c r="CO154">
        <v>0</v>
      </c>
      <c r="CP154">
        <v>0</v>
      </c>
      <c r="CQ154">
        <v>0</v>
      </c>
      <c r="CR154">
        <v>6.0384615384615401</v>
      </c>
      <c r="CS154">
        <v>0</v>
      </c>
      <c r="CT154">
        <v>137.43846153846201</v>
      </c>
      <c r="CU154">
        <v>-0.130769230769231</v>
      </c>
      <c r="CV154">
        <v>41.061999999999998</v>
      </c>
      <c r="CW154">
        <v>46.625</v>
      </c>
      <c r="CX154">
        <v>43.936999999999998</v>
      </c>
      <c r="CY154">
        <v>45.172692307692301</v>
      </c>
      <c r="CZ154">
        <v>42.061999999999998</v>
      </c>
      <c r="DA154">
        <v>0</v>
      </c>
      <c r="DB154">
        <v>0</v>
      </c>
      <c r="DC154">
        <v>0</v>
      </c>
      <c r="DD154">
        <v>1581537547.0999999</v>
      </c>
      <c r="DE154">
        <v>2.6</v>
      </c>
      <c r="DF154">
        <v>13.4017092033667</v>
      </c>
      <c r="DG154">
        <v>41.364102611462201</v>
      </c>
      <c r="DH154">
        <v>131.85769230769199</v>
      </c>
      <c r="DI154">
        <v>15</v>
      </c>
      <c r="DJ154">
        <v>100</v>
      </c>
      <c r="DK154">
        <v>100</v>
      </c>
      <c r="DL154">
        <v>2.6539999999999999</v>
      </c>
      <c r="DM154">
        <v>0.45600000000000002</v>
      </c>
      <c r="DN154">
        <v>2</v>
      </c>
      <c r="DO154">
        <v>354.03399999999999</v>
      </c>
      <c r="DP154">
        <v>652.24199999999996</v>
      </c>
      <c r="DQ154">
        <v>30.522400000000001</v>
      </c>
      <c r="DR154">
        <v>33.6096</v>
      </c>
      <c r="DS154">
        <v>29.9998</v>
      </c>
      <c r="DT154">
        <v>33.504100000000001</v>
      </c>
      <c r="DU154">
        <v>33.502600000000001</v>
      </c>
      <c r="DV154">
        <v>21.0336</v>
      </c>
      <c r="DW154">
        <v>28.271699999999999</v>
      </c>
      <c r="DX154">
        <v>78.064499999999995</v>
      </c>
      <c r="DY154">
        <v>30.523</v>
      </c>
      <c r="DZ154">
        <v>400</v>
      </c>
      <c r="EA154">
        <v>33.680599999999998</v>
      </c>
      <c r="EB154">
        <v>99.739000000000004</v>
      </c>
      <c r="EC154">
        <v>100.126</v>
      </c>
    </row>
    <row r="155" spans="1:133" x14ac:dyDescent="0.35">
      <c r="A155">
        <v>139</v>
      </c>
      <c r="B155">
        <v>1581537552.5999999</v>
      </c>
      <c r="C155">
        <v>690.09999990463302</v>
      </c>
      <c r="D155" t="s">
        <v>513</v>
      </c>
      <c r="E155" t="s">
        <v>514</v>
      </c>
      <c r="F155" t="s">
        <v>234</v>
      </c>
      <c r="G155">
        <v>20200212</v>
      </c>
      <c r="I155" t="s">
        <v>1107</v>
      </c>
      <c r="J155" t="s">
        <v>1108</v>
      </c>
      <c r="K155" t="s">
        <v>235</v>
      </c>
      <c r="L155" t="s">
        <v>1109</v>
      </c>
      <c r="M155" t="s">
        <v>236</v>
      </c>
      <c r="N155">
        <v>1581537548.9461501</v>
      </c>
      <c r="O155">
        <f t="shared" si="86"/>
        <v>3.1288912017377258E-4</v>
      </c>
      <c r="P155">
        <f t="shared" si="87"/>
        <v>-1.5796781732936549</v>
      </c>
      <c r="Q155">
        <f t="shared" si="88"/>
        <v>402.48415384615402</v>
      </c>
      <c r="R155">
        <f t="shared" si="89"/>
        <v>487.5555246560736</v>
      </c>
      <c r="S155">
        <f t="shared" si="90"/>
        <v>48.47593220890132</v>
      </c>
      <c r="T155">
        <f t="shared" si="91"/>
        <v>40.017584808963605</v>
      </c>
      <c r="U155">
        <f t="shared" si="92"/>
        <v>2.7247441236963769E-2</v>
      </c>
      <c r="V155">
        <f t="shared" si="93"/>
        <v>2.2485382595846137</v>
      </c>
      <c r="W155">
        <f t="shared" si="94"/>
        <v>2.7065331327635275E-2</v>
      </c>
      <c r="X155">
        <f t="shared" si="95"/>
        <v>1.6932092355123329E-2</v>
      </c>
      <c r="Y155">
        <f t="shared" si="96"/>
        <v>0</v>
      </c>
      <c r="Z155">
        <f t="shared" si="97"/>
        <v>31.268535908022617</v>
      </c>
      <c r="AA155">
        <f t="shared" si="98"/>
        <v>30.994692307692301</v>
      </c>
      <c r="AB155">
        <f t="shared" si="99"/>
        <v>4.5100132037474889</v>
      </c>
      <c r="AC155">
        <f t="shared" si="100"/>
        <v>73.923284717495946</v>
      </c>
      <c r="AD155">
        <f t="shared" si="101"/>
        <v>3.40635062182242</v>
      </c>
      <c r="AE155">
        <f t="shared" si="102"/>
        <v>4.6079535491964076</v>
      </c>
      <c r="AF155">
        <f t="shared" si="103"/>
        <v>1.1036625819250689</v>
      </c>
      <c r="AG155">
        <f t="shared" si="104"/>
        <v>-13.798410199663371</v>
      </c>
      <c r="AH155">
        <f t="shared" si="105"/>
        <v>45.73751134171858</v>
      </c>
      <c r="AI155">
        <f t="shared" si="106"/>
        <v>4.5760409899463985</v>
      </c>
      <c r="AJ155">
        <f t="shared" si="107"/>
        <v>36.515142132001607</v>
      </c>
      <c r="AK155">
        <v>-4.1144406714908703E-2</v>
      </c>
      <c r="AL155">
        <v>4.6188200985479502E-2</v>
      </c>
      <c r="AM155">
        <v>3.4526076954084499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51712.13428547739</v>
      </c>
      <c r="AS155" t="s">
        <v>237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237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-1.5796781732936549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237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238</v>
      </c>
      <c r="BX155">
        <v>1581537548.9461501</v>
      </c>
      <c r="BY155">
        <v>402.48415384615402</v>
      </c>
      <c r="BZ155">
        <v>399.992153846154</v>
      </c>
      <c r="CA155">
        <v>34.259992307692301</v>
      </c>
      <c r="CB155">
        <v>33.742015384615399</v>
      </c>
      <c r="CC155">
        <v>350.01892307692299</v>
      </c>
      <c r="CD155">
        <v>99.226507692307706</v>
      </c>
      <c r="CE155">
        <v>0.199977615384615</v>
      </c>
      <c r="CF155">
        <v>31.371992307692299</v>
      </c>
      <c r="CG155">
        <v>30.994692307692301</v>
      </c>
      <c r="CH155">
        <v>999.9</v>
      </c>
      <c r="CI155">
        <v>0</v>
      </c>
      <c r="CJ155">
        <v>0</v>
      </c>
      <c r="CK155">
        <v>9999.5192307692305</v>
      </c>
      <c r="CL155">
        <v>0</v>
      </c>
      <c r="CM155">
        <v>1.3167138461538499</v>
      </c>
      <c r="CN155">
        <v>0</v>
      </c>
      <c r="CO155">
        <v>0</v>
      </c>
      <c r="CP155">
        <v>0</v>
      </c>
      <c r="CQ155">
        <v>0</v>
      </c>
      <c r="CR155">
        <v>-0.29230769230769199</v>
      </c>
      <c r="CS155">
        <v>0</v>
      </c>
      <c r="CT155">
        <v>125.1</v>
      </c>
      <c r="CU155">
        <v>-0.44615384615384601</v>
      </c>
      <c r="CV155">
        <v>41.061999999999998</v>
      </c>
      <c r="CW155">
        <v>46.6104615384615</v>
      </c>
      <c r="CX155">
        <v>43.936999999999998</v>
      </c>
      <c r="CY155">
        <v>45.158384615384598</v>
      </c>
      <c r="CZ155">
        <v>42.061999999999998</v>
      </c>
      <c r="DA155">
        <v>0</v>
      </c>
      <c r="DB155">
        <v>0</v>
      </c>
      <c r="DC155">
        <v>0</v>
      </c>
      <c r="DD155">
        <v>1581537552.5</v>
      </c>
      <c r="DE155">
        <v>1.65</v>
      </c>
      <c r="DF155">
        <v>-12.174359082021899</v>
      </c>
      <c r="DG155">
        <v>-79.818803575797602</v>
      </c>
      <c r="DH155">
        <v>130.473076923077</v>
      </c>
      <c r="DI155">
        <v>15</v>
      </c>
      <c r="DJ155">
        <v>100</v>
      </c>
      <c r="DK155">
        <v>100</v>
      </c>
      <c r="DL155">
        <v>2.6539999999999999</v>
      </c>
      <c r="DM155">
        <v>0.45600000000000002</v>
      </c>
      <c r="DN155">
        <v>2</v>
      </c>
      <c r="DO155">
        <v>354.00299999999999</v>
      </c>
      <c r="DP155">
        <v>652.38099999999997</v>
      </c>
      <c r="DQ155">
        <v>30.526299999999999</v>
      </c>
      <c r="DR155">
        <v>33.604300000000002</v>
      </c>
      <c r="DS155">
        <v>29.999700000000001</v>
      </c>
      <c r="DT155">
        <v>33.500300000000003</v>
      </c>
      <c r="DU155">
        <v>33.498899999999999</v>
      </c>
      <c r="DV155">
        <v>21.032299999999999</v>
      </c>
      <c r="DW155">
        <v>28.271699999999999</v>
      </c>
      <c r="DX155">
        <v>78.064499999999995</v>
      </c>
      <c r="DY155">
        <v>30.5275</v>
      </c>
      <c r="DZ155">
        <v>400</v>
      </c>
      <c r="EA155">
        <v>33.680599999999998</v>
      </c>
      <c r="EB155">
        <v>99.740399999999994</v>
      </c>
      <c r="EC155">
        <v>100.125</v>
      </c>
    </row>
    <row r="156" spans="1:133" x14ac:dyDescent="0.35">
      <c r="A156">
        <v>140</v>
      </c>
      <c r="B156">
        <v>1581537557.5999999</v>
      </c>
      <c r="C156">
        <v>695.09999990463302</v>
      </c>
      <c r="D156" t="s">
        <v>515</v>
      </c>
      <c r="E156" t="s">
        <v>516</v>
      </c>
      <c r="F156" t="s">
        <v>234</v>
      </c>
      <c r="G156">
        <v>20200212</v>
      </c>
      <c r="I156" t="s">
        <v>1107</v>
      </c>
      <c r="J156" t="s">
        <v>1108</v>
      </c>
      <c r="K156" t="s">
        <v>235</v>
      </c>
      <c r="L156" t="s">
        <v>1109</v>
      </c>
      <c r="M156" t="s">
        <v>236</v>
      </c>
      <c r="N156">
        <v>1581537553.9461501</v>
      </c>
      <c r="O156">
        <f t="shared" si="86"/>
        <v>3.0825105625342846E-4</v>
      </c>
      <c r="P156">
        <f t="shared" si="87"/>
        <v>-1.5639665809904482</v>
      </c>
      <c r="Q156">
        <f t="shared" si="88"/>
        <v>402.51461538461501</v>
      </c>
      <c r="R156">
        <f t="shared" si="89"/>
        <v>487.99592289918166</v>
      </c>
      <c r="S156">
        <f t="shared" si="90"/>
        <v>48.518383025207136</v>
      </c>
      <c r="T156">
        <f t="shared" si="91"/>
        <v>40.019511159951612</v>
      </c>
      <c r="U156">
        <f t="shared" si="92"/>
        <v>2.6856336482312757E-2</v>
      </c>
      <c r="V156">
        <f t="shared" si="93"/>
        <v>2.2476741142481309</v>
      </c>
      <c r="W156">
        <f t="shared" si="94"/>
        <v>2.6679331135297156E-2</v>
      </c>
      <c r="X156">
        <f t="shared" si="95"/>
        <v>1.6690387822295892E-2</v>
      </c>
      <c r="Y156">
        <f t="shared" si="96"/>
        <v>0</v>
      </c>
      <c r="Z156">
        <f t="shared" si="97"/>
        <v>31.273180305855675</v>
      </c>
      <c r="AA156">
        <f t="shared" si="98"/>
        <v>30.9941538461538</v>
      </c>
      <c r="AB156">
        <f t="shared" si="99"/>
        <v>4.5098747348291086</v>
      </c>
      <c r="AC156">
        <f t="shared" si="100"/>
        <v>73.921433919773449</v>
      </c>
      <c r="AD156">
        <f t="shared" si="101"/>
        <v>3.4068747537060053</v>
      </c>
      <c r="AE156">
        <f t="shared" si="102"/>
        <v>4.6087779593175489</v>
      </c>
      <c r="AF156">
        <f t="shared" si="103"/>
        <v>1.1029999811231033</v>
      </c>
      <c r="AG156">
        <f t="shared" si="104"/>
        <v>-13.593871580776195</v>
      </c>
      <c r="AH156">
        <f t="shared" si="105"/>
        <v>46.166422953358982</v>
      </c>
      <c r="AI156">
        <f t="shared" si="106"/>
        <v>4.6207888906544774</v>
      </c>
      <c r="AJ156">
        <f t="shared" si="107"/>
        <v>37.193340263237261</v>
      </c>
      <c r="AK156">
        <v>-4.1121160361210697E-2</v>
      </c>
      <c r="AL156">
        <v>4.61621049169611E-2</v>
      </c>
      <c r="AM156">
        <v>3.4510632577499498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51683.516270696251</v>
      </c>
      <c r="AS156" t="s">
        <v>237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237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-1.5639665809904482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237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238</v>
      </c>
      <c r="BX156">
        <v>1581537553.9461501</v>
      </c>
      <c r="BY156">
        <v>402.51461538461501</v>
      </c>
      <c r="BZ156">
        <v>400.04623076923099</v>
      </c>
      <c r="CA156">
        <v>34.266207692307702</v>
      </c>
      <c r="CB156">
        <v>33.755884615384602</v>
      </c>
      <c r="CC156">
        <v>350</v>
      </c>
      <c r="CD156">
        <v>99.223761538461503</v>
      </c>
      <c r="CE156">
        <v>0.19998515384615401</v>
      </c>
      <c r="CF156">
        <v>31.375138461538501</v>
      </c>
      <c r="CG156">
        <v>30.9941538461538</v>
      </c>
      <c r="CH156">
        <v>999.9</v>
      </c>
      <c r="CI156">
        <v>0</v>
      </c>
      <c r="CJ156">
        <v>0</v>
      </c>
      <c r="CK156">
        <v>9994.1461538461499</v>
      </c>
      <c r="CL156">
        <v>0</v>
      </c>
      <c r="CM156">
        <v>1.23378153846154</v>
      </c>
      <c r="CN156">
        <v>0</v>
      </c>
      <c r="CO156">
        <v>0</v>
      </c>
      <c r="CP156">
        <v>0</v>
      </c>
      <c r="CQ156">
        <v>0</v>
      </c>
      <c r="CR156">
        <v>-1.2153846153846199</v>
      </c>
      <c r="CS156">
        <v>0</v>
      </c>
      <c r="CT156">
        <v>124.446153846154</v>
      </c>
      <c r="CU156">
        <v>-0.261538461538461</v>
      </c>
      <c r="CV156">
        <v>41.061999999999998</v>
      </c>
      <c r="CW156">
        <v>46.5668461538462</v>
      </c>
      <c r="CX156">
        <v>43.936999999999998</v>
      </c>
      <c r="CY156">
        <v>45.139307692307703</v>
      </c>
      <c r="CZ156">
        <v>42.061999999999998</v>
      </c>
      <c r="DA156">
        <v>0</v>
      </c>
      <c r="DB156">
        <v>0</v>
      </c>
      <c r="DC156">
        <v>0</v>
      </c>
      <c r="DD156">
        <v>1581537557.3</v>
      </c>
      <c r="DE156">
        <v>1.90769230769231</v>
      </c>
      <c r="DF156">
        <v>-23.788034238784601</v>
      </c>
      <c r="DG156">
        <v>-50.092307936296002</v>
      </c>
      <c r="DH156">
        <v>126.723076923077</v>
      </c>
      <c r="DI156">
        <v>15</v>
      </c>
      <c r="DJ156">
        <v>100</v>
      </c>
      <c r="DK156">
        <v>100</v>
      </c>
      <c r="DL156">
        <v>2.6539999999999999</v>
      </c>
      <c r="DM156">
        <v>0.45600000000000002</v>
      </c>
      <c r="DN156">
        <v>2</v>
      </c>
      <c r="DO156">
        <v>353.971</v>
      </c>
      <c r="DP156">
        <v>652.31799999999998</v>
      </c>
      <c r="DQ156">
        <v>30.529699999999998</v>
      </c>
      <c r="DR156">
        <v>33.6006</v>
      </c>
      <c r="DS156">
        <v>29.999600000000001</v>
      </c>
      <c r="DT156">
        <v>33.496600000000001</v>
      </c>
      <c r="DU156">
        <v>33.495100000000001</v>
      </c>
      <c r="DV156">
        <v>21.031700000000001</v>
      </c>
      <c r="DW156">
        <v>28.271699999999999</v>
      </c>
      <c r="DX156">
        <v>78.064499999999995</v>
      </c>
      <c r="DY156">
        <v>30.5322</v>
      </c>
      <c r="DZ156">
        <v>400</v>
      </c>
      <c r="EA156">
        <v>33.680599999999998</v>
      </c>
      <c r="EB156">
        <v>99.742099999999994</v>
      </c>
      <c r="EC156">
        <v>100.125</v>
      </c>
    </row>
    <row r="157" spans="1:133" x14ac:dyDescent="0.35">
      <c r="A157">
        <v>141</v>
      </c>
      <c r="B157">
        <v>1581537562.5999999</v>
      </c>
      <c r="C157">
        <v>700.09999990463302</v>
      </c>
      <c r="D157" t="s">
        <v>517</v>
      </c>
      <c r="E157" t="s">
        <v>518</v>
      </c>
      <c r="F157" t="s">
        <v>234</v>
      </c>
      <c r="G157">
        <v>20200212</v>
      </c>
      <c r="I157" t="s">
        <v>1107</v>
      </c>
      <c r="J157" t="s">
        <v>1108</v>
      </c>
      <c r="K157" t="s">
        <v>235</v>
      </c>
      <c r="L157" t="s">
        <v>1109</v>
      </c>
      <c r="M157" t="s">
        <v>236</v>
      </c>
      <c r="N157">
        <v>1581537558.9461501</v>
      </c>
      <c r="O157">
        <f t="shared" si="86"/>
        <v>3.105954515126846E-4</v>
      </c>
      <c r="P157">
        <f t="shared" si="87"/>
        <v>-1.5741301030648227</v>
      </c>
      <c r="Q157">
        <f t="shared" si="88"/>
        <v>402.493615384615</v>
      </c>
      <c r="R157">
        <f t="shared" si="89"/>
        <v>487.92748975249668</v>
      </c>
      <c r="S157">
        <f t="shared" si="90"/>
        <v>48.511443426457866</v>
      </c>
      <c r="T157">
        <f t="shared" si="91"/>
        <v>40.017311306123908</v>
      </c>
      <c r="U157">
        <f t="shared" si="92"/>
        <v>2.7044465648834896E-2</v>
      </c>
      <c r="V157">
        <f t="shared" si="93"/>
        <v>2.2458584129185928</v>
      </c>
      <c r="W157">
        <f t="shared" si="94"/>
        <v>2.6864836640054193E-2</v>
      </c>
      <c r="X157">
        <f t="shared" si="95"/>
        <v>1.6806562281007575E-2</v>
      </c>
      <c r="Y157">
        <f t="shared" si="96"/>
        <v>0</v>
      </c>
      <c r="Z157">
        <f t="shared" si="97"/>
        <v>31.273967997332697</v>
      </c>
      <c r="AA157">
        <f t="shared" si="98"/>
        <v>30.9988307692308</v>
      </c>
      <c r="AB157">
        <f t="shared" si="99"/>
        <v>4.5110775599012536</v>
      </c>
      <c r="AC157">
        <f t="shared" si="100"/>
        <v>73.925424666294788</v>
      </c>
      <c r="AD157">
        <f t="shared" si="101"/>
        <v>3.4073761060976526</v>
      </c>
      <c r="AE157">
        <f t="shared" si="102"/>
        <v>4.6092073484580141</v>
      </c>
      <c r="AF157">
        <f t="shared" si="103"/>
        <v>1.103701453803601</v>
      </c>
      <c r="AG157">
        <f t="shared" si="104"/>
        <v>-13.697259411709391</v>
      </c>
      <c r="AH157">
        <f t="shared" si="105"/>
        <v>45.76123606692277</v>
      </c>
      <c r="AI157">
        <f t="shared" si="106"/>
        <v>4.5840795026739123</v>
      </c>
      <c r="AJ157">
        <f t="shared" si="107"/>
        <v>36.648056157887289</v>
      </c>
      <c r="AK157">
        <v>-4.1072342459184397E-2</v>
      </c>
      <c r="AL157">
        <v>4.6107302545253498E-2</v>
      </c>
      <c r="AM157">
        <v>3.4478189261777099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51624.364623646397</v>
      </c>
      <c r="AS157" t="s">
        <v>237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237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-1.5741301030648227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237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238</v>
      </c>
      <c r="BX157">
        <v>1581537558.9461501</v>
      </c>
      <c r="BY157">
        <v>402.493615384615</v>
      </c>
      <c r="BZ157">
        <v>400.00938461538499</v>
      </c>
      <c r="CA157">
        <v>34.271346153846203</v>
      </c>
      <c r="CB157">
        <v>33.757138461538503</v>
      </c>
      <c r="CC157">
        <v>349.995846153846</v>
      </c>
      <c r="CD157">
        <v>99.223500000000001</v>
      </c>
      <c r="CE157">
        <v>0.199968538461538</v>
      </c>
      <c r="CF157">
        <v>31.3767769230769</v>
      </c>
      <c r="CG157">
        <v>30.9988307692308</v>
      </c>
      <c r="CH157">
        <v>999.9</v>
      </c>
      <c r="CI157">
        <v>0</v>
      </c>
      <c r="CJ157">
        <v>0</v>
      </c>
      <c r="CK157">
        <v>9982.3076923076896</v>
      </c>
      <c r="CL157">
        <v>0</v>
      </c>
      <c r="CM157">
        <v>1.1946053846153799</v>
      </c>
      <c r="CN157">
        <v>0</v>
      </c>
      <c r="CO157">
        <v>0</v>
      </c>
      <c r="CP157">
        <v>0</v>
      </c>
      <c r="CQ157">
        <v>0</v>
      </c>
      <c r="CR157">
        <v>2.66923076923077</v>
      </c>
      <c r="CS157">
        <v>0</v>
      </c>
      <c r="CT157">
        <v>125.961538461538</v>
      </c>
      <c r="CU157">
        <v>6.15384615384615E-2</v>
      </c>
      <c r="CV157">
        <v>41.061999999999998</v>
      </c>
      <c r="CW157">
        <v>46.5813846153846</v>
      </c>
      <c r="CX157">
        <v>43.936999999999998</v>
      </c>
      <c r="CY157">
        <v>45.163153846153797</v>
      </c>
      <c r="CZ157">
        <v>42.061999999999998</v>
      </c>
      <c r="DA157">
        <v>0</v>
      </c>
      <c r="DB157">
        <v>0</v>
      </c>
      <c r="DC157">
        <v>0</v>
      </c>
      <c r="DD157">
        <v>1581537562.0999999</v>
      </c>
      <c r="DE157">
        <v>1.1769230769230801</v>
      </c>
      <c r="DF157">
        <v>31.965811847098198</v>
      </c>
      <c r="DG157">
        <v>7.3811965631390297</v>
      </c>
      <c r="DH157">
        <v>124.388461538462</v>
      </c>
      <c r="DI157">
        <v>15</v>
      </c>
      <c r="DJ157">
        <v>100</v>
      </c>
      <c r="DK157">
        <v>100</v>
      </c>
      <c r="DL157">
        <v>2.6539999999999999</v>
      </c>
      <c r="DM157">
        <v>0.45600000000000002</v>
      </c>
      <c r="DN157">
        <v>2</v>
      </c>
      <c r="DO157">
        <v>353.89</v>
      </c>
      <c r="DP157">
        <v>652.48</v>
      </c>
      <c r="DQ157">
        <v>30.528600000000001</v>
      </c>
      <c r="DR157">
        <v>33.595300000000002</v>
      </c>
      <c r="DS157">
        <v>29.999600000000001</v>
      </c>
      <c r="DT157">
        <v>33.492800000000003</v>
      </c>
      <c r="DU157">
        <v>33.491300000000003</v>
      </c>
      <c r="DV157">
        <v>21.035</v>
      </c>
      <c r="DW157">
        <v>28.271699999999999</v>
      </c>
      <c r="DX157">
        <v>78.064499999999995</v>
      </c>
      <c r="DY157">
        <v>30.499500000000001</v>
      </c>
      <c r="DZ157">
        <v>400</v>
      </c>
      <c r="EA157">
        <v>33.680599999999998</v>
      </c>
      <c r="EB157">
        <v>99.741600000000005</v>
      </c>
      <c r="EC157">
        <v>100.126</v>
      </c>
    </row>
    <row r="158" spans="1:133" x14ac:dyDescent="0.35">
      <c r="A158">
        <v>142</v>
      </c>
      <c r="B158">
        <v>1581537567.5999999</v>
      </c>
      <c r="C158">
        <v>705.09999990463302</v>
      </c>
      <c r="D158" t="s">
        <v>519</v>
      </c>
      <c r="E158" t="s">
        <v>520</v>
      </c>
      <c r="F158" t="s">
        <v>234</v>
      </c>
      <c r="G158">
        <v>20200212</v>
      </c>
      <c r="I158" t="s">
        <v>1107</v>
      </c>
      <c r="J158" t="s">
        <v>1108</v>
      </c>
      <c r="K158" t="s">
        <v>235</v>
      </c>
      <c r="L158" t="s">
        <v>1109</v>
      </c>
      <c r="M158" t="s">
        <v>236</v>
      </c>
      <c r="N158">
        <v>1581537563.9461501</v>
      </c>
      <c r="O158">
        <f t="shared" si="86"/>
        <v>3.1569366993685981E-4</v>
      </c>
      <c r="P158">
        <f t="shared" si="87"/>
        <v>-1.5841152516281709</v>
      </c>
      <c r="Q158">
        <f t="shared" si="88"/>
        <v>402.47023076923102</v>
      </c>
      <c r="R158">
        <f t="shared" si="89"/>
        <v>486.92855984652397</v>
      </c>
      <c r="S158">
        <f t="shared" si="90"/>
        <v>48.411713397504471</v>
      </c>
      <c r="T158">
        <f t="shared" si="91"/>
        <v>40.014645000837056</v>
      </c>
      <c r="U158">
        <f t="shared" si="92"/>
        <v>2.7509403549311036E-2</v>
      </c>
      <c r="V158">
        <f t="shared" si="93"/>
        <v>2.2487738859503255</v>
      </c>
      <c r="W158">
        <f t="shared" si="94"/>
        <v>2.7323807304596676E-2</v>
      </c>
      <c r="X158">
        <f t="shared" si="95"/>
        <v>1.709395015598145E-2</v>
      </c>
      <c r="Y158">
        <f t="shared" si="96"/>
        <v>0</v>
      </c>
      <c r="Z158">
        <f t="shared" si="97"/>
        <v>31.274103751191891</v>
      </c>
      <c r="AA158">
        <f t="shared" si="98"/>
        <v>30.9966461538462</v>
      </c>
      <c r="AB158">
        <f t="shared" si="99"/>
        <v>4.5105156792064305</v>
      </c>
      <c r="AC158">
        <f t="shared" si="100"/>
        <v>73.922028803735074</v>
      </c>
      <c r="AD158">
        <f t="shared" si="101"/>
        <v>3.4075489457583261</v>
      </c>
      <c r="AE158">
        <f t="shared" si="102"/>
        <v>4.6096529017154788</v>
      </c>
      <c r="AF158">
        <f t="shared" si="103"/>
        <v>1.1029667334481044</v>
      </c>
      <c r="AG158">
        <f t="shared" si="104"/>
        <v>-13.922090844215518</v>
      </c>
      <c r="AH158">
        <f t="shared" si="105"/>
        <v>46.291596092191945</v>
      </c>
      <c r="AI158">
        <f t="shared" si="106"/>
        <v>4.6311846702116837</v>
      </c>
      <c r="AJ158">
        <f t="shared" si="107"/>
        <v>37.000689918188115</v>
      </c>
      <c r="AK158">
        <v>-4.11507466932656E-2</v>
      </c>
      <c r="AL158">
        <v>4.6195318166597797E-2</v>
      </c>
      <c r="AM158">
        <v>3.4530288579083002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51718.594173713915</v>
      </c>
      <c r="AS158" t="s">
        <v>237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237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-1.5841152516281709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237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238</v>
      </c>
      <c r="BX158">
        <v>1581537563.9461501</v>
      </c>
      <c r="BY158">
        <v>402.47023076923102</v>
      </c>
      <c r="BZ158">
        <v>399.97253846153802</v>
      </c>
      <c r="CA158">
        <v>34.273376923076903</v>
      </c>
      <c r="CB158">
        <v>33.750761538461497</v>
      </c>
      <c r="CC158">
        <v>350.017</v>
      </c>
      <c r="CD158">
        <v>99.222715384615398</v>
      </c>
      <c r="CE158">
        <v>0.19990507692307699</v>
      </c>
      <c r="CF158">
        <v>31.378476923076899</v>
      </c>
      <c r="CG158">
        <v>30.9966461538462</v>
      </c>
      <c r="CH158">
        <v>999.9</v>
      </c>
      <c r="CI158">
        <v>0</v>
      </c>
      <c r="CJ158">
        <v>0</v>
      </c>
      <c r="CK158">
        <v>10001.442307692299</v>
      </c>
      <c r="CL158">
        <v>0</v>
      </c>
      <c r="CM158">
        <v>1.16560615384615</v>
      </c>
      <c r="CN158">
        <v>0</v>
      </c>
      <c r="CO158">
        <v>0</v>
      </c>
      <c r="CP158">
        <v>0</v>
      </c>
      <c r="CQ158">
        <v>0</v>
      </c>
      <c r="CR158">
        <v>4.3076923076923102</v>
      </c>
      <c r="CS158">
        <v>0</v>
      </c>
      <c r="CT158">
        <v>124.792307692308</v>
      </c>
      <c r="CU158">
        <v>2.3076923076922998E-2</v>
      </c>
      <c r="CV158">
        <v>41.061999999999998</v>
      </c>
      <c r="CW158">
        <v>46.571692307692302</v>
      </c>
      <c r="CX158">
        <v>43.936999999999998</v>
      </c>
      <c r="CY158">
        <v>45.158384615384598</v>
      </c>
      <c r="CZ158">
        <v>42.061999999999998</v>
      </c>
      <c r="DA158">
        <v>0</v>
      </c>
      <c r="DB158">
        <v>0</v>
      </c>
      <c r="DC158">
        <v>0</v>
      </c>
      <c r="DD158">
        <v>1581537567.5</v>
      </c>
      <c r="DE158">
        <v>3.0038461538461498</v>
      </c>
      <c r="DF158">
        <v>10.6153844697106</v>
      </c>
      <c r="DG158">
        <v>13.032478693795399</v>
      </c>
      <c r="DH158">
        <v>125.553846153846</v>
      </c>
      <c r="DI158">
        <v>15</v>
      </c>
      <c r="DJ158">
        <v>100</v>
      </c>
      <c r="DK158">
        <v>100</v>
      </c>
      <c r="DL158">
        <v>2.6539999999999999</v>
      </c>
      <c r="DM158">
        <v>0.45600000000000002</v>
      </c>
      <c r="DN158">
        <v>2</v>
      </c>
      <c r="DO158">
        <v>353.79199999999997</v>
      </c>
      <c r="DP158">
        <v>652.32600000000002</v>
      </c>
      <c r="DQ158">
        <v>30.502400000000002</v>
      </c>
      <c r="DR158">
        <v>33.5899</v>
      </c>
      <c r="DS158">
        <v>29.999600000000001</v>
      </c>
      <c r="DT158">
        <v>33.488199999999999</v>
      </c>
      <c r="DU158">
        <v>33.4876</v>
      </c>
      <c r="DV158">
        <v>21.033100000000001</v>
      </c>
      <c r="DW158">
        <v>28.543800000000001</v>
      </c>
      <c r="DX158">
        <v>78.064499999999995</v>
      </c>
      <c r="DY158">
        <v>30.506</v>
      </c>
      <c r="DZ158">
        <v>400</v>
      </c>
      <c r="EA158">
        <v>33.680599999999998</v>
      </c>
      <c r="EB158">
        <v>99.743700000000004</v>
      </c>
      <c r="EC158">
        <v>100.128</v>
      </c>
    </row>
    <row r="159" spans="1:133" x14ac:dyDescent="0.35">
      <c r="A159">
        <v>143</v>
      </c>
      <c r="B159">
        <v>1581537572.5999999</v>
      </c>
      <c r="C159">
        <v>710.09999990463302</v>
      </c>
      <c r="D159" t="s">
        <v>521</v>
      </c>
      <c r="E159" t="s">
        <v>522</v>
      </c>
      <c r="F159" t="s">
        <v>234</v>
      </c>
      <c r="G159">
        <v>20200212</v>
      </c>
      <c r="I159" t="s">
        <v>1107</v>
      </c>
      <c r="J159" t="s">
        <v>1108</v>
      </c>
      <c r="K159" t="s">
        <v>235</v>
      </c>
      <c r="L159" t="s">
        <v>1109</v>
      </c>
      <c r="M159" t="s">
        <v>236</v>
      </c>
      <c r="N159">
        <v>1581537568.9461501</v>
      </c>
      <c r="O159">
        <f t="shared" si="86"/>
        <v>3.6382181907097534E-4</v>
      </c>
      <c r="P159">
        <f t="shared" si="87"/>
        <v>-1.5814130832954638</v>
      </c>
      <c r="Q159">
        <f t="shared" si="88"/>
        <v>402.47223076923098</v>
      </c>
      <c r="R159">
        <f t="shared" si="89"/>
        <v>474.7292393227479</v>
      </c>
      <c r="S159">
        <f t="shared" si="90"/>
        <v>47.197985150638445</v>
      </c>
      <c r="T159">
        <f t="shared" si="91"/>
        <v>40.014131841742355</v>
      </c>
      <c r="U159">
        <f t="shared" si="92"/>
        <v>3.1694796241292796E-2</v>
      </c>
      <c r="V159">
        <f t="shared" si="93"/>
        <v>2.2514498227538855</v>
      </c>
      <c r="W159">
        <f t="shared" si="94"/>
        <v>3.1448991760637188E-2</v>
      </c>
      <c r="X159">
        <f t="shared" si="95"/>
        <v>1.9677545396472956E-2</v>
      </c>
      <c r="Y159">
        <f t="shared" si="96"/>
        <v>0</v>
      </c>
      <c r="Z159">
        <f t="shared" si="97"/>
        <v>31.259406532301512</v>
      </c>
      <c r="AA159">
        <f t="shared" si="98"/>
        <v>31.001215384615399</v>
      </c>
      <c r="AB159">
        <f t="shared" si="99"/>
        <v>4.5116909499716122</v>
      </c>
      <c r="AC159">
        <f t="shared" si="100"/>
        <v>73.912803789181865</v>
      </c>
      <c r="AD159">
        <f t="shared" si="101"/>
        <v>3.4073338288106041</v>
      </c>
      <c r="AE159">
        <f t="shared" si="102"/>
        <v>4.6099371883242144</v>
      </c>
      <c r="AF159">
        <f t="shared" si="103"/>
        <v>1.1043571211610081</v>
      </c>
      <c r="AG159">
        <f t="shared" si="104"/>
        <v>-16.044542221030014</v>
      </c>
      <c r="AH159">
        <f t="shared" si="105"/>
        <v>45.923717765356912</v>
      </c>
      <c r="AI159">
        <f t="shared" si="106"/>
        <v>4.5890480496220496</v>
      </c>
      <c r="AJ159">
        <f t="shared" si="107"/>
        <v>34.468223593948949</v>
      </c>
      <c r="AK159">
        <v>-4.1222790019242402E-2</v>
      </c>
      <c r="AL159">
        <v>4.6276193111348701E-2</v>
      </c>
      <c r="AM159">
        <v>3.4578131047785199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51805.187406038836</v>
      </c>
      <c r="AS159" t="s">
        <v>237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237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-1.5814130832954638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237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238</v>
      </c>
      <c r="BX159">
        <v>1581537568.9461501</v>
      </c>
      <c r="BY159">
        <v>402.47223076923098</v>
      </c>
      <c r="BZ159">
        <v>400.01246153846199</v>
      </c>
      <c r="CA159">
        <v>34.271823076923098</v>
      </c>
      <c r="CB159">
        <v>33.669553846153804</v>
      </c>
      <c r="CC159">
        <v>350.02915384615397</v>
      </c>
      <c r="CD159">
        <v>99.220830769230801</v>
      </c>
      <c r="CE159">
        <v>0.20002061538461499</v>
      </c>
      <c r="CF159">
        <v>31.379561538461498</v>
      </c>
      <c r="CG159">
        <v>31.001215384615399</v>
      </c>
      <c r="CH159">
        <v>999.9</v>
      </c>
      <c r="CI159">
        <v>0</v>
      </c>
      <c r="CJ159">
        <v>0</v>
      </c>
      <c r="CK159">
        <v>10019.1423076923</v>
      </c>
      <c r="CL159">
        <v>0</v>
      </c>
      <c r="CM159">
        <v>1.16408</v>
      </c>
      <c r="CN159">
        <v>0</v>
      </c>
      <c r="CO159">
        <v>0</v>
      </c>
      <c r="CP159">
        <v>0</v>
      </c>
      <c r="CQ159">
        <v>0</v>
      </c>
      <c r="CR159">
        <v>2.3461538461538498</v>
      </c>
      <c r="CS159">
        <v>0</v>
      </c>
      <c r="CT159">
        <v>123.453846153846</v>
      </c>
      <c r="CU159">
        <v>0.123076923076923</v>
      </c>
      <c r="CV159">
        <v>41.061999999999998</v>
      </c>
      <c r="CW159">
        <v>46.600769230769203</v>
      </c>
      <c r="CX159">
        <v>43.936999999999998</v>
      </c>
      <c r="CY159">
        <v>45.153615384615399</v>
      </c>
      <c r="CZ159">
        <v>42.061999999999998</v>
      </c>
      <c r="DA159">
        <v>0</v>
      </c>
      <c r="DB159">
        <v>0</v>
      </c>
      <c r="DC159">
        <v>0</v>
      </c>
      <c r="DD159">
        <v>1581537572.3</v>
      </c>
      <c r="DE159">
        <v>3.35</v>
      </c>
      <c r="DF159">
        <v>-4.5299145808991197</v>
      </c>
      <c r="DG159">
        <v>-16.947008625476599</v>
      </c>
      <c r="DH159">
        <v>124.39615384615399</v>
      </c>
      <c r="DI159">
        <v>15</v>
      </c>
      <c r="DJ159">
        <v>100</v>
      </c>
      <c r="DK159">
        <v>100</v>
      </c>
      <c r="DL159">
        <v>2.6539999999999999</v>
      </c>
      <c r="DM159">
        <v>0.45600000000000002</v>
      </c>
      <c r="DN159">
        <v>2</v>
      </c>
      <c r="DO159">
        <v>354.04500000000002</v>
      </c>
      <c r="DP159">
        <v>652.04899999999998</v>
      </c>
      <c r="DQ159">
        <v>30.502300000000002</v>
      </c>
      <c r="DR159">
        <v>33.584600000000002</v>
      </c>
      <c r="DS159">
        <v>29.999700000000001</v>
      </c>
      <c r="DT159">
        <v>33.484499999999997</v>
      </c>
      <c r="DU159">
        <v>33.4831</v>
      </c>
      <c r="DV159">
        <v>21.031400000000001</v>
      </c>
      <c r="DW159">
        <v>28.543800000000001</v>
      </c>
      <c r="DX159">
        <v>78.466300000000004</v>
      </c>
      <c r="DY159">
        <v>30.504000000000001</v>
      </c>
      <c r="DZ159">
        <v>400</v>
      </c>
      <c r="EA159">
        <v>33.680599999999998</v>
      </c>
      <c r="EB159">
        <v>99.746600000000001</v>
      </c>
      <c r="EC159">
        <v>100.131</v>
      </c>
    </row>
    <row r="160" spans="1:133" x14ac:dyDescent="0.35">
      <c r="A160">
        <v>144</v>
      </c>
      <c r="B160">
        <v>1581537577.5999999</v>
      </c>
      <c r="C160">
        <v>715.09999990463302</v>
      </c>
      <c r="D160" t="s">
        <v>523</v>
      </c>
      <c r="E160" t="s">
        <v>524</v>
      </c>
      <c r="F160" t="s">
        <v>234</v>
      </c>
      <c r="G160">
        <v>20200212</v>
      </c>
      <c r="I160" t="s">
        <v>1107</v>
      </c>
      <c r="J160" t="s">
        <v>1108</v>
      </c>
      <c r="K160" t="s">
        <v>235</v>
      </c>
      <c r="L160" t="s">
        <v>1109</v>
      </c>
      <c r="M160" t="s">
        <v>236</v>
      </c>
      <c r="N160">
        <v>1581537573.9461501</v>
      </c>
      <c r="O160">
        <f t="shared" si="86"/>
        <v>3.8333618636326517E-4</v>
      </c>
      <c r="P160">
        <f t="shared" si="87"/>
        <v>-1.6051430974114744</v>
      </c>
      <c r="Q160">
        <f t="shared" si="88"/>
        <v>402.48753846153801</v>
      </c>
      <c r="R160">
        <f t="shared" si="89"/>
        <v>471.87701917929121</v>
      </c>
      <c r="S160">
        <f t="shared" si="90"/>
        <v>46.91464044396011</v>
      </c>
      <c r="T160">
        <f t="shared" si="91"/>
        <v>40.015846041705906</v>
      </c>
      <c r="U160">
        <f t="shared" si="92"/>
        <v>3.3381823246506445E-2</v>
      </c>
      <c r="V160">
        <f t="shared" si="93"/>
        <v>2.2451610989314887</v>
      </c>
      <c r="W160">
        <f t="shared" si="94"/>
        <v>3.3108520113365902E-2</v>
      </c>
      <c r="X160">
        <f t="shared" si="95"/>
        <v>2.0717193658650039E-2</v>
      </c>
      <c r="Y160">
        <f t="shared" si="96"/>
        <v>0</v>
      </c>
      <c r="Z160">
        <f t="shared" si="97"/>
        <v>31.251870186154243</v>
      </c>
      <c r="AA160">
        <f t="shared" si="98"/>
        <v>30.997284615384601</v>
      </c>
      <c r="AB160">
        <f t="shared" si="99"/>
        <v>4.5106798845131273</v>
      </c>
      <c r="AC160">
        <f t="shared" si="100"/>
        <v>73.873853722447237</v>
      </c>
      <c r="AD160">
        <f t="shared" si="101"/>
        <v>3.4053893083104554</v>
      </c>
      <c r="AE160">
        <f t="shared" si="102"/>
        <v>4.6097355650415963</v>
      </c>
      <c r="AF160">
        <f t="shared" si="103"/>
        <v>1.1052905762026719</v>
      </c>
      <c r="AG160">
        <f t="shared" si="104"/>
        <v>-16.905125818619993</v>
      </c>
      <c r="AH160">
        <f t="shared" si="105"/>
        <v>46.178120336253414</v>
      </c>
      <c r="AI160">
        <f t="shared" si="106"/>
        <v>4.6272878663169363</v>
      </c>
      <c r="AJ160">
        <f t="shared" si="107"/>
        <v>33.900282383950355</v>
      </c>
      <c r="AK160">
        <v>-4.1053603544460998E-2</v>
      </c>
      <c r="AL160">
        <v>4.6086266471857401E-2</v>
      </c>
      <c r="AM160">
        <v>3.4465732277009402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51601.37345715626</v>
      </c>
      <c r="AS160" t="s">
        <v>237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237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-1.6051430974114744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237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238</v>
      </c>
      <c r="BX160">
        <v>1581537573.9461501</v>
      </c>
      <c r="BY160">
        <v>402.48753846153801</v>
      </c>
      <c r="BZ160">
        <v>400.00069230769202</v>
      </c>
      <c r="CA160">
        <v>34.252099999999999</v>
      </c>
      <c r="CB160">
        <v>33.617546153846199</v>
      </c>
      <c r="CC160">
        <v>350.04700000000003</v>
      </c>
      <c r="CD160">
        <v>99.221238461538505</v>
      </c>
      <c r="CE160">
        <v>0.200090692307692</v>
      </c>
      <c r="CF160">
        <v>31.378792307692301</v>
      </c>
      <c r="CG160">
        <v>30.997284615384601</v>
      </c>
      <c r="CH160">
        <v>999.9</v>
      </c>
      <c r="CI160">
        <v>0</v>
      </c>
      <c r="CJ160">
        <v>0</v>
      </c>
      <c r="CK160">
        <v>9977.9807692307695</v>
      </c>
      <c r="CL160">
        <v>0</v>
      </c>
      <c r="CM160">
        <v>1.16357076923077</v>
      </c>
      <c r="CN160">
        <v>0</v>
      </c>
      <c r="CO160">
        <v>0</v>
      </c>
      <c r="CP160">
        <v>0</v>
      </c>
      <c r="CQ160">
        <v>0</v>
      </c>
      <c r="CR160">
        <v>3.7846153846153801</v>
      </c>
      <c r="CS160">
        <v>0</v>
      </c>
      <c r="CT160">
        <v>121.87692307692301</v>
      </c>
      <c r="CU160">
        <v>0.484615384615385</v>
      </c>
      <c r="CV160">
        <v>41.061999999999998</v>
      </c>
      <c r="CW160">
        <v>46.586230769230802</v>
      </c>
      <c r="CX160">
        <v>43.9274615384615</v>
      </c>
      <c r="CY160">
        <v>45.139307692307703</v>
      </c>
      <c r="CZ160">
        <v>42.061999999999998</v>
      </c>
      <c r="DA160">
        <v>0</v>
      </c>
      <c r="DB160">
        <v>0</v>
      </c>
      <c r="DC160">
        <v>0</v>
      </c>
      <c r="DD160">
        <v>1581537577.0999999</v>
      </c>
      <c r="DE160">
        <v>3.3846153846153801</v>
      </c>
      <c r="DF160">
        <v>-5.6273503492680197</v>
      </c>
      <c r="DG160">
        <v>-19.3333337787166</v>
      </c>
      <c r="DH160">
        <v>123.41923076923101</v>
      </c>
      <c r="DI160">
        <v>15</v>
      </c>
      <c r="DJ160">
        <v>100</v>
      </c>
      <c r="DK160">
        <v>100</v>
      </c>
      <c r="DL160">
        <v>2.6539999999999999</v>
      </c>
      <c r="DM160">
        <v>0.45600000000000002</v>
      </c>
      <c r="DN160">
        <v>2</v>
      </c>
      <c r="DO160">
        <v>354.06299999999999</v>
      </c>
      <c r="DP160">
        <v>652.17499999999995</v>
      </c>
      <c r="DQ160">
        <v>30.501300000000001</v>
      </c>
      <c r="DR160">
        <v>33.579500000000003</v>
      </c>
      <c r="DS160">
        <v>29.999600000000001</v>
      </c>
      <c r="DT160">
        <v>33.480699999999999</v>
      </c>
      <c r="DU160">
        <v>33.479999999999997</v>
      </c>
      <c r="DV160">
        <v>21.032399999999999</v>
      </c>
      <c r="DW160">
        <v>28.543800000000001</v>
      </c>
      <c r="DX160">
        <v>78.466300000000004</v>
      </c>
      <c r="DY160">
        <v>30.502700000000001</v>
      </c>
      <c r="DZ160">
        <v>400</v>
      </c>
      <c r="EA160">
        <v>33.707299999999996</v>
      </c>
      <c r="EB160">
        <v>99.745999999999995</v>
      </c>
      <c r="EC160">
        <v>100.13200000000001</v>
      </c>
    </row>
    <row r="161" spans="1:133" x14ac:dyDescent="0.35">
      <c r="A161">
        <v>145</v>
      </c>
      <c r="B161">
        <v>1581537582.5999999</v>
      </c>
      <c r="C161">
        <v>720.09999990463302</v>
      </c>
      <c r="D161" t="s">
        <v>525</v>
      </c>
      <c r="E161" t="s">
        <v>526</v>
      </c>
      <c r="F161" t="s">
        <v>234</v>
      </c>
      <c r="G161">
        <v>20200212</v>
      </c>
      <c r="I161" t="s">
        <v>1107</v>
      </c>
      <c r="J161" t="s">
        <v>1108</v>
      </c>
      <c r="K161" t="s">
        <v>235</v>
      </c>
      <c r="L161" t="s">
        <v>1109</v>
      </c>
      <c r="M161" t="s">
        <v>236</v>
      </c>
      <c r="N161">
        <v>1581537578.9461501</v>
      </c>
      <c r="O161">
        <f t="shared" si="86"/>
        <v>3.6212990348945024E-4</v>
      </c>
      <c r="P161">
        <f t="shared" si="87"/>
        <v>-1.5929813388512626</v>
      </c>
      <c r="Q161">
        <f t="shared" si="88"/>
        <v>402.48638461538502</v>
      </c>
      <c r="R161">
        <f t="shared" si="89"/>
        <v>475.8746912813728</v>
      </c>
      <c r="S161">
        <f t="shared" si="90"/>
        <v>47.312348654589925</v>
      </c>
      <c r="T161">
        <f t="shared" si="91"/>
        <v>40.015946438280068</v>
      </c>
      <c r="U161">
        <f t="shared" si="92"/>
        <v>3.1470593671726471E-2</v>
      </c>
      <c r="V161">
        <f t="shared" si="93"/>
        <v>2.2483787911165658</v>
      </c>
      <c r="W161">
        <f t="shared" si="94"/>
        <v>3.1227911813295157E-2</v>
      </c>
      <c r="X161">
        <f t="shared" si="95"/>
        <v>1.953909278157713E-2</v>
      </c>
      <c r="Y161">
        <f t="shared" si="96"/>
        <v>0</v>
      </c>
      <c r="Z161">
        <f t="shared" si="97"/>
        <v>31.258485917692354</v>
      </c>
      <c r="AA161">
        <f t="shared" si="98"/>
        <v>30.993176923076899</v>
      </c>
      <c r="AB161">
        <f t="shared" si="99"/>
        <v>4.5096235221023573</v>
      </c>
      <c r="AC161">
        <f t="shared" si="100"/>
        <v>73.815023252241986</v>
      </c>
      <c r="AD161">
        <f t="shared" si="101"/>
        <v>3.4025687381425196</v>
      </c>
      <c r="AE161">
        <f t="shared" si="102"/>
        <v>4.6095883848944981</v>
      </c>
      <c r="AF161">
        <f t="shared" si="103"/>
        <v>1.1070547839598377</v>
      </c>
      <c r="AG161">
        <f t="shared" si="104"/>
        <v>-15.969928743884756</v>
      </c>
      <c r="AH161">
        <f t="shared" si="105"/>
        <v>46.674146933736395</v>
      </c>
      <c r="AI161">
        <f t="shared" si="106"/>
        <v>4.6701914931282307</v>
      </c>
      <c r="AJ161">
        <f t="shared" si="107"/>
        <v>35.374409682979874</v>
      </c>
      <c r="AK161">
        <v>-4.1140116250784897E-2</v>
      </c>
      <c r="AL161">
        <v>4.6183384563635299E-2</v>
      </c>
      <c r="AM161">
        <v>3.45232266876301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51705.805409932633</v>
      </c>
      <c r="AS161" t="s">
        <v>237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237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-1.5929813388512626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237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238</v>
      </c>
      <c r="BX161">
        <v>1581537578.9461501</v>
      </c>
      <c r="BY161">
        <v>402.48638461538502</v>
      </c>
      <c r="BZ161">
        <v>400.00546153846199</v>
      </c>
      <c r="CA161">
        <v>34.2235461538462</v>
      </c>
      <c r="CB161">
        <v>33.6240076923077</v>
      </c>
      <c r="CC161">
        <v>350.00576923076898</v>
      </c>
      <c r="CD161">
        <v>99.221953846153895</v>
      </c>
      <c r="CE161">
        <v>0.199909769230769</v>
      </c>
      <c r="CF161">
        <v>31.3782307692308</v>
      </c>
      <c r="CG161">
        <v>30.993176923076899</v>
      </c>
      <c r="CH161">
        <v>999.9</v>
      </c>
      <c r="CI161">
        <v>0</v>
      </c>
      <c r="CJ161">
        <v>0</v>
      </c>
      <c r="CK161">
        <v>9998.9353846153808</v>
      </c>
      <c r="CL161">
        <v>0</v>
      </c>
      <c r="CM161">
        <v>1.13457076923077</v>
      </c>
      <c r="CN161">
        <v>0</v>
      </c>
      <c r="CO161">
        <v>0</v>
      </c>
      <c r="CP161">
        <v>0</v>
      </c>
      <c r="CQ161">
        <v>0</v>
      </c>
      <c r="CR161">
        <v>2.33076923076923</v>
      </c>
      <c r="CS161">
        <v>0</v>
      </c>
      <c r="CT161">
        <v>117.792307692308</v>
      </c>
      <c r="CU161">
        <v>6.15384615384615E-2</v>
      </c>
      <c r="CV161">
        <v>41.061999999999998</v>
      </c>
      <c r="CW161">
        <v>46.561999999999998</v>
      </c>
      <c r="CX161">
        <v>43.932230769230799</v>
      </c>
      <c r="CY161">
        <v>45.125</v>
      </c>
      <c r="CZ161">
        <v>42.061999999999998</v>
      </c>
      <c r="DA161">
        <v>0</v>
      </c>
      <c r="DB161">
        <v>0</v>
      </c>
      <c r="DC161">
        <v>0</v>
      </c>
      <c r="DD161">
        <v>1581537582.5</v>
      </c>
      <c r="DE161">
        <v>3.5384615384615401</v>
      </c>
      <c r="DF161">
        <v>3.3025643212779401</v>
      </c>
      <c r="DG161">
        <v>-39.4632480532687</v>
      </c>
      <c r="DH161">
        <v>120.17307692307701</v>
      </c>
      <c r="DI161">
        <v>15</v>
      </c>
      <c r="DJ161">
        <v>100</v>
      </c>
      <c r="DK161">
        <v>100</v>
      </c>
      <c r="DL161">
        <v>2.6539999999999999</v>
      </c>
      <c r="DM161">
        <v>0.45600000000000002</v>
      </c>
      <c r="DN161">
        <v>2</v>
      </c>
      <c r="DO161">
        <v>354.04399999999998</v>
      </c>
      <c r="DP161">
        <v>652.48099999999999</v>
      </c>
      <c r="DQ161">
        <v>30.501200000000001</v>
      </c>
      <c r="DR161">
        <v>33.575499999999998</v>
      </c>
      <c r="DS161">
        <v>29.999600000000001</v>
      </c>
      <c r="DT161">
        <v>33.476999999999997</v>
      </c>
      <c r="DU161">
        <v>33.476999999999997</v>
      </c>
      <c r="DV161">
        <v>21.0321</v>
      </c>
      <c r="DW161">
        <v>28.2639</v>
      </c>
      <c r="DX161">
        <v>78.466300000000004</v>
      </c>
      <c r="DY161">
        <v>30.507200000000001</v>
      </c>
      <c r="DZ161">
        <v>400</v>
      </c>
      <c r="EA161">
        <v>33.730499999999999</v>
      </c>
      <c r="EB161">
        <v>99.746300000000005</v>
      </c>
      <c r="EC161">
        <v>100.13</v>
      </c>
    </row>
    <row r="162" spans="1:133" x14ac:dyDescent="0.35">
      <c r="A162">
        <v>146</v>
      </c>
      <c r="B162">
        <v>1581537587.5999999</v>
      </c>
      <c r="C162">
        <v>725.09999990463302</v>
      </c>
      <c r="D162" t="s">
        <v>527</v>
      </c>
      <c r="E162" t="s">
        <v>528</v>
      </c>
      <c r="F162" t="s">
        <v>234</v>
      </c>
      <c r="G162">
        <v>20200212</v>
      </c>
      <c r="I162" t="s">
        <v>1107</v>
      </c>
      <c r="J162" t="s">
        <v>1108</v>
      </c>
      <c r="K162" t="s">
        <v>235</v>
      </c>
      <c r="L162" t="s">
        <v>1109</v>
      </c>
      <c r="M162" t="s">
        <v>236</v>
      </c>
      <c r="N162">
        <v>1581537583.9461501</v>
      </c>
      <c r="O162">
        <f t="shared" si="86"/>
        <v>3.5120188844706357E-4</v>
      </c>
      <c r="P162">
        <f t="shared" si="87"/>
        <v>-1.5945182022442079</v>
      </c>
      <c r="Q162">
        <f t="shared" si="88"/>
        <v>402.51938461538498</v>
      </c>
      <c r="R162">
        <f t="shared" si="89"/>
        <v>478.78791295702911</v>
      </c>
      <c r="S162">
        <f t="shared" si="90"/>
        <v>47.60163655191419</v>
      </c>
      <c r="T162">
        <f t="shared" si="91"/>
        <v>40.018933087146181</v>
      </c>
      <c r="U162">
        <f t="shared" si="92"/>
        <v>3.0398056276507286E-2</v>
      </c>
      <c r="V162">
        <f t="shared" si="93"/>
        <v>2.2496753199189738</v>
      </c>
      <c r="W162">
        <f t="shared" si="94"/>
        <v>3.0171699289921961E-2</v>
      </c>
      <c r="X162">
        <f t="shared" si="95"/>
        <v>1.887750871748849E-2</v>
      </c>
      <c r="Y162">
        <f t="shared" si="96"/>
        <v>0</v>
      </c>
      <c r="Z162">
        <f t="shared" si="97"/>
        <v>31.261406373871573</v>
      </c>
      <c r="AA162">
        <f t="shared" si="98"/>
        <v>31.002561538461499</v>
      </c>
      <c r="AB162">
        <f t="shared" si="99"/>
        <v>4.512037250639886</v>
      </c>
      <c r="AC162">
        <f t="shared" si="100"/>
        <v>73.780196921044222</v>
      </c>
      <c r="AD162">
        <f t="shared" si="101"/>
        <v>3.400817614281237</v>
      </c>
      <c r="AE162">
        <f t="shared" si="102"/>
        <v>4.6093908070218585</v>
      </c>
      <c r="AF162">
        <f t="shared" si="103"/>
        <v>1.1112196363586491</v>
      </c>
      <c r="AG162">
        <f t="shared" si="104"/>
        <v>-15.488003280515503</v>
      </c>
      <c r="AH162">
        <f t="shared" si="105"/>
        <v>45.471423408540026</v>
      </c>
      <c r="AI162">
        <f t="shared" si="106"/>
        <v>4.5474188647825162</v>
      </c>
      <c r="AJ162">
        <f t="shared" si="107"/>
        <v>34.530838992807041</v>
      </c>
      <c r="AK162">
        <v>-4.1175007037378301E-2</v>
      </c>
      <c r="AL162">
        <v>4.6222552528187098E-2</v>
      </c>
      <c r="AM162">
        <v>3.4546402580954698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51747.971049034866</v>
      </c>
      <c r="AS162" t="s">
        <v>237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237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-1.5945182022442079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237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238</v>
      </c>
      <c r="BX162">
        <v>1581537583.9461501</v>
      </c>
      <c r="BY162">
        <v>402.51938461538498</v>
      </c>
      <c r="BZ162">
        <v>400.02838461538499</v>
      </c>
      <c r="CA162">
        <v>34.206184615384601</v>
      </c>
      <c r="CB162">
        <v>33.624746153846203</v>
      </c>
      <c r="CC162">
        <v>350.01669230769198</v>
      </c>
      <c r="CD162">
        <v>99.221130769230797</v>
      </c>
      <c r="CE162">
        <v>0.20000176923076901</v>
      </c>
      <c r="CF162">
        <v>31.377476923076902</v>
      </c>
      <c r="CG162">
        <v>31.002561538461499</v>
      </c>
      <c r="CH162">
        <v>999.9</v>
      </c>
      <c r="CI162">
        <v>0</v>
      </c>
      <c r="CJ162">
        <v>0</v>
      </c>
      <c r="CK162">
        <v>10007.4984615385</v>
      </c>
      <c r="CL162">
        <v>0</v>
      </c>
      <c r="CM162">
        <v>1.11117</v>
      </c>
      <c r="CN162">
        <v>0</v>
      </c>
      <c r="CO162">
        <v>0</v>
      </c>
      <c r="CP162">
        <v>0</v>
      </c>
      <c r="CQ162">
        <v>0</v>
      </c>
      <c r="CR162">
        <v>2.4692307692307698</v>
      </c>
      <c r="CS162">
        <v>0</v>
      </c>
      <c r="CT162">
        <v>115.869230769231</v>
      </c>
      <c r="CU162">
        <v>-0.16923076923076899</v>
      </c>
      <c r="CV162">
        <v>41.061999999999998</v>
      </c>
      <c r="CW162">
        <v>46.571692307692302</v>
      </c>
      <c r="CX162">
        <v>43.936999999999998</v>
      </c>
      <c r="CY162">
        <v>45.125</v>
      </c>
      <c r="CZ162">
        <v>42.057230769230799</v>
      </c>
      <c r="DA162">
        <v>0</v>
      </c>
      <c r="DB162">
        <v>0</v>
      </c>
      <c r="DC162">
        <v>0</v>
      </c>
      <c r="DD162">
        <v>1581537587.3</v>
      </c>
      <c r="DE162">
        <v>4.0038461538461503</v>
      </c>
      <c r="DF162">
        <v>1.2957265436973</v>
      </c>
      <c r="DG162">
        <v>-23.538461561556101</v>
      </c>
      <c r="DH162">
        <v>118.53461538461499</v>
      </c>
      <c r="DI162">
        <v>15</v>
      </c>
      <c r="DJ162">
        <v>100</v>
      </c>
      <c r="DK162">
        <v>100</v>
      </c>
      <c r="DL162">
        <v>2.6539999999999999</v>
      </c>
      <c r="DM162">
        <v>0.45600000000000002</v>
      </c>
      <c r="DN162">
        <v>2</v>
      </c>
      <c r="DO162">
        <v>354.07400000000001</v>
      </c>
      <c r="DP162">
        <v>652.49400000000003</v>
      </c>
      <c r="DQ162">
        <v>30.505299999999998</v>
      </c>
      <c r="DR162">
        <v>33.570399999999999</v>
      </c>
      <c r="DS162">
        <v>29.999700000000001</v>
      </c>
      <c r="DT162">
        <v>33.473199999999999</v>
      </c>
      <c r="DU162">
        <v>33.4741</v>
      </c>
      <c r="DV162">
        <v>21.0305</v>
      </c>
      <c r="DW162">
        <v>28.2639</v>
      </c>
      <c r="DX162">
        <v>78.466300000000004</v>
      </c>
      <c r="DY162">
        <v>30.507300000000001</v>
      </c>
      <c r="DZ162">
        <v>400</v>
      </c>
      <c r="EA162">
        <v>33.739899999999999</v>
      </c>
      <c r="EB162">
        <v>99.744600000000005</v>
      </c>
      <c r="EC162">
        <v>100.133</v>
      </c>
    </row>
    <row r="163" spans="1:133" x14ac:dyDescent="0.35">
      <c r="A163">
        <v>147</v>
      </c>
      <c r="B163">
        <v>1581537592.5999999</v>
      </c>
      <c r="C163">
        <v>730.09999990463302</v>
      </c>
      <c r="D163" t="s">
        <v>529</v>
      </c>
      <c r="E163" t="s">
        <v>530</v>
      </c>
      <c r="F163" t="s">
        <v>234</v>
      </c>
      <c r="G163">
        <v>20200212</v>
      </c>
      <c r="I163" t="s">
        <v>1107</v>
      </c>
      <c r="J163" t="s">
        <v>1108</v>
      </c>
      <c r="K163" t="s">
        <v>235</v>
      </c>
      <c r="L163" t="s">
        <v>1109</v>
      </c>
      <c r="M163" t="s">
        <v>236</v>
      </c>
      <c r="N163">
        <v>1581537588.9461501</v>
      </c>
      <c r="O163">
        <f t="shared" si="86"/>
        <v>3.3250746914655603E-4</v>
      </c>
      <c r="P163">
        <f t="shared" si="87"/>
        <v>-1.5952143788100515</v>
      </c>
      <c r="Q163">
        <f t="shared" si="88"/>
        <v>402.524846153846</v>
      </c>
      <c r="R163">
        <f t="shared" si="89"/>
        <v>483.58086121886117</v>
      </c>
      <c r="S163">
        <f t="shared" si="90"/>
        <v>48.077320784994704</v>
      </c>
      <c r="T163">
        <f t="shared" si="91"/>
        <v>40.018780114026349</v>
      </c>
      <c r="U163">
        <f t="shared" si="92"/>
        <v>2.8754371577016522E-2</v>
      </c>
      <c r="V163">
        <f t="shared" si="93"/>
        <v>2.2492610811122806</v>
      </c>
      <c r="W163">
        <f t="shared" si="94"/>
        <v>2.855170685720574E-2</v>
      </c>
      <c r="X163">
        <f t="shared" si="95"/>
        <v>1.786290622073243E-2</v>
      </c>
      <c r="Y163">
        <f t="shared" si="96"/>
        <v>0</v>
      </c>
      <c r="Z163">
        <f t="shared" si="97"/>
        <v>31.26532771279107</v>
      </c>
      <c r="AA163">
        <f t="shared" si="98"/>
        <v>31.001038461538499</v>
      </c>
      <c r="AB163">
        <f t="shared" si="99"/>
        <v>4.5116454378908264</v>
      </c>
      <c r="AC163">
        <f t="shared" si="100"/>
        <v>73.769570818429088</v>
      </c>
      <c r="AD163">
        <f t="shared" si="101"/>
        <v>3.3998950525065363</v>
      </c>
      <c r="AE163">
        <f t="shared" si="102"/>
        <v>4.6088041651682969</v>
      </c>
      <c r="AF163">
        <f t="shared" si="103"/>
        <v>1.1117503853842901</v>
      </c>
      <c r="AG163">
        <f t="shared" si="104"/>
        <v>-14.663579389363122</v>
      </c>
      <c r="AH163">
        <f t="shared" si="105"/>
        <v>45.376301546123273</v>
      </c>
      <c r="AI163">
        <f t="shared" si="106"/>
        <v>4.5386576374330119</v>
      </c>
      <c r="AJ163">
        <f t="shared" si="107"/>
        <v>35.251379794193163</v>
      </c>
      <c r="AK163">
        <v>-4.1163857513914499E-2</v>
      </c>
      <c r="AL163">
        <v>4.6210036211347102E-2</v>
      </c>
      <c r="AM163">
        <v>3.4538997343451201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51734.877730728535</v>
      </c>
      <c r="AS163" t="s">
        <v>237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237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-1.5952143788100515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237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238</v>
      </c>
      <c r="BX163">
        <v>1581537588.9461501</v>
      </c>
      <c r="BY163">
        <v>402.524846153846</v>
      </c>
      <c r="BZ163">
        <v>400.01969230769203</v>
      </c>
      <c r="CA163">
        <v>34.197499999999998</v>
      </c>
      <c r="CB163">
        <v>33.646992307692301</v>
      </c>
      <c r="CC163">
        <v>350.00769230769203</v>
      </c>
      <c r="CD163">
        <v>99.219446153846107</v>
      </c>
      <c r="CE163">
        <v>0.19995738461538501</v>
      </c>
      <c r="CF163">
        <v>31.375238461538501</v>
      </c>
      <c r="CG163">
        <v>31.001038461538499</v>
      </c>
      <c r="CH163">
        <v>999.9</v>
      </c>
      <c r="CI163">
        <v>0</v>
      </c>
      <c r="CJ163">
        <v>0</v>
      </c>
      <c r="CK163">
        <v>10004.958461538499</v>
      </c>
      <c r="CL163">
        <v>0</v>
      </c>
      <c r="CM163">
        <v>1.11117</v>
      </c>
      <c r="CN163">
        <v>0</v>
      </c>
      <c r="CO163">
        <v>0</v>
      </c>
      <c r="CP163">
        <v>0</v>
      </c>
      <c r="CQ163">
        <v>0</v>
      </c>
      <c r="CR163">
        <v>4.6461538461538501</v>
      </c>
      <c r="CS163">
        <v>0</v>
      </c>
      <c r="CT163">
        <v>114.39230769230799</v>
      </c>
      <c r="CU163">
        <v>0.33846153846153798</v>
      </c>
      <c r="CV163">
        <v>41.042923076923103</v>
      </c>
      <c r="CW163">
        <v>46.561999999999998</v>
      </c>
      <c r="CX163">
        <v>43.730307692307697</v>
      </c>
      <c r="CY163">
        <v>45.125</v>
      </c>
      <c r="CZ163">
        <v>42.0238461538462</v>
      </c>
      <c r="DA163">
        <v>0</v>
      </c>
      <c r="DB163">
        <v>0</v>
      </c>
      <c r="DC163">
        <v>0</v>
      </c>
      <c r="DD163">
        <v>1581537592.0999999</v>
      </c>
      <c r="DE163">
        <v>3.8384615384615399</v>
      </c>
      <c r="DF163">
        <v>1.4290597137321599</v>
      </c>
      <c r="DG163">
        <v>-7.7572647256066602</v>
      </c>
      <c r="DH163">
        <v>116.66538461538499</v>
      </c>
      <c r="DI163">
        <v>15</v>
      </c>
      <c r="DJ163">
        <v>100</v>
      </c>
      <c r="DK163">
        <v>100</v>
      </c>
      <c r="DL163">
        <v>2.6539999999999999</v>
      </c>
      <c r="DM163">
        <v>0.45600000000000002</v>
      </c>
      <c r="DN163">
        <v>2</v>
      </c>
      <c r="DO163">
        <v>354.017</v>
      </c>
      <c r="DP163">
        <v>652.44600000000003</v>
      </c>
      <c r="DQ163">
        <v>30.506399999999999</v>
      </c>
      <c r="DR163">
        <v>33.565100000000001</v>
      </c>
      <c r="DS163">
        <v>29.999700000000001</v>
      </c>
      <c r="DT163">
        <v>33.4694</v>
      </c>
      <c r="DU163">
        <v>33.471800000000002</v>
      </c>
      <c r="DV163">
        <v>21.031700000000001</v>
      </c>
      <c r="DW163">
        <v>28.2639</v>
      </c>
      <c r="DX163">
        <v>78.466300000000004</v>
      </c>
      <c r="DY163">
        <v>30.5045</v>
      </c>
      <c r="DZ163">
        <v>400</v>
      </c>
      <c r="EA163">
        <v>33.755699999999997</v>
      </c>
      <c r="EB163">
        <v>99.745900000000006</v>
      </c>
      <c r="EC163">
        <v>100.134</v>
      </c>
    </row>
    <row r="164" spans="1:133" x14ac:dyDescent="0.35">
      <c r="A164">
        <v>148</v>
      </c>
      <c r="B164">
        <v>1581537597.5999999</v>
      </c>
      <c r="C164">
        <v>735.09999990463302</v>
      </c>
      <c r="D164" t="s">
        <v>531</v>
      </c>
      <c r="E164" t="s">
        <v>532</v>
      </c>
      <c r="F164" t="s">
        <v>234</v>
      </c>
      <c r="G164">
        <v>20200212</v>
      </c>
      <c r="I164" t="s">
        <v>1107</v>
      </c>
      <c r="J164" t="s">
        <v>1108</v>
      </c>
      <c r="K164" t="s">
        <v>235</v>
      </c>
      <c r="L164" t="s">
        <v>1109</v>
      </c>
      <c r="M164" t="s">
        <v>236</v>
      </c>
      <c r="N164">
        <v>1581537593.9461501</v>
      </c>
      <c r="O164">
        <f t="shared" si="86"/>
        <v>3.247949430807327E-4</v>
      </c>
      <c r="P164">
        <f t="shared" si="87"/>
        <v>-1.5578657277182371</v>
      </c>
      <c r="Q164">
        <f t="shared" si="88"/>
        <v>402.476615384615</v>
      </c>
      <c r="R164">
        <f t="shared" si="89"/>
        <v>483.46955760862983</v>
      </c>
      <c r="S164">
        <f t="shared" si="90"/>
        <v>48.066784482809389</v>
      </c>
      <c r="T164">
        <f t="shared" si="91"/>
        <v>40.014425782570797</v>
      </c>
      <c r="U164">
        <f t="shared" si="92"/>
        <v>2.8098855155144344E-2</v>
      </c>
      <c r="V164">
        <f t="shared" si="93"/>
        <v>2.2515471866701011</v>
      </c>
      <c r="W164">
        <f t="shared" si="94"/>
        <v>2.7905486956858742E-2</v>
      </c>
      <c r="X164">
        <f t="shared" si="95"/>
        <v>1.7458191670483767E-2</v>
      </c>
      <c r="Y164">
        <f t="shared" si="96"/>
        <v>0</v>
      </c>
      <c r="Z164">
        <f t="shared" si="97"/>
        <v>31.26827621631946</v>
      </c>
      <c r="AA164">
        <f t="shared" si="98"/>
        <v>30.997492307692301</v>
      </c>
      <c r="AB164">
        <f t="shared" si="99"/>
        <v>4.5107333018196361</v>
      </c>
      <c r="AC164">
        <f t="shared" si="100"/>
        <v>73.761956620080525</v>
      </c>
      <c r="AD164">
        <f t="shared" si="101"/>
        <v>3.3996021194349835</v>
      </c>
      <c r="AE164">
        <f t="shared" si="102"/>
        <v>4.6088827834991237</v>
      </c>
      <c r="AF164">
        <f t="shared" si="103"/>
        <v>1.1111311823846526</v>
      </c>
      <c r="AG164">
        <f t="shared" si="104"/>
        <v>-14.323456989860311</v>
      </c>
      <c r="AH164">
        <f t="shared" si="105"/>
        <v>45.889288112325652</v>
      </c>
      <c r="AI164">
        <f t="shared" si="106"/>
        <v>4.5852341297265342</v>
      </c>
      <c r="AJ164">
        <f t="shared" si="107"/>
        <v>36.15106525219187</v>
      </c>
      <c r="AK164">
        <v>-4.1225412776146601E-2</v>
      </c>
      <c r="AL164">
        <v>4.6279137385739799E-2</v>
      </c>
      <c r="AM164">
        <v>3.4579872222969401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51809.026818704362</v>
      </c>
      <c r="AS164" t="s">
        <v>237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237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-1.5578657277182371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237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238</v>
      </c>
      <c r="BX164">
        <v>1581537593.9461501</v>
      </c>
      <c r="BY164">
        <v>402.476615384615</v>
      </c>
      <c r="BZ164">
        <v>400.03007692307699</v>
      </c>
      <c r="CA164">
        <v>34.194176923076903</v>
      </c>
      <c r="CB164">
        <v>33.656423076923097</v>
      </c>
      <c r="CC164">
        <v>349.99900000000002</v>
      </c>
      <c r="CD164">
        <v>99.2205923076923</v>
      </c>
      <c r="CE164">
        <v>0.19990630769230799</v>
      </c>
      <c r="CF164">
        <v>31.3755384615385</v>
      </c>
      <c r="CG164">
        <v>30.997492307692301</v>
      </c>
      <c r="CH164">
        <v>999.9</v>
      </c>
      <c r="CI164">
        <v>0</v>
      </c>
      <c r="CJ164">
        <v>0</v>
      </c>
      <c r="CK164">
        <v>10019.8038461538</v>
      </c>
      <c r="CL164">
        <v>0</v>
      </c>
      <c r="CM164">
        <v>1.11117</v>
      </c>
      <c r="CN164">
        <v>0</v>
      </c>
      <c r="CO164">
        <v>0</v>
      </c>
      <c r="CP164">
        <v>0</v>
      </c>
      <c r="CQ164">
        <v>0</v>
      </c>
      <c r="CR164">
        <v>1.2307692307692299</v>
      </c>
      <c r="CS164">
        <v>0</v>
      </c>
      <c r="CT164">
        <v>115.792307692308</v>
      </c>
      <c r="CU164">
        <v>-0.36153846153846098</v>
      </c>
      <c r="CV164">
        <v>41.019076923076902</v>
      </c>
      <c r="CW164">
        <v>46.561999999999998</v>
      </c>
      <c r="CX164">
        <v>43.615153846153802</v>
      </c>
      <c r="CY164">
        <v>45.125</v>
      </c>
      <c r="CZ164">
        <v>42.019076923076902</v>
      </c>
      <c r="DA164">
        <v>0</v>
      </c>
      <c r="DB164">
        <v>0</v>
      </c>
      <c r="DC164">
        <v>0</v>
      </c>
      <c r="DD164">
        <v>1581537597.5</v>
      </c>
      <c r="DE164">
        <v>3.37692307692308</v>
      </c>
      <c r="DF164">
        <v>-9.8940172959089008</v>
      </c>
      <c r="DG164">
        <v>-18.765811820272202</v>
      </c>
      <c r="DH164">
        <v>116.519230769231</v>
      </c>
      <c r="DI164">
        <v>15</v>
      </c>
      <c r="DJ164">
        <v>100</v>
      </c>
      <c r="DK164">
        <v>100</v>
      </c>
      <c r="DL164">
        <v>2.6539999999999999</v>
      </c>
      <c r="DM164">
        <v>0.45600000000000002</v>
      </c>
      <c r="DN164">
        <v>2</v>
      </c>
      <c r="DO164">
        <v>353.93599999999998</v>
      </c>
      <c r="DP164">
        <v>652.54100000000005</v>
      </c>
      <c r="DQ164">
        <v>30.5045</v>
      </c>
      <c r="DR164">
        <v>33.560499999999998</v>
      </c>
      <c r="DS164">
        <v>29.999700000000001</v>
      </c>
      <c r="DT164">
        <v>33.465600000000002</v>
      </c>
      <c r="DU164">
        <v>33.468000000000004</v>
      </c>
      <c r="DV164">
        <v>21.029800000000002</v>
      </c>
      <c r="DW164">
        <v>27.9771</v>
      </c>
      <c r="DX164">
        <v>78.838700000000003</v>
      </c>
      <c r="DY164">
        <v>30.504799999999999</v>
      </c>
      <c r="DZ164">
        <v>400</v>
      </c>
      <c r="EA164">
        <v>33.7727</v>
      </c>
      <c r="EB164">
        <v>99.746899999999997</v>
      </c>
      <c r="EC164">
        <v>100.13500000000001</v>
      </c>
    </row>
    <row r="165" spans="1:133" x14ac:dyDescent="0.35">
      <c r="A165">
        <v>149</v>
      </c>
      <c r="B165">
        <v>1581537602.5999999</v>
      </c>
      <c r="C165">
        <v>740.09999990463302</v>
      </c>
      <c r="D165" t="s">
        <v>533</v>
      </c>
      <c r="E165" t="s">
        <v>534</v>
      </c>
      <c r="F165" t="s">
        <v>234</v>
      </c>
      <c r="G165">
        <v>20200212</v>
      </c>
      <c r="I165" t="s">
        <v>1107</v>
      </c>
      <c r="J165" t="s">
        <v>1108</v>
      </c>
      <c r="K165" t="s">
        <v>235</v>
      </c>
      <c r="L165" t="s">
        <v>1109</v>
      </c>
      <c r="M165" t="s">
        <v>236</v>
      </c>
      <c r="N165">
        <v>1581537598.9461501</v>
      </c>
      <c r="O165">
        <f t="shared" si="86"/>
        <v>2.935397188224466E-4</v>
      </c>
      <c r="P165">
        <f t="shared" si="87"/>
        <v>-1.5652745881485468</v>
      </c>
      <c r="Q165">
        <f t="shared" si="88"/>
        <v>402.469615384615</v>
      </c>
      <c r="R165">
        <f t="shared" si="89"/>
        <v>493.35112476906698</v>
      </c>
      <c r="S165">
        <f t="shared" si="90"/>
        <v>49.050430775723697</v>
      </c>
      <c r="T165">
        <f t="shared" si="91"/>
        <v>40.014721802845628</v>
      </c>
      <c r="U165">
        <f t="shared" si="92"/>
        <v>2.5377927147503157E-2</v>
      </c>
      <c r="V165">
        <f t="shared" si="93"/>
        <v>2.2483884353871919</v>
      </c>
      <c r="W165">
        <f t="shared" si="94"/>
        <v>2.5219861257783121E-2</v>
      </c>
      <c r="X165">
        <f t="shared" si="95"/>
        <v>1.5776532693721153E-2</v>
      </c>
      <c r="Y165">
        <f t="shared" si="96"/>
        <v>0</v>
      </c>
      <c r="Z165">
        <f t="shared" si="97"/>
        <v>31.279382119612986</v>
      </c>
      <c r="AA165">
        <f t="shared" si="98"/>
        <v>30.996846153846199</v>
      </c>
      <c r="AB165">
        <f t="shared" si="99"/>
        <v>4.5105671164532923</v>
      </c>
      <c r="AC165">
        <f t="shared" si="100"/>
        <v>73.75362312901872</v>
      </c>
      <c r="AD165">
        <f t="shared" si="101"/>
        <v>3.3993934822140748</v>
      </c>
      <c r="AE165">
        <f t="shared" si="102"/>
        <v>4.6091206614588227</v>
      </c>
      <c r="AF165">
        <f t="shared" si="103"/>
        <v>1.1111736342392176</v>
      </c>
      <c r="AG165">
        <f t="shared" si="104"/>
        <v>-12.945101600069895</v>
      </c>
      <c r="AH165">
        <f t="shared" si="105"/>
        <v>46.013258537934384</v>
      </c>
      <c r="AI165">
        <f t="shared" si="106"/>
        <v>4.6040863218866761</v>
      </c>
      <c r="AJ165">
        <f t="shared" si="107"/>
        <v>37.672243259751163</v>
      </c>
      <c r="AK165">
        <v>-4.11403757199671E-2</v>
      </c>
      <c r="AL165">
        <v>4.6183675840522999E-2</v>
      </c>
      <c r="AM165">
        <v>3.4523399062628699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51706.442153297096</v>
      </c>
      <c r="AS165" t="s">
        <v>237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237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-1.5652745881485468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237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238</v>
      </c>
      <c r="BX165">
        <v>1581537598.9461501</v>
      </c>
      <c r="BY165">
        <v>402.469615384615</v>
      </c>
      <c r="BZ165">
        <v>399.98899999999998</v>
      </c>
      <c r="CA165">
        <v>34.191230769230799</v>
      </c>
      <c r="CB165">
        <v>33.7052615384615</v>
      </c>
      <c r="CC165">
        <v>350.02615384615399</v>
      </c>
      <c r="CD165">
        <v>99.2229307692308</v>
      </c>
      <c r="CE165">
        <v>0.20003253846153801</v>
      </c>
      <c r="CF165">
        <v>31.376446153846199</v>
      </c>
      <c r="CG165">
        <v>30.996846153846199</v>
      </c>
      <c r="CH165">
        <v>999.9</v>
      </c>
      <c r="CI165">
        <v>0</v>
      </c>
      <c r="CJ165">
        <v>0</v>
      </c>
      <c r="CK165">
        <v>9998.9</v>
      </c>
      <c r="CL165">
        <v>0</v>
      </c>
      <c r="CM165">
        <v>1.10302769230769</v>
      </c>
      <c r="CN165">
        <v>0</v>
      </c>
      <c r="CO165">
        <v>0</v>
      </c>
      <c r="CP165">
        <v>0</v>
      </c>
      <c r="CQ165">
        <v>0</v>
      </c>
      <c r="CR165">
        <v>-1.9153846153846199</v>
      </c>
      <c r="CS165">
        <v>0</v>
      </c>
      <c r="CT165">
        <v>116.130769230769</v>
      </c>
      <c r="CU165">
        <v>-0.123076923076923</v>
      </c>
      <c r="CV165">
        <v>41.0524615384615</v>
      </c>
      <c r="CW165">
        <v>46.561999999999998</v>
      </c>
      <c r="CX165">
        <v>43.8457692307692</v>
      </c>
      <c r="CY165">
        <v>45.125</v>
      </c>
      <c r="CZ165">
        <v>42.0238461538462</v>
      </c>
      <c r="DA165">
        <v>0</v>
      </c>
      <c r="DB165">
        <v>0</v>
      </c>
      <c r="DC165">
        <v>0</v>
      </c>
      <c r="DD165">
        <v>1581537602.3</v>
      </c>
      <c r="DE165">
        <v>2.8423076923076902</v>
      </c>
      <c r="DF165">
        <v>-26.5059829651284</v>
      </c>
      <c r="DG165">
        <v>-8.9059832116239903</v>
      </c>
      <c r="DH165">
        <v>115.08076923076899</v>
      </c>
      <c r="DI165">
        <v>15</v>
      </c>
      <c r="DJ165">
        <v>100</v>
      </c>
      <c r="DK165">
        <v>100</v>
      </c>
      <c r="DL165">
        <v>2.6539999999999999</v>
      </c>
      <c r="DM165">
        <v>0.45600000000000002</v>
      </c>
      <c r="DN165">
        <v>2</v>
      </c>
      <c r="DO165">
        <v>354.04</v>
      </c>
      <c r="DP165">
        <v>652.57500000000005</v>
      </c>
      <c r="DQ165">
        <v>30.5044</v>
      </c>
      <c r="DR165">
        <v>33.555300000000003</v>
      </c>
      <c r="DS165">
        <v>29.999700000000001</v>
      </c>
      <c r="DT165">
        <v>33.461799999999997</v>
      </c>
      <c r="DU165">
        <v>33.465000000000003</v>
      </c>
      <c r="DV165">
        <v>21.03</v>
      </c>
      <c r="DW165">
        <v>27.9771</v>
      </c>
      <c r="DX165">
        <v>78.838700000000003</v>
      </c>
      <c r="DY165">
        <v>30.5047</v>
      </c>
      <c r="DZ165">
        <v>400</v>
      </c>
      <c r="EA165">
        <v>33.776899999999998</v>
      </c>
      <c r="EB165">
        <v>99.749300000000005</v>
      </c>
      <c r="EC165">
        <v>100.134</v>
      </c>
    </row>
    <row r="166" spans="1:133" x14ac:dyDescent="0.35">
      <c r="A166">
        <v>150</v>
      </c>
      <c r="B166">
        <v>1581537607.5999999</v>
      </c>
      <c r="C166">
        <v>745.09999990463302</v>
      </c>
      <c r="D166" t="s">
        <v>535</v>
      </c>
      <c r="E166" t="s">
        <v>536</v>
      </c>
      <c r="F166" t="s">
        <v>234</v>
      </c>
      <c r="G166">
        <v>20200212</v>
      </c>
      <c r="I166" t="s">
        <v>1107</v>
      </c>
      <c r="J166" t="s">
        <v>1108</v>
      </c>
      <c r="K166" t="s">
        <v>235</v>
      </c>
      <c r="L166" t="s">
        <v>1109</v>
      </c>
      <c r="M166" t="s">
        <v>236</v>
      </c>
      <c r="N166">
        <v>1581537603.9461501</v>
      </c>
      <c r="O166">
        <f t="shared" si="86"/>
        <v>2.6840852854424817E-4</v>
      </c>
      <c r="P166">
        <f t="shared" si="87"/>
        <v>-1.554011307466179</v>
      </c>
      <c r="Q166">
        <f t="shared" si="88"/>
        <v>402.442461538462</v>
      </c>
      <c r="R166">
        <f t="shared" si="89"/>
        <v>501.62364874059631</v>
      </c>
      <c r="S166">
        <f t="shared" si="90"/>
        <v>49.874232597500921</v>
      </c>
      <c r="T166">
        <f t="shared" si="91"/>
        <v>40.013083482552503</v>
      </c>
      <c r="U166">
        <f t="shared" si="92"/>
        <v>2.3225653484249629E-2</v>
      </c>
      <c r="V166">
        <f t="shared" si="93"/>
        <v>2.2489073912161319</v>
      </c>
      <c r="W166">
        <f t="shared" si="94"/>
        <v>2.3093216338248301E-2</v>
      </c>
      <c r="X166">
        <f t="shared" si="95"/>
        <v>1.4445096098345425E-2</v>
      </c>
      <c r="Y166">
        <f t="shared" si="96"/>
        <v>0</v>
      </c>
      <c r="Z166">
        <f t="shared" si="97"/>
        <v>31.287780037940305</v>
      </c>
      <c r="AA166">
        <f t="shared" si="98"/>
        <v>30.9950923076923</v>
      </c>
      <c r="AB166">
        <f t="shared" si="99"/>
        <v>4.5101160687697801</v>
      </c>
      <c r="AC166">
        <f t="shared" si="100"/>
        <v>73.776927028323016</v>
      </c>
      <c r="AD166">
        <f t="shared" si="101"/>
        <v>3.4004809728962533</v>
      </c>
      <c r="AE166">
        <f t="shared" si="102"/>
        <v>4.6091388051318622</v>
      </c>
      <c r="AF166">
        <f t="shared" si="103"/>
        <v>1.1096350958735268</v>
      </c>
      <c r="AG166">
        <f t="shared" si="104"/>
        <v>-11.836816108801344</v>
      </c>
      <c r="AH166">
        <f t="shared" si="105"/>
        <v>46.244914455564036</v>
      </c>
      <c r="AI166">
        <f t="shared" si="106"/>
        <v>4.626159614648973</v>
      </c>
      <c r="AJ166">
        <f t="shared" si="107"/>
        <v>39.034257961411669</v>
      </c>
      <c r="AK166">
        <v>-4.1154339174147E-2</v>
      </c>
      <c r="AL166">
        <v>4.6199351041105702E-2</v>
      </c>
      <c r="AM166">
        <v>3.4532674952387898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51723.320490762839</v>
      </c>
      <c r="AS166" t="s">
        <v>237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237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-1.554011307466179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237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238</v>
      </c>
      <c r="BX166">
        <v>1581537603.9461501</v>
      </c>
      <c r="BY166">
        <v>402.442461538462</v>
      </c>
      <c r="BZ166">
        <v>399.96361538461503</v>
      </c>
      <c r="CA166">
        <v>34.201261538461502</v>
      </c>
      <c r="CB166">
        <v>33.756869230769198</v>
      </c>
      <c r="CC166">
        <v>349.99969230769199</v>
      </c>
      <c r="CD166">
        <v>99.225653846153804</v>
      </c>
      <c r="CE166">
        <v>0.199946846153846</v>
      </c>
      <c r="CF166">
        <v>31.376515384615399</v>
      </c>
      <c r="CG166">
        <v>30.9950923076923</v>
      </c>
      <c r="CH166">
        <v>999.9</v>
      </c>
      <c r="CI166">
        <v>0</v>
      </c>
      <c r="CJ166">
        <v>0</v>
      </c>
      <c r="CK166">
        <v>10002.0192307692</v>
      </c>
      <c r="CL166">
        <v>0</v>
      </c>
      <c r="CM166">
        <v>1.1076076923076901</v>
      </c>
      <c r="CN166">
        <v>0</v>
      </c>
      <c r="CO166">
        <v>0</v>
      </c>
      <c r="CP166">
        <v>0</v>
      </c>
      <c r="CQ166">
        <v>0</v>
      </c>
      <c r="CR166">
        <v>2.7230769230769201</v>
      </c>
      <c r="CS166">
        <v>0</v>
      </c>
      <c r="CT166">
        <v>113.630769230769</v>
      </c>
      <c r="CU166">
        <v>1.53846153846153E-2</v>
      </c>
      <c r="CV166">
        <v>41.061999999999998</v>
      </c>
      <c r="CW166">
        <v>46.561999999999998</v>
      </c>
      <c r="CX166">
        <v>43.932230769230799</v>
      </c>
      <c r="CY166">
        <v>45.125</v>
      </c>
      <c r="CZ166">
        <v>42.033384615384598</v>
      </c>
      <c r="DA166">
        <v>0</v>
      </c>
      <c r="DB166">
        <v>0</v>
      </c>
      <c r="DC166">
        <v>0</v>
      </c>
      <c r="DD166">
        <v>1581537607.0999999</v>
      </c>
      <c r="DE166">
        <v>2.9807692307692299</v>
      </c>
      <c r="DF166">
        <v>-4.7487176913553499</v>
      </c>
      <c r="DG166">
        <v>-10.960684201131301</v>
      </c>
      <c r="DH166">
        <v>113.723076923077</v>
      </c>
      <c r="DI166">
        <v>15</v>
      </c>
      <c r="DJ166">
        <v>100</v>
      </c>
      <c r="DK166">
        <v>100</v>
      </c>
      <c r="DL166">
        <v>2.6539999999999999</v>
      </c>
      <c r="DM166">
        <v>0.45600000000000002</v>
      </c>
      <c r="DN166">
        <v>2</v>
      </c>
      <c r="DO166">
        <v>354.05</v>
      </c>
      <c r="DP166">
        <v>652.54300000000001</v>
      </c>
      <c r="DQ166">
        <v>30.504200000000001</v>
      </c>
      <c r="DR166">
        <v>33.551400000000001</v>
      </c>
      <c r="DS166">
        <v>29.999700000000001</v>
      </c>
      <c r="DT166">
        <v>33.458799999999997</v>
      </c>
      <c r="DU166">
        <v>33.462000000000003</v>
      </c>
      <c r="DV166">
        <v>21.036000000000001</v>
      </c>
      <c r="DW166">
        <v>27.9771</v>
      </c>
      <c r="DX166">
        <v>78.838700000000003</v>
      </c>
      <c r="DY166">
        <v>30.5045</v>
      </c>
      <c r="DZ166">
        <v>400</v>
      </c>
      <c r="EA166">
        <v>33.772399999999998</v>
      </c>
      <c r="EB166">
        <v>99.750900000000001</v>
      </c>
      <c r="EC166">
        <v>100.134</v>
      </c>
    </row>
    <row r="167" spans="1:133" x14ac:dyDescent="0.35">
      <c r="A167">
        <v>151</v>
      </c>
      <c r="B167">
        <v>1581537612.5999999</v>
      </c>
      <c r="C167">
        <v>750.09999990463302</v>
      </c>
      <c r="D167" t="s">
        <v>537</v>
      </c>
      <c r="E167" t="s">
        <v>538</v>
      </c>
      <c r="F167" t="s">
        <v>234</v>
      </c>
      <c r="G167">
        <v>20200212</v>
      </c>
      <c r="I167" t="s">
        <v>1107</v>
      </c>
      <c r="J167" t="s">
        <v>1108</v>
      </c>
      <c r="K167" t="s">
        <v>235</v>
      </c>
      <c r="L167" t="s">
        <v>1109</v>
      </c>
      <c r="M167" t="s">
        <v>236</v>
      </c>
      <c r="N167">
        <v>1581537608.9461501</v>
      </c>
      <c r="O167">
        <f t="shared" si="86"/>
        <v>2.7865191617682672E-4</v>
      </c>
      <c r="P167">
        <f t="shared" si="87"/>
        <v>-1.5677696745462928</v>
      </c>
      <c r="Q167">
        <f t="shared" si="88"/>
        <v>402.41007692307699</v>
      </c>
      <c r="R167">
        <f t="shared" si="89"/>
        <v>498.49728696309472</v>
      </c>
      <c r="S167">
        <f t="shared" si="90"/>
        <v>49.563866462441005</v>
      </c>
      <c r="T167">
        <f t="shared" si="91"/>
        <v>40.010246469470943</v>
      </c>
      <c r="U167">
        <f t="shared" si="92"/>
        <v>2.4138461145202295E-2</v>
      </c>
      <c r="V167">
        <f t="shared" si="93"/>
        <v>2.2450656612289484</v>
      </c>
      <c r="W167">
        <f t="shared" si="94"/>
        <v>2.3995200855765828E-2</v>
      </c>
      <c r="X167">
        <f t="shared" si="95"/>
        <v>1.5009800912351257E-2</v>
      </c>
      <c r="Y167">
        <f t="shared" si="96"/>
        <v>0</v>
      </c>
      <c r="Z167">
        <f t="shared" si="97"/>
        <v>31.283457964655447</v>
      </c>
      <c r="AA167">
        <f t="shared" si="98"/>
        <v>30.998584615384601</v>
      </c>
      <c r="AB167">
        <f t="shared" si="99"/>
        <v>4.5110142463528309</v>
      </c>
      <c r="AC167">
        <f t="shared" si="100"/>
        <v>73.820583975504334</v>
      </c>
      <c r="AD167">
        <f t="shared" si="101"/>
        <v>3.4023399007300053</v>
      </c>
      <c r="AE167">
        <f t="shared" si="102"/>
        <v>4.6089311645908868</v>
      </c>
      <c r="AF167">
        <f t="shared" si="103"/>
        <v>1.1086743456228256</v>
      </c>
      <c r="AG167">
        <f t="shared" si="104"/>
        <v>-12.288549503398059</v>
      </c>
      <c r="AH167">
        <f t="shared" si="105"/>
        <v>45.64732326091675</v>
      </c>
      <c r="AI167">
        <f t="shared" si="106"/>
        <v>4.5742537345287833</v>
      </c>
      <c r="AJ167">
        <f t="shared" si="107"/>
        <v>37.933027492047472</v>
      </c>
      <c r="AK167">
        <v>-4.1051039254623799E-2</v>
      </c>
      <c r="AL167">
        <v>4.6083387831870902E-2</v>
      </c>
      <c r="AM167">
        <v>3.4464027474041798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51598.911276668128</v>
      </c>
      <c r="AS167" t="s">
        <v>237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237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-1.5677696745462928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237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238</v>
      </c>
      <c r="BX167">
        <v>1581537608.9461501</v>
      </c>
      <c r="BY167">
        <v>402.41007692307699</v>
      </c>
      <c r="BZ167">
        <v>399.91484615384599</v>
      </c>
      <c r="CA167">
        <v>34.219630769230797</v>
      </c>
      <c r="CB167">
        <v>33.7583153846154</v>
      </c>
      <c r="CC167">
        <v>350.020692307692</v>
      </c>
      <c r="CD167">
        <v>99.226515384615396</v>
      </c>
      <c r="CE167">
        <v>0.200036692307692</v>
      </c>
      <c r="CF167">
        <v>31.375723076923101</v>
      </c>
      <c r="CG167">
        <v>30.998584615384601</v>
      </c>
      <c r="CH167">
        <v>999.9</v>
      </c>
      <c r="CI167">
        <v>0</v>
      </c>
      <c r="CJ167">
        <v>0</v>
      </c>
      <c r="CK167">
        <v>9976.8269230769201</v>
      </c>
      <c r="CL167">
        <v>0</v>
      </c>
      <c r="CM167">
        <v>1.11523923076923</v>
      </c>
      <c r="CN167">
        <v>0</v>
      </c>
      <c r="CO167">
        <v>0</v>
      </c>
      <c r="CP167">
        <v>0</v>
      </c>
      <c r="CQ167">
        <v>0</v>
      </c>
      <c r="CR167">
        <v>4.5384615384615401</v>
      </c>
      <c r="CS167">
        <v>0</v>
      </c>
      <c r="CT167">
        <v>113.64615384615399</v>
      </c>
      <c r="CU167">
        <v>-0.20769230769230801</v>
      </c>
      <c r="CV167">
        <v>41.061999999999998</v>
      </c>
      <c r="CW167">
        <v>46.561999999999998</v>
      </c>
      <c r="CX167">
        <v>43.9274615384615</v>
      </c>
      <c r="CY167">
        <v>45.125</v>
      </c>
      <c r="CZ167">
        <v>42.0524615384615</v>
      </c>
      <c r="DA167">
        <v>0</v>
      </c>
      <c r="DB167">
        <v>0</v>
      </c>
      <c r="DC167">
        <v>0</v>
      </c>
      <c r="DD167">
        <v>1581537612.5</v>
      </c>
      <c r="DE167">
        <v>2.9576923076923101</v>
      </c>
      <c r="DF167">
        <v>-0.16068350375363</v>
      </c>
      <c r="DG167">
        <v>-0.174359375472142</v>
      </c>
      <c r="DH167">
        <v>113.565384615385</v>
      </c>
      <c r="DI167">
        <v>15</v>
      </c>
      <c r="DJ167">
        <v>100</v>
      </c>
      <c r="DK167">
        <v>100</v>
      </c>
      <c r="DL167">
        <v>2.6539999999999999</v>
      </c>
      <c r="DM167">
        <v>0.45600000000000002</v>
      </c>
      <c r="DN167">
        <v>2</v>
      </c>
      <c r="DO167">
        <v>353.86900000000003</v>
      </c>
      <c r="DP167">
        <v>652.79499999999996</v>
      </c>
      <c r="DQ167">
        <v>30.504300000000001</v>
      </c>
      <c r="DR167">
        <v>33.546399999999998</v>
      </c>
      <c r="DS167">
        <v>29.999700000000001</v>
      </c>
      <c r="DT167">
        <v>33.455100000000002</v>
      </c>
      <c r="DU167">
        <v>33.458199999999998</v>
      </c>
      <c r="DV167">
        <v>21.035900000000002</v>
      </c>
      <c r="DW167">
        <v>27.9771</v>
      </c>
      <c r="DX167">
        <v>78.838700000000003</v>
      </c>
      <c r="DY167">
        <v>30.5059</v>
      </c>
      <c r="DZ167">
        <v>400</v>
      </c>
      <c r="EA167">
        <v>33.773699999999998</v>
      </c>
      <c r="EB167">
        <v>99.7517</v>
      </c>
      <c r="EC167">
        <v>100.134</v>
      </c>
    </row>
    <row r="168" spans="1:133" x14ac:dyDescent="0.35">
      <c r="A168">
        <v>152</v>
      </c>
      <c r="B168">
        <v>1581537617.5999999</v>
      </c>
      <c r="C168">
        <v>755.09999990463302</v>
      </c>
      <c r="D168" t="s">
        <v>539</v>
      </c>
      <c r="E168" t="s">
        <v>540</v>
      </c>
      <c r="F168" t="s">
        <v>234</v>
      </c>
      <c r="G168">
        <v>20200212</v>
      </c>
      <c r="I168" t="s">
        <v>1107</v>
      </c>
      <c r="J168" t="s">
        <v>1108</v>
      </c>
      <c r="K168" t="s">
        <v>235</v>
      </c>
      <c r="L168" t="s">
        <v>1109</v>
      </c>
      <c r="M168" t="s">
        <v>236</v>
      </c>
      <c r="N168">
        <v>1581537613.9461501</v>
      </c>
      <c r="O168">
        <f t="shared" si="86"/>
        <v>2.8738538878630515E-4</v>
      </c>
      <c r="P168">
        <f t="shared" si="87"/>
        <v>-1.5372244903922001</v>
      </c>
      <c r="Q168">
        <f t="shared" si="88"/>
        <v>402.43292307692298</v>
      </c>
      <c r="R168">
        <f t="shared" si="89"/>
        <v>493.34431543056348</v>
      </c>
      <c r="S168">
        <f t="shared" si="90"/>
        <v>49.05095699994726</v>
      </c>
      <c r="T168">
        <f t="shared" si="91"/>
        <v>40.01205524782727</v>
      </c>
      <c r="U168">
        <f t="shared" si="92"/>
        <v>2.4919721232910814E-2</v>
      </c>
      <c r="V168">
        <f t="shared" si="93"/>
        <v>2.2489044319079321</v>
      </c>
      <c r="W168">
        <f t="shared" si="94"/>
        <v>2.4767327908726537E-2</v>
      </c>
      <c r="X168">
        <f t="shared" si="95"/>
        <v>1.5493194075567353E-2</v>
      </c>
      <c r="Y168">
        <f t="shared" si="96"/>
        <v>0</v>
      </c>
      <c r="Z168">
        <f t="shared" si="97"/>
        <v>31.280944624208864</v>
      </c>
      <c r="AA168">
        <f t="shared" si="98"/>
        <v>30.9996230769231</v>
      </c>
      <c r="AB168">
        <f t="shared" si="99"/>
        <v>4.5112813556404623</v>
      </c>
      <c r="AC168">
        <f t="shared" si="100"/>
        <v>73.84537822150638</v>
      </c>
      <c r="AD168">
        <f t="shared" si="101"/>
        <v>3.4035273099205439</v>
      </c>
      <c r="AE168">
        <f t="shared" si="102"/>
        <v>4.6089916415775312</v>
      </c>
      <c r="AF168">
        <f t="shared" si="103"/>
        <v>1.1077540457199184</v>
      </c>
      <c r="AG168">
        <f t="shared" si="104"/>
        <v>-12.673695645476057</v>
      </c>
      <c r="AH168">
        <f t="shared" si="105"/>
        <v>45.627447268195674</v>
      </c>
      <c r="AI168">
        <f t="shared" si="106"/>
        <v>4.5644859207337056</v>
      </c>
      <c r="AJ168">
        <f t="shared" si="107"/>
        <v>37.518237543453324</v>
      </c>
      <c r="AK168">
        <v>-4.1154259540308699E-2</v>
      </c>
      <c r="AL168">
        <v>4.61992616451459E-2</v>
      </c>
      <c r="AM168">
        <v>3.4532622054881701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51723.316643168022</v>
      </c>
      <c r="AS168" t="s">
        <v>237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237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-1.5372244903922001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237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238</v>
      </c>
      <c r="BX168">
        <v>1581537613.9461501</v>
      </c>
      <c r="BY168">
        <v>402.43292307692298</v>
      </c>
      <c r="BZ168">
        <v>399.99592307692302</v>
      </c>
      <c r="CA168">
        <v>34.231969230769202</v>
      </c>
      <c r="CB168">
        <v>33.756169230769203</v>
      </c>
      <c r="CC168">
        <v>349.99700000000001</v>
      </c>
      <c r="CD168">
        <v>99.225499999999997</v>
      </c>
      <c r="CE168">
        <v>0.199902230769231</v>
      </c>
      <c r="CF168">
        <v>31.375953846153799</v>
      </c>
      <c r="CG168">
        <v>30.9996230769231</v>
      </c>
      <c r="CH168">
        <v>999.9</v>
      </c>
      <c r="CI168">
        <v>0</v>
      </c>
      <c r="CJ168">
        <v>0</v>
      </c>
      <c r="CK168">
        <v>10002.015384615401</v>
      </c>
      <c r="CL168">
        <v>0</v>
      </c>
      <c r="CM168">
        <v>1.20681538461538</v>
      </c>
      <c r="CN168">
        <v>0</v>
      </c>
      <c r="CO168">
        <v>0</v>
      </c>
      <c r="CP168">
        <v>0</v>
      </c>
      <c r="CQ168">
        <v>0</v>
      </c>
      <c r="CR168">
        <v>3.1923076923076898</v>
      </c>
      <c r="CS168">
        <v>0</v>
      </c>
      <c r="CT168">
        <v>117.14615384615399</v>
      </c>
      <c r="CU168">
        <v>-0.81538461538461504</v>
      </c>
      <c r="CV168">
        <v>41.061999999999998</v>
      </c>
      <c r="CW168">
        <v>46.561999999999998</v>
      </c>
      <c r="CX168">
        <v>43.9274615384615</v>
      </c>
      <c r="CY168">
        <v>45.125</v>
      </c>
      <c r="CZ168">
        <v>42.033384615384598</v>
      </c>
      <c r="DA168">
        <v>0</v>
      </c>
      <c r="DB168">
        <v>0</v>
      </c>
      <c r="DC168">
        <v>0</v>
      </c>
      <c r="DD168">
        <v>1581537617.3</v>
      </c>
      <c r="DE168">
        <v>3.1384615384615402</v>
      </c>
      <c r="DF168">
        <v>-16.4512819690881</v>
      </c>
      <c r="DG168">
        <v>57.945299154859498</v>
      </c>
      <c r="DH168">
        <v>115.17307692307701</v>
      </c>
      <c r="DI168">
        <v>15</v>
      </c>
      <c r="DJ168">
        <v>100</v>
      </c>
      <c r="DK168">
        <v>100</v>
      </c>
      <c r="DL168">
        <v>2.6539999999999999</v>
      </c>
      <c r="DM168">
        <v>0.45600000000000002</v>
      </c>
      <c r="DN168">
        <v>2</v>
      </c>
      <c r="DO168">
        <v>353.99799999999999</v>
      </c>
      <c r="DP168">
        <v>652.79100000000005</v>
      </c>
      <c r="DQ168">
        <v>30.505500000000001</v>
      </c>
      <c r="DR168">
        <v>33.5411</v>
      </c>
      <c r="DS168">
        <v>29.9999</v>
      </c>
      <c r="DT168">
        <v>33.451300000000003</v>
      </c>
      <c r="DU168">
        <v>33.453699999999998</v>
      </c>
      <c r="DV168">
        <v>21.0337</v>
      </c>
      <c r="DW168">
        <v>27.9771</v>
      </c>
      <c r="DX168">
        <v>78.838700000000003</v>
      </c>
      <c r="DY168">
        <v>30.507000000000001</v>
      </c>
      <c r="DZ168">
        <v>400</v>
      </c>
      <c r="EA168">
        <v>33.767600000000002</v>
      </c>
      <c r="EB168">
        <v>99.751900000000006</v>
      </c>
      <c r="EC168">
        <v>100.136</v>
      </c>
    </row>
    <row r="169" spans="1:133" x14ac:dyDescent="0.35">
      <c r="A169">
        <v>153</v>
      </c>
      <c r="B169">
        <v>1581537622.5999999</v>
      </c>
      <c r="C169">
        <v>760.09999990463302</v>
      </c>
      <c r="D169" t="s">
        <v>541</v>
      </c>
      <c r="E169" t="s">
        <v>542</v>
      </c>
      <c r="F169" t="s">
        <v>234</v>
      </c>
      <c r="G169">
        <v>20200212</v>
      </c>
      <c r="I169" t="s">
        <v>1107</v>
      </c>
      <c r="J169" t="s">
        <v>1108</v>
      </c>
      <c r="K169" t="s">
        <v>235</v>
      </c>
      <c r="L169" t="s">
        <v>1109</v>
      </c>
      <c r="M169" t="s">
        <v>236</v>
      </c>
      <c r="N169">
        <v>1581537618.9461501</v>
      </c>
      <c r="O169">
        <f t="shared" si="86"/>
        <v>2.953740945647485E-4</v>
      </c>
      <c r="P169">
        <f t="shared" si="87"/>
        <v>-1.515513041151697</v>
      </c>
      <c r="Q169">
        <f t="shared" si="88"/>
        <v>402.45007692307701</v>
      </c>
      <c r="R169">
        <f t="shared" si="89"/>
        <v>489.27060489296321</v>
      </c>
      <c r="S169">
        <f t="shared" si="90"/>
        <v>48.646220629899581</v>
      </c>
      <c r="T169">
        <f t="shared" si="91"/>
        <v>40.014002555504092</v>
      </c>
      <c r="U169">
        <f t="shared" si="92"/>
        <v>2.5640290144709428E-2</v>
      </c>
      <c r="V169">
        <f t="shared" si="93"/>
        <v>2.2502968358822195</v>
      </c>
      <c r="W169">
        <f t="shared" si="94"/>
        <v>2.547908622705523E-2</v>
      </c>
      <c r="X169">
        <f t="shared" si="95"/>
        <v>1.5938827821153558E-2</v>
      </c>
      <c r="Y169">
        <f t="shared" si="96"/>
        <v>0</v>
      </c>
      <c r="Z169">
        <f t="shared" si="97"/>
        <v>31.280181726927843</v>
      </c>
      <c r="AA169">
        <f t="shared" si="98"/>
        <v>30.998999999999999</v>
      </c>
      <c r="AB169">
        <f t="shared" si="99"/>
        <v>4.511121088414769</v>
      </c>
      <c r="AC169">
        <f t="shared" si="100"/>
        <v>73.856139393400127</v>
      </c>
      <c r="AD169">
        <f t="shared" si="101"/>
        <v>3.4043761705208997</v>
      </c>
      <c r="AE169">
        <f t="shared" si="102"/>
        <v>4.6094694340672762</v>
      </c>
      <c r="AF169">
        <f t="shared" si="103"/>
        <v>1.1067449178938693</v>
      </c>
      <c r="AG169">
        <f t="shared" si="104"/>
        <v>-13.025997570305409</v>
      </c>
      <c r="AH169">
        <f t="shared" si="105"/>
        <v>45.952459896265971</v>
      </c>
      <c r="AI169">
        <f t="shared" si="106"/>
        <v>4.594182334284076</v>
      </c>
      <c r="AJ169">
        <f t="shared" si="107"/>
        <v>37.520644660244642</v>
      </c>
      <c r="AK169">
        <v>-4.11917390497741E-2</v>
      </c>
      <c r="AL169">
        <v>4.6241335677906198E-2</v>
      </c>
      <c r="AM169">
        <v>3.4557514276066499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51768.18871143154</v>
      </c>
      <c r="AS169" t="s">
        <v>237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237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-1.515513041151697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237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238</v>
      </c>
      <c r="BX169">
        <v>1581537618.9461501</v>
      </c>
      <c r="BY169">
        <v>402.45007692307701</v>
      </c>
      <c r="BZ169">
        <v>400.05599999999998</v>
      </c>
      <c r="CA169">
        <v>34.240299999999998</v>
      </c>
      <c r="CB169">
        <v>33.751315384615403</v>
      </c>
      <c r="CC169">
        <v>350.02376923076901</v>
      </c>
      <c r="CD169">
        <v>99.226007692307704</v>
      </c>
      <c r="CE169">
        <v>0.199995307692308</v>
      </c>
      <c r="CF169">
        <v>31.377776923076901</v>
      </c>
      <c r="CG169">
        <v>30.998999999999999</v>
      </c>
      <c r="CH169">
        <v>999.9</v>
      </c>
      <c r="CI169">
        <v>0</v>
      </c>
      <c r="CJ169">
        <v>0</v>
      </c>
      <c r="CK169">
        <v>10011.0730769231</v>
      </c>
      <c r="CL169">
        <v>0</v>
      </c>
      <c r="CM169">
        <v>1.2556569230769199</v>
      </c>
      <c r="CN169">
        <v>0</v>
      </c>
      <c r="CO169">
        <v>0</v>
      </c>
      <c r="CP169">
        <v>0</v>
      </c>
      <c r="CQ169">
        <v>0</v>
      </c>
      <c r="CR169">
        <v>1.92307692307692</v>
      </c>
      <c r="CS169">
        <v>0</v>
      </c>
      <c r="CT169">
        <v>122.530769230769</v>
      </c>
      <c r="CU169">
        <v>-0.123076923076923</v>
      </c>
      <c r="CV169">
        <v>41.061999999999998</v>
      </c>
      <c r="CW169">
        <v>46.561999999999998</v>
      </c>
      <c r="CX169">
        <v>43.913153846153797</v>
      </c>
      <c r="CY169">
        <v>45.125</v>
      </c>
      <c r="CZ169">
        <v>42.047692307692301</v>
      </c>
      <c r="DA169">
        <v>0</v>
      </c>
      <c r="DB169">
        <v>0</v>
      </c>
      <c r="DC169">
        <v>0</v>
      </c>
      <c r="DD169">
        <v>1581537622.0999999</v>
      </c>
      <c r="DE169">
        <v>1.8230769230769199</v>
      </c>
      <c r="DF169">
        <v>-17.805128462449598</v>
      </c>
      <c r="DG169">
        <v>74.652991608779402</v>
      </c>
      <c r="DH169">
        <v>119.384615384615</v>
      </c>
      <c r="DI169">
        <v>15</v>
      </c>
      <c r="DJ169">
        <v>100</v>
      </c>
      <c r="DK169">
        <v>100</v>
      </c>
      <c r="DL169">
        <v>2.6539999999999999</v>
      </c>
      <c r="DM169">
        <v>0.45600000000000002</v>
      </c>
      <c r="DN169">
        <v>2</v>
      </c>
      <c r="DO169">
        <v>354.02499999999998</v>
      </c>
      <c r="DP169">
        <v>653.06700000000001</v>
      </c>
      <c r="DQ169">
        <v>30.506699999999999</v>
      </c>
      <c r="DR169">
        <v>33.5364</v>
      </c>
      <c r="DS169">
        <v>29.999600000000001</v>
      </c>
      <c r="DT169">
        <v>33.446800000000003</v>
      </c>
      <c r="DU169">
        <v>33.450000000000003</v>
      </c>
      <c r="DV169">
        <v>21.029800000000002</v>
      </c>
      <c r="DW169">
        <v>27.9771</v>
      </c>
      <c r="DX169">
        <v>78.838700000000003</v>
      </c>
      <c r="DY169">
        <v>30.505400000000002</v>
      </c>
      <c r="DZ169">
        <v>400</v>
      </c>
      <c r="EA169">
        <v>33.765700000000002</v>
      </c>
      <c r="EB169">
        <v>99.751800000000003</v>
      </c>
      <c r="EC169">
        <v>100.134</v>
      </c>
    </row>
    <row r="170" spans="1:133" x14ac:dyDescent="0.35">
      <c r="A170">
        <v>154</v>
      </c>
      <c r="B170">
        <v>1581537627.5999999</v>
      </c>
      <c r="C170">
        <v>765.09999990463302</v>
      </c>
      <c r="D170" t="s">
        <v>543</v>
      </c>
      <c r="E170" t="s">
        <v>544</v>
      </c>
      <c r="F170" t="s">
        <v>234</v>
      </c>
      <c r="G170">
        <v>20200212</v>
      </c>
      <c r="I170" t="s">
        <v>1107</v>
      </c>
      <c r="J170" t="s">
        <v>1108</v>
      </c>
      <c r="K170" t="s">
        <v>235</v>
      </c>
      <c r="L170" t="s">
        <v>1109</v>
      </c>
      <c r="M170" t="s">
        <v>236</v>
      </c>
      <c r="N170">
        <v>1581537623.9461501</v>
      </c>
      <c r="O170">
        <f t="shared" si="86"/>
        <v>3.020404942429712E-4</v>
      </c>
      <c r="P170">
        <f t="shared" si="87"/>
        <v>-1.5378208138037555</v>
      </c>
      <c r="Q170">
        <f t="shared" si="88"/>
        <v>402.459846153846</v>
      </c>
      <c r="R170">
        <f t="shared" si="89"/>
        <v>488.49957396833082</v>
      </c>
      <c r="S170">
        <f t="shared" si="90"/>
        <v>48.569447301049287</v>
      </c>
      <c r="T170">
        <f t="shared" si="91"/>
        <v>40.01488093380582</v>
      </c>
      <c r="U170">
        <f t="shared" si="92"/>
        <v>2.6239892854631519E-2</v>
      </c>
      <c r="V170">
        <f t="shared" si="93"/>
        <v>2.2510133108595589</v>
      </c>
      <c r="W170">
        <f t="shared" si="94"/>
        <v>2.6071141357765421E-2</v>
      </c>
      <c r="X170">
        <f t="shared" si="95"/>
        <v>1.6309534416791227E-2</v>
      </c>
      <c r="Y170">
        <f t="shared" si="96"/>
        <v>0</v>
      </c>
      <c r="Z170">
        <f t="shared" si="97"/>
        <v>31.279615777031836</v>
      </c>
      <c r="AA170">
        <f t="shared" si="98"/>
        <v>30.997723076923101</v>
      </c>
      <c r="AB170">
        <f t="shared" si="99"/>
        <v>4.5107926550286646</v>
      </c>
      <c r="AC170">
        <f t="shared" si="100"/>
        <v>73.857993328231331</v>
      </c>
      <c r="AD170">
        <f t="shared" si="101"/>
        <v>3.4047728500564562</v>
      </c>
      <c r="AE170">
        <f t="shared" si="102"/>
        <v>4.6098908142891863</v>
      </c>
      <c r="AF170">
        <f t="shared" si="103"/>
        <v>1.1060198049722083</v>
      </c>
      <c r="AG170">
        <f t="shared" si="104"/>
        <v>-13.319985796115031</v>
      </c>
      <c r="AH170">
        <f t="shared" si="105"/>
        <v>46.31715796138608</v>
      </c>
      <c r="AI170">
        <f t="shared" si="106"/>
        <v>4.6291773896557986</v>
      </c>
      <c r="AJ170">
        <f t="shared" si="107"/>
        <v>37.626349554926847</v>
      </c>
      <c r="AK170">
        <v>-4.1211032669170103E-2</v>
      </c>
      <c r="AL170">
        <v>4.6262994455892097E-2</v>
      </c>
      <c r="AM170">
        <v>3.4570325202143302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51791.159214544728</v>
      </c>
      <c r="AS170" t="s">
        <v>237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237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-1.5378208138037555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237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238</v>
      </c>
      <c r="BX170">
        <v>1581537623.9461501</v>
      </c>
      <c r="BY170">
        <v>402.459846153846</v>
      </c>
      <c r="BZ170">
        <v>400.03199999999998</v>
      </c>
      <c r="CA170">
        <v>34.244369230769202</v>
      </c>
      <c r="CB170">
        <v>33.744323076923102</v>
      </c>
      <c r="CC170">
        <v>350.00446153846099</v>
      </c>
      <c r="CD170">
        <v>99.225807692307697</v>
      </c>
      <c r="CE170">
        <v>0.19996438461538499</v>
      </c>
      <c r="CF170">
        <v>31.379384615384598</v>
      </c>
      <c r="CG170">
        <v>30.997723076923101</v>
      </c>
      <c r="CH170">
        <v>999.9</v>
      </c>
      <c r="CI170">
        <v>0</v>
      </c>
      <c r="CJ170">
        <v>0</v>
      </c>
      <c r="CK170">
        <v>10015.7823076923</v>
      </c>
      <c r="CL170">
        <v>0</v>
      </c>
      <c r="CM170">
        <v>1.19358769230769</v>
      </c>
      <c r="CN170">
        <v>0</v>
      </c>
      <c r="CO170">
        <v>0</v>
      </c>
      <c r="CP170">
        <v>0</v>
      </c>
      <c r="CQ170">
        <v>0</v>
      </c>
      <c r="CR170">
        <v>-0.96923076923076901</v>
      </c>
      <c r="CS170">
        <v>0</v>
      </c>
      <c r="CT170">
        <v>116.223076923077</v>
      </c>
      <c r="CU170">
        <v>0.2</v>
      </c>
      <c r="CV170">
        <v>41.061999999999998</v>
      </c>
      <c r="CW170">
        <v>46.561999999999998</v>
      </c>
      <c r="CX170">
        <v>43.903615384615399</v>
      </c>
      <c r="CY170">
        <v>45.125</v>
      </c>
      <c r="CZ170">
        <v>42.028615384615399</v>
      </c>
      <c r="DA170">
        <v>0</v>
      </c>
      <c r="DB170">
        <v>0</v>
      </c>
      <c r="DC170">
        <v>0</v>
      </c>
      <c r="DD170">
        <v>1581537627.5</v>
      </c>
      <c r="DE170">
        <v>0.80769230769230804</v>
      </c>
      <c r="DF170">
        <v>-2.9880340636286098</v>
      </c>
      <c r="DG170">
        <v>-28.064957319663399</v>
      </c>
      <c r="DH170">
        <v>118.096153846154</v>
      </c>
      <c r="DI170">
        <v>15</v>
      </c>
      <c r="DJ170">
        <v>100</v>
      </c>
      <c r="DK170">
        <v>100</v>
      </c>
      <c r="DL170">
        <v>2.6539999999999999</v>
      </c>
      <c r="DM170">
        <v>0.45600000000000002</v>
      </c>
      <c r="DN170">
        <v>2</v>
      </c>
      <c r="DO170">
        <v>354.10399999999998</v>
      </c>
      <c r="DP170">
        <v>652.904</v>
      </c>
      <c r="DQ170">
        <v>30.505600000000001</v>
      </c>
      <c r="DR170">
        <v>33.531300000000002</v>
      </c>
      <c r="DS170">
        <v>29.999700000000001</v>
      </c>
      <c r="DT170">
        <v>33.442900000000002</v>
      </c>
      <c r="DU170">
        <v>33.445500000000003</v>
      </c>
      <c r="DV170">
        <v>21.034600000000001</v>
      </c>
      <c r="DW170">
        <v>27.9771</v>
      </c>
      <c r="DX170">
        <v>79.211699999999993</v>
      </c>
      <c r="DY170">
        <v>30.505600000000001</v>
      </c>
      <c r="DZ170">
        <v>400</v>
      </c>
      <c r="EA170">
        <v>33.765599999999999</v>
      </c>
      <c r="EB170">
        <v>99.754199999999997</v>
      </c>
      <c r="EC170">
        <v>100.137</v>
      </c>
    </row>
    <row r="171" spans="1:133" x14ac:dyDescent="0.35">
      <c r="A171">
        <v>155</v>
      </c>
      <c r="B171">
        <v>1581537632.5999999</v>
      </c>
      <c r="C171">
        <v>770.09999990463302</v>
      </c>
      <c r="D171" t="s">
        <v>545</v>
      </c>
      <c r="E171" t="s">
        <v>546</v>
      </c>
      <c r="F171" t="s">
        <v>234</v>
      </c>
      <c r="G171">
        <v>20200212</v>
      </c>
      <c r="I171" t="s">
        <v>1107</v>
      </c>
      <c r="J171" t="s">
        <v>1108</v>
      </c>
      <c r="K171" t="s">
        <v>235</v>
      </c>
      <c r="L171" t="s">
        <v>1109</v>
      </c>
      <c r="M171" t="s">
        <v>236</v>
      </c>
      <c r="N171">
        <v>1581537628.9461501</v>
      </c>
      <c r="O171">
        <f t="shared" si="86"/>
        <v>2.9788721125782443E-4</v>
      </c>
      <c r="P171">
        <f t="shared" si="87"/>
        <v>-1.6038352303980605</v>
      </c>
      <c r="Q171">
        <f t="shared" si="88"/>
        <v>402.45707692307701</v>
      </c>
      <c r="R171">
        <f t="shared" si="89"/>
        <v>493.76524405736478</v>
      </c>
      <c r="S171">
        <f t="shared" si="90"/>
        <v>49.09280579502483</v>
      </c>
      <c r="T171">
        <f t="shared" si="91"/>
        <v>40.014454958118861</v>
      </c>
      <c r="U171">
        <f t="shared" si="92"/>
        <v>2.5906042942157044E-2</v>
      </c>
      <c r="V171">
        <f t="shared" si="93"/>
        <v>2.2506974650859579</v>
      </c>
      <c r="W171">
        <f t="shared" si="94"/>
        <v>2.5741520723137214E-2</v>
      </c>
      <c r="X171">
        <f t="shared" si="95"/>
        <v>1.6103144906015516E-2</v>
      </c>
      <c r="Y171">
        <f t="shared" si="96"/>
        <v>0</v>
      </c>
      <c r="Z171">
        <f t="shared" si="97"/>
        <v>31.282667579088283</v>
      </c>
      <c r="AA171">
        <f t="shared" si="98"/>
        <v>30.994515384615401</v>
      </c>
      <c r="AB171">
        <f t="shared" si="99"/>
        <v>4.5099677064086965</v>
      </c>
      <c r="AC171">
        <f t="shared" si="100"/>
        <v>73.859948514459077</v>
      </c>
      <c r="AD171">
        <f t="shared" si="101"/>
        <v>3.4051906205790554</v>
      </c>
      <c r="AE171">
        <f t="shared" si="102"/>
        <v>4.6103344086578177</v>
      </c>
      <c r="AF171">
        <f t="shared" si="103"/>
        <v>1.1047770858296411</v>
      </c>
      <c r="AG171">
        <f t="shared" si="104"/>
        <v>-13.136826016470057</v>
      </c>
      <c r="AH171">
        <f t="shared" si="105"/>
        <v>46.905223124036453</v>
      </c>
      <c r="AI171">
        <f t="shared" si="106"/>
        <v>4.6885745602957236</v>
      </c>
      <c r="AJ171">
        <f t="shared" si="107"/>
        <v>38.456971667862121</v>
      </c>
      <c r="AK171">
        <v>-4.1202526721088401E-2</v>
      </c>
      <c r="AL171">
        <v>4.6253445784008397E-2</v>
      </c>
      <c r="AM171">
        <v>3.4564677523410898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51780.614529302598</v>
      </c>
      <c r="AS171" t="s">
        <v>237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237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-1.6038352303980605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237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238</v>
      </c>
      <c r="BX171">
        <v>1581537628.9461501</v>
      </c>
      <c r="BY171">
        <v>402.45707692307701</v>
      </c>
      <c r="BZ171">
        <v>399.91323076923101</v>
      </c>
      <c r="CA171">
        <v>34.248699999999999</v>
      </c>
      <c r="CB171">
        <v>33.755538461538499</v>
      </c>
      <c r="CC171">
        <v>350.00900000000001</v>
      </c>
      <c r="CD171">
        <v>99.225446153846207</v>
      </c>
      <c r="CE171">
        <v>0.19995161538461501</v>
      </c>
      <c r="CF171">
        <v>31.3810769230769</v>
      </c>
      <c r="CG171">
        <v>30.994515384615401</v>
      </c>
      <c r="CH171">
        <v>999.9</v>
      </c>
      <c r="CI171">
        <v>0</v>
      </c>
      <c r="CJ171">
        <v>0</v>
      </c>
      <c r="CK171">
        <v>10013.7515384615</v>
      </c>
      <c r="CL171">
        <v>0</v>
      </c>
      <c r="CM171">
        <v>1.1213438461538501</v>
      </c>
      <c r="CN171">
        <v>0</v>
      </c>
      <c r="CO171">
        <v>0</v>
      </c>
      <c r="CP171">
        <v>0</v>
      </c>
      <c r="CQ171">
        <v>0</v>
      </c>
      <c r="CR171">
        <v>1.86153846153846</v>
      </c>
      <c r="CS171">
        <v>0</v>
      </c>
      <c r="CT171">
        <v>111.238461538462</v>
      </c>
      <c r="CU171">
        <v>-0.146153846153846</v>
      </c>
      <c r="CV171">
        <v>41.061999999999998</v>
      </c>
      <c r="CW171">
        <v>46.561999999999998</v>
      </c>
      <c r="CX171">
        <v>43.903615384615399</v>
      </c>
      <c r="CY171">
        <v>45.125</v>
      </c>
      <c r="CZ171">
        <v>42.0238461538462</v>
      </c>
      <c r="DA171">
        <v>0</v>
      </c>
      <c r="DB171">
        <v>0</v>
      </c>
      <c r="DC171">
        <v>0</v>
      </c>
      <c r="DD171">
        <v>1581537632.3</v>
      </c>
      <c r="DE171">
        <v>1.2692307692307701</v>
      </c>
      <c r="DF171">
        <v>-1.2376068965125799</v>
      </c>
      <c r="DG171">
        <v>-81.463248301464404</v>
      </c>
      <c r="DH171">
        <v>115.523076923077</v>
      </c>
      <c r="DI171">
        <v>15</v>
      </c>
      <c r="DJ171">
        <v>100</v>
      </c>
      <c r="DK171">
        <v>100</v>
      </c>
      <c r="DL171">
        <v>2.6539999999999999</v>
      </c>
      <c r="DM171">
        <v>0.45600000000000002</v>
      </c>
      <c r="DN171">
        <v>2</v>
      </c>
      <c r="DO171">
        <v>353.90300000000002</v>
      </c>
      <c r="DP171">
        <v>653.01199999999994</v>
      </c>
      <c r="DQ171">
        <v>30.505800000000001</v>
      </c>
      <c r="DR171">
        <v>33.525300000000001</v>
      </c>
      <c r="DS171">
        <v>29.9998</v>
      </c>
      <c r="DT171">
        <v>33.4377</v>
      </c>
      <c r="DU171">
        <v>33.441000000000003</v>
      </c>
      <c r="DV171">
        <v>21.033100000000001</v>
      </c>
      <c r="DW171">
        <v>27.9771</v>
      </c>
      <c r="DX171">
        <v>79.211699999999993</v>
      </c>
      <c r="DY171">
        <v>30.508600000000001</v>
      </c>
      <c r="DZ171">
        <v>400</v>
      </c>
      <c r="EA171">
        <v>33.767499999999998</v>
      </c>
      <c r="EB171">
        <v>99.754300000000001</v>
      </c>
      <c r="EC171">
        <v>100.13800000000001</v>
      </c>
    </row>
    <row r="172" spans="1:133" x14ac:dyDescent="0.35">
      <c r="A172">
        <v>156</v>
      </c>
      <c r="B172">
        <v>1581537637.5999999</v>
      </c>
      <c r="C172">
        <v>775.09999990463302</v>
      </c>
      <c r="D172" t="s">
        <v>547</v>
      </c>
      <c r="E172" t="s">
        <v>548</v>
      </c>
      <c r="F172" t="s">
        <v>234</v>
      </c>
      <c r="G172">
        <v>20200212</v>
      </c>
      <c r="I172" t="s">
        <v>1107</v>
      </c>
      <c r="J172" t="s">
        <v>1108</v>
      </c>
      <c r="K172" t="s">
        <v>235</v>
      </c>
      <c r="L172" t="s">
        <v>1109</v>
      </c>
      <c r="M172" t="s">
        <v>236</v>
      </c>
      <c r="N172">
        <v>1581537633.9461501</v>
      </c>
      <c r="O172">
        <f t="shared" si="86"/>
        <v>2.9205497343978796E-4</v>
      </c>
      <c r="P172">
        <f t="shared" si="87"/>
        <v>-1.532126300154774</v>
      </c>
      <c r="Q172">
        <f t="shared" si="88"/>
        <v>402.45515384615402</v>
      </c>
      <c r="R172">
        <f t="shared" si="89"/>
        <v>491.23553342350266</v>
      </c>
      <c r="S172">
        <f t="shared" si="90"/>
        <v>48.841347597362152</v>
      </c>
      <c r="T172">
        <f t="shared" si="91"/>
        <v>40.014312328672091</v>
      </c>
      <c r="U172">
        <f t="shared" si="92"/>
        <v>2.5395576528051678E-2</v>
      </c>
      <c r="V172">
        <f t="shared" si="93"/>
        <v>2.2506255547152016</v>
      </c>
      <c r="W172">
        <f t="shared" si="94"/>
        <v>2.5237447722142273E-2</v>
      </c>
      <c r="X172">
        <f t="shared" si="95"/>
        <v>1.5787529878340596E-2</v>
      </c>
      <c r="Y172">
        <f t="shared" si="96"/>
        <v>0</v>
      </c>
      <c r="Z172">
        <f t="shared" si="97"/>
        <v>31.28600700899721</v>
      </c>
      <c r="AA172">
        <f t="shared" si="98"/>
        <v>30.9959538461538</v>
      </c>
      <c r="AB172">
        <f t="shared" si="99"/>
        <v>4.5103376311433152</v>
      </c>
      <c r="AC172">
        <f t="shared" si="100"/>
        <v>73.86200682540246</v>
      </c>
      <c r="AD172">
        <f t="shared" si="101"/>
        <v>3.4055595693052747</v>
      </c>
      <c r="AE172">
        <f t="shared" si="102"/>
        <v>4.6107054434026589</v>
      </c>
      <c r="AF172">
        <f t="shared" si="103"/>
        <v>1.1047780618380405</v>
      </c>
      <c r="AG172">
        <f t="shared" si="104"/>
        <v>-12.879624328694648</v>
      </c>
      <c r="AH172">
        <f t="shared" si="105"/>
        <v>46.900924434748859</v>
      </c>
      <c r="AI172">
        <f t="shared" si="106"/>
        <v>4.68836063953355</v>
      </c>
      <c r="AJ172">
        <f t="shared" si="107"/>
        <v>38.709660745587762</v>
      </c>
      <c r="AK172">
        <v>-4.1200590275372498E-2</v>
      </c>
      <c r="AL172">
        <v>4.6251271954050301E-2</v>
      </c>
      <c r="AM172">
        <v>3.4563391729043098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51778.043725902564</v>
      </c>
      <c r="AS172" t="s">
        <v>237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237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-1.532126300154774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237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238</v>
      </c>
      <c r="BX172">
        <v>1581537633.9461501</v>
      </c>
      <c r="BY172">
        <v>402.45515384615402</v>
      </c>
      <c r="BZ172">
        <v>400.03023076923103</v>
      </c>
      <c r="CA172">
        <v>34.252369230769197</v>
      </c>
      <c r="CB172">
        <v>33.768869230769198</v>
      </c>
      <c r="CC172">
        <v>350.01207692307702</v>
      </c>
      <c r="CD172">
        <v>99.2256</v>
      </c>
      <c r="CE172">
        <v>0.19991846153846199</v>
      </c>
      <c r="CF172">
        <v>31.382492307692299</v>
      </c>
      <c r="CG172">
        <v>30.9959538461538</v>
      </c>
      <c r="CH172">
        <v>999.9</v>
      </c>
      <c r="CI172">
        <v>0</v>
      </c>
      <c r="CJ172">
        <v>0</v>
      </c>
      <c r="CK172">
        <v>10013.265384615401</v>
      </c>
      <c r="CL172">
        <v>0</v>
      </c>
      <c r="CM172">
        <v>1.1116784615384601</v>
      </c>
      <c r="CN172">
        <v>0</v>
      </c>
      <c r="CO172">
        <v>0</v>
      </c>
      <c r="CP172">
        <v>0</v>
      </c>
      <c r="CQ172">
        <v>0</v>
      </c>
      <c r="CR172">
        <v>6.0230769230769203</v>
      </c>
      <c r="CS172">
        <v>0</v>
      </c>
      <c r="CT172">
        <v>107.85384615384601</v>
      </c>
      <c r="CU172">
        <v>-0.71538461538461495</v>
      </c>
      <c r="CV172">
        <v>41.061999999999998</v>
      </c>
      <c r="CW172">
        <v>46.561999999999998</v>
      </c>
      <c r="CX172">
        <v>43.908384615384598</v>
      </c>
      <c r="CY172">
        <v>45.125</v>
      </c>
      <c r="CZ172">
        <v>42.038153846153797</v>
      </c>
      <c r="DA172">
        <v>0</v>
      </c>
      <c r="DB172">
        <v>0</v>
      </c>
      <c r="DC172">
        <v>0</v>
      </c>
      <c r="DD172">
        <v>1581537637.0999999</v>
      </c>
      <c r="DE172">
        <v>2.9576923076923101</v>
      </c>
      <c r="DF172">
        <v>21.890598485221101</v>
      </c>
      <c r="DG172">
        <v>-32.311111589808696</v>
      </c>
      <c r="DH172">
        <v>109.703846153846</v>
      </c>
      <c r="DI172">
        <v>15</v>
      </c>
      <c r="DJ172">
        <v>100</v>
      </c>
      <c r="DK172">
        <v>100</v>
      </c>
      <c r="DL172">
        <v>2.6539999999999999</v>
      </c>
      <c r="DM172">
        <v>0.45600000000000002</v>
      </c>
      <c r="DN172">
        <v>2</v>
      </c>
      <c r="DO172">
        <v>354.06200000000001</v>
      </c>
      <c r="DP172">
        <v>653.06799999999998</v>
      </c>
      <c r="DQ172">
        <v>30.508700000000001</v>
      </c>
      <c r="DR172">
        <v>33.520000000000003</v>
      </c>
      <c r="DS172">
        <v>29.999700000000001</v>
      </c>
      <c r="DT172">
        <v>33.432400000000001</v>
      </c>
      <c r="DU172">
        <v>33.435699999999997</v>
      </c>
      <c r="DV172">
        <v>21.031600000000001</v>
      </c>
      <c r="DW172">
        <v>27.9771</v>
      </c>
      <c r="DX172">
        <v>79.211699999999993</v>
      </c>
      <c r="DY172">
        <v>30.511199999999999</v>
      </c>
      <c r="DZ172">
        <v>400</v>
      </c>
      <c r="EA172">
        <v>33.764299999999999</v>
      </c>
      <c r="EB172">
        <v>99.754199999999997</v>
      </c>
      <c r="EC172">
        <v>100.14</v>
      </c>
    </row>
    <row r="173" spans="1:133" x14ac:dyDescent="0.35">
      <c r="A173">
        <v>157</v>
      </c>
      <c r="B173">
        <v>1581537642.5999999</v>
      </c>
      <c r="C173">
        <v>780.09999990463302</v>
      </c>
      <c r="D173" t="s">
        <v>549</v>
      </c>
      <c r="E173" t="s">
        <v>550</v>
      </c>
      <c r="F173" t="s">
        <v>234</v>
      </c>
      <c r="G173">
        <v>20200212</v>
      </c>
      <c r="I173" t="s">
        <v>1107</v>
      </c>
      <c r="J173" t="s">
        <v>1108</v>
      </c>
      <c r="K173" t="s">
        <v>235</v>
      </c>
      <c r="L173" t="s">
        <v>1109</v>
      </c>
      <c r="M173" t="s">
        <v>236</v>
      </c>
      <c r="N173">
        <v>1581537638.9461501</v>
      </c>
      <c r="O173">
        <f t="shared" si="86"/>
        <v>2.9725581071962372E-4</v>
      </c>
      <c r="P173">
        <f t="shared" si="87"/>
        <v>-1.5213545599006546</v>
      </c>
      <c r="Q173">
        <f t="shared" si="88"/>
        <v>402.43630769230799</v>
      </c>
      <c r="R173">
        <f t="shared" si="89"/>
        <v>488.81737577673749</v>
      </c>
      <c r="S173">
        <f t="shared" si="90"/>
        <v>48.600839462311725</v>
      </c>
      <c r="T173">
        <f t="shared" si="91"/>
        <v>40.01237139510485</v>
      </c>
      <c r="U173">
        <f t="shared" si="92"/>
        <v>2.5866725265606395E-2</v>
      </c>
      <c r="V173">
        <f t="shared" si="93"/>
        <v>2.2454007975501269</v>
      </c>
      <c r="W173">
        <f t="shared" si="94"/>
        <v>2.5702316089485852E-2</v>
      </c>
      <c r="X173">
        <f t="shared" si="95"/>
        <v>1.6078631841237721E-2</v>
      </c>
      <c r="Y173">
        <f t="shared" si="96"/>
        <v>0</v>
      </c>
      <c r="Z173">
        <f t="shared" si="97"/>
        <v>31.284096549994057</v>
      </c>
      <c r="AA173">
        <f t="shared" si="98"/>
        <v>30.9957769230769</v>
      </c>
      <c r="AB173">
        <f t="shared" si="99"/>
        <v>4.5102921309537924</v>
      </c>
      <c r="AC173">
        <f t="shared" si="100"/>
        <v>73.875469940649353</v>
      </c>
      <c r="AD173">
        <f t="shared" si="101"/>
        <v>3.4061832933859777</v>
      </c>
      <c r="AE173">
        <f t="shared" si="102"/>
        <v>4.610709476531877</v>
      </c>
      <c r="AF173">
        <f t="shared" si="103"/>
        <v>1.1041088375678147</v>
      </c>
      <c r="AG173">
        <f t="shared" si="104"/>
        <v>-13.108981252735406</v>
      </c>
      <c r="AH173">
        <f t="shared" si="105"/>
        <v>46.815325023238103</v>
      </c>
      <c r="AI173">
        <f t="shared" si="106"/>
        <v>4.6906894226897764</v>
      </c>
      <c r="AJ173">
        <f t="shared" si="107"/>
        <v>38.39703319319247</v>
      </c>
      <c r="AK173">
        <v>-4.10600443739145E-2</v>
      </c>
      <c r="AL173">
        <v>4.6093496867166503E-2</v>
      </c>
      <c r="AM173">
        <v>3.4470014138080498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51608.598318445322</v>
      </c>
      <c r="AS173" t="s">
        <v>237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237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-1.5213545599006546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237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238</v>
      </c>
      <c r="BX173">
        <v>1581537638.9461501</v>
      </c>
      <c r="BY173">
        <v>402.43630769230799</v>
      </c>
      <c r="BZ173">
        <v>400.03346153846098</v>
      </c>
      <c r="CA173">
        <v>34.258699999999997</v>
      </c>
      <c r="CB173">
        <v>33.766599999999997</v>
      </c>
      <c r="CC173">
        <v>350.01692307692298</v>
      </c>
      <c r="CD173">
        <v>99.225330769230794</v>
      </c>
      <c r="CE173">
        <v>0.20002084615384599</v>
      </c>
      <c r="CF173">
        <v>31.382507692307701</v>
      </c>
      <c r="CG173">
        <v>30.9957769230769</v>
      </c>
      <c r="CH173">
        <v>999.9</v>
      </c>
      <c r="CI173">
        <v>0</v>
      </c>
      <c r="CJ173">
        <v>0</v>
      </c>
      <c r="CK173">
        <v>9979.1346153846207</v>
      </c>
      <c r="CL173">
        <v>0</v>
      </c>
      <c r="CM173">
        <v>1.1406761538461501</v>
      </c>
      <c r="CN173">
        <v>0</v>
      </c>
      <c r="CO173">
        <v>0</v>
      </c>
      <c r="CP173">
        <v>0</v>
      </c>
      <c r="CQ173">
        <v>0</v>
      </c>
      <c r="CR173">
        <v>6.5769230769230802</v>
      </c>
      <c r="CS173">
        <v>0</v>
      </c>
      <c r="CT173">
        <v>108.738461538462</v>
      </c>
      <c r="CU173">
        <v>-0.492307692307692</v>
      </c>
      <c r="CV173">
        <v>41.061999999999998</v>
      </c>
      <c r="CW173">
        <v>46.561999999999998</v>
      </c>
      <c r="CX173">
        <v>43.932230769230799</v>
      </c>
      <c r="CY173">
        <v>45.125</v>
      </c>
      <c r="CZ173">
        <v>42.042923076923103</v>
      </c>
      <c r="DA173">
        <v>0</v>
      </c>
      <c r="DB173">
        <v>0</v>
      </c>
      <c r="DC173">
        <v>0</v>
      </c>
      <c r="DD173">
        <v>1581537642.5</v>
      </c>
      <c r="DE173">
        <v>4.4615384615384599</v>
      </c>
      <c r="DF173">
        <v>19.329914331219602</v>
      </c>
      <c r="DG173">
        <v>-11.141880274111401</v>
      </c>
      <c r="DH173">
        <v>109.82692307692299</v>
      </c>
      <c r="DI173">
        <v>15</v>
      </c>
      <c r="DJ173">
        <v>100</v>
      </c>
      <c r="DK173">
        <v>100</v>
      </c>
      <c r="DL173">
        <v>2.6539999999999999</v>
      </c>
      <c r="DM173">
        <v>0.45600000000000002</v>
      </c>
      <c r="DN173">
        <v>2</v>
      </c>
      <c r="DO173">
        <v>353.97699999999998</v>
      </c>
      <c r="DP173">
        <v>653.21500000000003</v>
      </c>
      <c r="DQ173">
        <v>30.511600000000001</v>
      </c>
      <c r="DR173">
        <v>33.514000000000003</v>
      </c>
      <c r="DS173">
        <v>29.999500000000001</v>
      </c>
      <c r="DT173">
        <v>33.427799999999998</v>
      </c>
      <c r="DU173">
        <v>33.430399999999999</v>
      </c>
      <c r="DV173">
        <v>21.0335</v>
      </c>
      <c r="DW173">
        <v>27.9771</v>
      </c>
      <c r="DX173">
        <v>79.211699999999993</v>
      </c>
      <c r="DY173">
        <v>30.514900000000001</v>
      </c>
      <c r="DZ173">
        <v>400</v>
      </c>
      <c r="EA173">
        <v>33.764299999999999</v>
      </c>
      <c r="EB173">
        <v>99.756600000000006</v>
      </c>
      <c r="EC173">
        <v>100.142</v>
      </c>
    </row>
    <row r="174" spans="1:133" x14ac:dyDescent="0.35">
      <c r="A174">
        <v>158</v>
      </c>
      <c r="B174">
        <v>1581537647.5999999</v>
      </c>
      <c r="C174">
        <v>785.09999990463302</v>
      </c>
      <c r="D174" t="s">
        <v>551</v>
      </c>
      <c r="E174" t="s">
        <v>552</v>
      </c>
      <c r="F174" t="s">
        <v>234</v>
      </c>
      <c r="G174">
        <v>20200212</v>
      </c>
      <c r="I174" t="s">
        <v>1107</v>
      </c>
      <c r="J174" t="s">
        <v>1108</v>
      </c>
      <c r="K174" t="s">
        <v>235</v>
      </c>
      <c r="L174" t="s">
        <v>1109</v>
      </c>
      <c r="M174" t="s">
        <v>236</v>
      </c>
      <c r="N174">
        <v>1581537643.9461501</v>
      </c>
      <c r="O174">
        <f t="shared" si="86"/>
        <v>3.0211963347675662E-4</v>
      </c>
      <c r="P174">
        <f t="shared" si="87"/>
        <v>-1.5834296597634114</v>
      </c>
      <c r="Q174">
        <f t="shared" si="88"/>
        <v>402.43061538461501</v>
      </c>
      <c r="R174">
        <f t="shared" si="89"/>
        <v>491.04361144703847</v>
      </c>
      <c r="S174">
        <f t="shared" si="90"/>
        <v>48.821363759324136</v>
      </c>
      <c r="T174">
        <f t="shared" si="91"/>
        <v>40.01113343819565</v>
      </c>
      <c r="U174">
        <f t="shared" si="92"/>
        <v>2.629891676270377E-2</v>
      </c>
      <c r="V174">
        <f t="shared" si="93"/>
        <v>2.2487471961894503</v>
      </c>
      <c r="W174">
        <f t="shared" si="94"/>
        <v>2.612923825204198E-2</v>
      </c>
      <c r="X174">
        <f t="shared" si="95"/>
        <v>1.6345927472956566E-2</v>
      </c>
      <c r="Y174">
        <f t="shared" si="96"/>
        <v>0</v>
      </c>
      <c r="Z174">
        <f t="shared" si="97"/>
        <v>31.283137020034552</v>
      </c>
      <c r="AA174">
        <f t="shared" si="98"/>
        <v>30.995961538461501</v>
      </c>
      <c r="AB174">
        <f t="shared" si="99"/>
        <v>4.5103396094214974</v>
      </c>
      <c r="AC174">
        <f t="shared" si="100"/>
        <v>73.880639909816153</v>
      </c>
      <c r="AD174">
        <f t="shared" si="101"/>
        <v>3.4065214869619633</v>
      </c>
      <c r="AE174">
        <f t="shared" si="102"/>
        <v>4.6108445881359446</v>
      </c>
      <c r="AF174">
        <f t="shared" si="103"/>
        <v>1.103818122459534</v>
      </c>
      <c r="AG174">
        <f t="shared" si="104"/>
        <v>-13.323475836324967</v>
      </c>
      <c r="AH174">
        <f t="shared" si="105"/>
        <v>46.92519615354346</v>
      </c>
      <c r="AI174">
        <f t="shared" si="106"/>
        <v>4.6947175584233598</v>
      </c>
      <c r="AJ174">
        <f t="shared" si="107"/>
        <v>38.296437875641857</v>
      </c>
      <c r="AK174">
        <v>-4.1150028524047901E-2</v>
      </c>
      <c r="AL174">
        <v>4.61945119587358E-2</v>
      </c>
      <c r="AM174">
        <v>3.45298115130276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51716.97852332615</v>
      </c>
      <c r="AS174" t="s">
        <v>237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237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-1.5834296597634114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237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238</v>
      </c>
      <c r="BX174">
        <v>1581537643.9461501</v>
      </c>
      <c r="BY174">
        <v>402.43061538461501</v>
      </c>
      <c r="BZ174">
        <v>399.92461538461498</v>
      </c>
      <c r="CA174">
        <v>34.262676923076903</v>
      </c>
      <c r="CB174">
        <v>33.7625076923077</v>
      </c>
      <c r="CC174">
        <v>350.00338461538502</v>
      </c>
      <c r="CD174">
        <v>99.223769230769193</v>
      </c>
      <c r="CE174">
        <v>0.199912538461538</v>
      </c>
      <c r="CF174">
        <v>31.383023076923099</v>
      </c>
      <c r="CG174">
        <v>30.995961538461501</v>
      </c>
      <c r="CH174">
        <v>999.9</v>
      </c>
      <c r="CI174">
        <v>0</v>
      </c>
      <c r="CJ174">
        <v>0</v>
      </c>
      <c r="CK174">
        <v>10001.1615384615</v>
      </c>
      <c r="CL174">
        <v>0</v>
      </c>
      <c r="CM174">
        <v>1.1783253846153801</v>
      </c>
      <c r="CN174">
        <v>0</v>
      </c>
      <c r="CO174">
        <v>0</v>
      </c>
      <c r="CP174">
        <v>0</v>
      </c>
      <c r="CQ174">
        <v>0</v>
      </c>
      <c r="CR174">
        <v>3.9692307692307698</v>
      </c>
      <c r="CS174">
        <v>0</v>
      </c>
      <c r="CT174">
        <v>112.976923076923</v>
      </c>
      <c r="CU174">
        <v>0.44615384615384601</v>
      </c>
      <c r="CV174">
        <v>41.061999999999998</v>
      </c>
      <c r="CW174">
        <v>46.561999999999998</v>
      </c>
      <c r="CX174">
        <v>43.9274615384615</v>
      </c>
      <c r="CY174">
        <v>45.125</v>
      </c>
      <c r="CZ174">
        <v>42.057230769230799</v>
      </c>
      <c r="DA174">
        <v>0</v>
      </c>
      <c r="DB174">
        <v>0</v>
      </c>
      <c r="DC174">
        <v>0</v>
      </c>
      <c r="DD174">
        <v>1581537647.3</v>
      </c>
      <c r="DE174">
        <v>4.1192307692307697</v>
      </c>
      <c r="DF174">
        <v>-22.998290783215602</v>
      </c>
      <c r="DG174">
        <v>25.244444930310301</v>
      </c>
      <c r="DH174">
        <v>110.8</v>
      </c>
      <c r="DI174">
        <v>15</v>
      </c>
      <c r="DJ174">
        <v>100</v>
      </c>
      <c r="DK174">
        <v>100</v>
      </c>
      <c r="DL174">
        <v>2.6539999999999999</v>
      </c>
      <c r="DM174">
        <v>0.45600000000000002</v>
      </c>
      <c r="DN174">
        <v>2</v>
      </c>
      <c r="DO174">
        <v>354.09800000000001</v>
      </c>
      <c r="DP174">
        <v>653.26199999999994</v>
      </c>
      <c r="DQ174">
        <v>30.5152</v>
      </c>
      <c r="DR174">
        <v>33.507300000000001</v>
      </c>
      <c r="DS174">
        <v>29.999500000000001</v>
      </c>
      <c r="DT174">
        <v>33.422499999999999</v>
      </c>
      <c r="DU174">
        <v>33.424500000000002</v>
      </c>
      <c r="DV174">
        <v>21.039400000000001</v>
      </c>
      <c r="DW174">
        <v>27.9771</v>
      </c>
      <c r="DX174">
        <v>79.211699999999993</v>
      </c>
      <c r="DY174">
        <v>30.515999999999998</v>
      </c>
      <c r="DZ174">
        <v>400</v>
      </c>
      <c r="EA174">
        <v>33.764299999999999</v>
      </c>
      <c r="EB174">
        <v>99.758499999999998</v>
      </c>
      <c r="EC174">
        <v>100.142</v>
      </c>
    </row>
    <row r="175" spans="1:133" x14ac:dyDescent="0.35">
      <c r="A175">
        <v>159</v>
      </c>
      <c r="B175">
        <v>1581537652.5999999</v>
      </c>
      <c r="C175">
        <v>790.09999990463302</v>
      </c>
      <c r="D175" t="s">
        <v>553</v>
      </c>
      <c r="E175" t="s">
        <v>554</v>
      </c>
      <c r="F175" t="s">
        <v>234</v>
      </c>
      <c r="G175">
        <v>20200212</v>
      </c>
      <c r="I175" t="s">
        <v>1107</v>
      </c>
      <c r="J175" t="s">
        <v>1108</v>
      </c>
      <c r="K175" t="s">
        <v>235</v>
      </c>
      <c r="L175" t="s">
        <v>1109</v>
      </c>
      <c r="M175" t="s">
        <v>236</v>
      </c>
      <c r="N175">
        <v>1581537648.9461501</v>
      </c>
      <c r="O175">
        <f t="shared" si="86"/>
        <v>3.0291089443911699E-4</v>
      </c>
      <c r="P175">
        <f t="shared" si="87"/>
        <v>-1.5623695943827696</v>
      </c>
      <c r="Q175">
        <f t="shared" si="88"/>
        <v>402.41753846153802</v>
      </c>
      <c r="R175">
        <f t="shared" si="89"/>
        <v>489.51603763690264</v>
      </c>
      <c r="S175">
        <f t="shared" si="90"/>
        <v>48.669189234160541</v>
      </c>
      <c r="T175">
        <f t="shared" si="91"/>
        <v>40.009588705359327</v>
      </c>
      <c r="U175">
        <f t="shared" si="92"/>
        <v>2.636540994153053E-2</v>
      </c>
      <c r="V175">
        <f t="shared" si="93"/>
        <v>2.2475960201777658</v>
      </c>
      <c r="W175">
        <f t="shared" si="94"/>
        <v>2.6194788596647811E-2</v>
      </c>
      <c r="X175">
        <f t="shared" si="95"/>
        <v>1.6386980364046733E-2</v>
      </c>
      <c r="Y175">
        <f t="shared" si="96"/>
        <v>0</v>
      </c>
      <c r="Z175">
        <f t="shared" si="97"/>
        <v>31.282228742850144</v>
      </c>
      <c r="AA175">
        <f t="shared" si="98"/>
        <v>30.995915384615401</v>
      </c>
      <c r="AB175">
        <f t="shared" si="99"/>
        <v>4.5103277397637713</v>
      </c>
      <c r="AC175">
        <f t="shared" si="100"/>
        <v>73.880403060921225</v>
      </c>
      <c r="AD175">
        <f t="shared" si="101"/>
        <v>3.4063943569512767</v>
      </c>
      <c r="AE175">
        <f t="shared" si="102"/>
        <v>4.6106872943592219</v>
      </c>
      <c r="AF175">
        <f t="shared" si="103"/>
        <v>1.1039333828124946</v>
      </c>
      <c r="AG175">
        <f t="shared" si="104"/>
        <v>-13.358370444765059</v>
      </c>
      <c r="AH175">
        <f t="shared" si="105"/>
        <v>46.834063396651466</v>
      </c>
      <c r="AI175">
        <f t="shared" si="106"/>
        <v>4.68798494685897</v>
      </c>
      <c r="AJ175">
        <f t="shared" si="107"/>
        <v>38.163677898745377</v>
      </c>
      <c r="AK175">
        <v>-4.1119059951484398E-2</v>
      </c>
      <c r="AL175">
        <v>4.6159747023037302E-2</v>
      </c>
      <c r="AM175">
        <v>3.4509236962929801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51679.73265161585</v>
      </c>
      <c r="AS175" t="s">
        <v>237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237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-1.5623695943827696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237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238</v>
      </c>
      <c r="BX175">
        <v>1581537648.9461501</v>
      </c>
      <c r="BY175">
        <v>402.41753846153802</v>
      </c>
      <c r="BZ175">
        <v>399.94830769230799</v>
      </c>
      <c r="CA175">
        <v>34.261607692307699</v>
      </c>
      <c r="CB175">
        <v>33.760153846153798</v>
      </c>
      <c r="CC175">
        <v>350.02146153846098</v>
      </c>
      <c r="CD175">
        <v>99.223084615384593</v>
      </c>
      <c r="CE175">
        <v>0.19998938461538501</v>
      </c>
      <c r="CF175">
        <v>31.3824230769231</v>
      </c>
      <c r="CG175">
        <v>30.995915384615401</v>
      </c>
      <c r="CH175">
        <v>999.9</v>
      </c>
      <c r="CI175">
        <v>0</v>
      </c>
      <c r="CJ175">
        <v>0</v>
      </c>
      <c r="CK175">
        <v>9993.7038461538505</v>
      </c>
      <c r="CL175">
        <v>0</v>
      </c>
      <c r="CM175">
        <v>1.2083423076923101</v>
      </c>
      <c r="CN175">
        <v>0</v>
      </c>
      <c r="CO175">
        <v>0</v>
      </c>
      <c r="CP175">
        <v>0</v>
      </c>
      <c r="CQ175">
        <v>0</v>
      </c>
      <c r="CR175">
        <v>3.18461538461538</v>
      </c>
      <c r="CS175">
        <v>0</v>
      </c>
      <c r="CT175">
        <v>110.476923076923</v>
      </c>
      <c r="CU175">
        <v>-4.6153846153846101E-2</v>
      </c>
      <c r="CV175">
        <v>41.061999999999998</v>
      </c>
      <c r="CW175">
        <v>46.561999999999998</v>
      </c>
      <c r="CX175">
        <v>43.8988461538462</v>
      </c>
      <c r="CY175">
        <v>45.125</v>
      </c>
      <c r="CZ175">
        <v>42.033384615384598</v>
      </c>
      <c r="DA175">
        <v>0</v>
      </c>
      <c r="DB175">
        <v>0</v>
      </c>
      <c r="DC175">
        <v>0</v>
      </c>
      <c r="DD175">
        <v>1581537652.0999999</v>
      </c>
      <c r="DE175">
        <v>3.0115384615384602</v>
      </c>
      <c r="DF175">
        <v>-18.5333336157791</v>
      </c>
      <c r="DG175">
        <v>20.830769739521902</v>
      </c>
      <c r="DH175">
        <v>112.011538461538</v>
      </c>
      <c r="DI175">
        <v>15</v>
      </c>
      <c r="DJ175">
        <v>100</v>
      </c>
      <c r="DK175">
        <v>100</v>
      </c>
      <c r="DL175">
        <v>2.6539999999999999</v>
      </c>
      <c r="DM175">
        <v>0.45600000000000002</v>
      </c>
      <c r="DN175">
        <v>2</v>
      </c>
      <c r="DO175">
        <v>354.005</v>
      </c>
      <c r="DP175">
        <v>653.41499999999996</v>
      </c>
      <c r="DQ175">
        <v>30.5169</v>
      </c>
      <c r="DR175">
        <v>33.501300000000001</v>
      </c>
      <c r="DS175">
        <v>29.999500000000001</v>
      </c>
      <c r="DT175">
        <v>33.416600000000003</v>
      </c>
      <c r="DU175">
        <v>33.419899999999998</v>
      </c>
      <c r="DV175">
        <v>21.038599999999999</v>
      </c>
      <c r="DW175">
        <v>27.9771</v>
      </c>
      <c r="DX175">
        <v>79.211699999999993</v>
      </c>
      <c r="DY175">
        <v>30.5199</v>
      </c>
      <c r="DZ175">
        <v>400</v>
      </c>
      <c r="EA175">
        <v>33.764299999999999</v>
      </c>
      <c r="EB175">
        <v>99.758099999999999</v>
      </c>
      <c r="EC175">
        <v>100.14400000000001</v>
      </c>
    </row>
    <row r="176" spans="1:133" x14ac:dyDescent="0.35">
      <c r="A176">
        <v>160</v>
      </c>
      <c r="B176">
        <v>1581537657.5999999</v>
      </c>
      <c r="C176">
        <v>795.09999990463302</v>
      </c>
      <c r="D176" t="s">
        <v>555</v>
      </c>
      <c r="E176" t="s">
        <v>556</v>
      </c>
      <c r="F176" t="s">
        <v>234</v>
      </c>
      <c r="G176">
        <v>20200212</v>
      </c>
      <c r="I176" t="s">
        <v>1107</v>
      </c>
      <c r="J176" t="s">
        <v>1108</v>
      </c>
      <c r="K176" t="s">
        <v>235</v>
      </c>
      <c r="L176" t="s">
        <v>1109</v>
      </c>
      <c r="M176" t="s">
        <v>236</v>
      </c>
      <c r="N176">
        <v>1581537653.9461501</v>
      </c>
      <c r="O176">
        <f t="shared" si="86"/>
        <v>3.0203718744033719E-4</v>
      </c>
      <c r="P176">
        <f t="shared" si="87"/>
        <v>-1.5495100572418383</v>
      </c>
      <c r="Q176">
        <f t="shared" si="88"/>
        <v>402.45330769230799</v>
      </c>
      <c r="R176">
        <f t="shared" si="89"/>
        <v>489.03903124334573</v>
      </c>
      <c r="S176">
        <f t="shared" si="90"/>
        <v>48.620676319863556</v>
      </c>
      <c r="T176">
        <f t="shared" si="91"/>
        <v>40.012250059912596</v>
      </c>
      <c r="U176">
        <f t="shared" si="92"/>
        <v>2.6290572092511167E-2</v>
      </c>
      <c r="V176">
        <f t="shared" si="93"/>
        <v>2.2489723058146374</v>
      </c>
      <c r="W176">
        <f t="shared" si="94"/>
        <v>2.6121017723394653E-2</v>
      </c>
      <c r="X176">
        <f t="shared" si="95"/>
        <v>1.6340778593476487E-2</v>
      </c>
      <c r="Y176">
        <f t="shared" si="96"/>
        <v>0</v>
      </c>
      <c r="Z176">
        <f t="shared" si="97"/>
        <v>31.279303785261359</v>
      </c>
      <c r="AA176">
        <f t="shared" si="98"/>
        <v>30.994984615384599</v>
      </c>
      <c r="AB176">
        <f t="shared" si="99"/>
        <v>4.5100883741396691</v>
      </c>
      <c r="AC176">
        <f t="shared" si="100"/>
        <v>73.891091143675155</v>
      </c>
      <c r="AD176">
        <f t="shared" si="101"/>
        <v>3.4062539285129856</v>
      </c>
      <c r="AE176">
        <f t="shared" si="102"/>
        <v>4.6098303270279288</v>
      </c>
      <c r="AF176">
        <f t="shared" si="103"/>
        <v>1.1038344456266835</v>
      </c>
      <c r="AG176">
        <f t="shared" si="104"/>
        <v>-13.31983996611887</v>
      </c>
      <c r="AH176">
        <f t="shared" si="105"/>
        <v>46.579211115741025</v>
      </c>
      <c r="AI176">
        <f t="shared" si="106"/>
        <v>4.6595250198421709</v>
      </c>
      <c r="AJ176">
        <f t="shared" si="107"/>
        <v>37.918896169464325</v>
      </c>
      <c r="AK176">
        <v>-4.1156086024670503E-2</v>
      </c>
      <c r="AL176">
        <v>4.6201312033850903E-2</v>
      </c>
      <c r="AM176">
        <v>3.4533835304996701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51724.874636250817</v>
      </c>
      <c r="AS176" t="s">
        <v>237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237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-1.5495100572418383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237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238</v>
      </c>
      <c r="BX176">
        <v>1581537653.9461501</v>
      </c>
      <c r="BY176">
        <v>402.45330769230799</v>
      </c>
      <c r="BZ176">
        <v>400.00546153846199</v>
      </c>
      <c r="CA176">
        <v>34.260961538461501</v>
      </c>
      <c r="CB176">
        <v>33.760938461538501</v>
      </c>
      <c r="CC176">
        <v>350.01076923076897</v>
      </c>
      <c r="CD176">
        <v>99.220823076923097</v>
      </c>
      <c r="CE176">
        <v>0.20002723076923101</v>
      </c>
      <c r="CF176">
        <v>31.379153846153802</v>
      </c>
      <c r="CG176">
        <v>30.994984615384599</v>
      </c>
      <c r="CH176">
        <v>999.9</v>
      </c>
      <c r="CI176">
        <v>0</v>
      </c>
      <c r="CJ176">
        <v>0</v>
      </c>
      <c r="CK176">
        <v>10002.930769230799</v>
      </c>
      <c r="CL176">
        <v>0</v>
      </c>
      <c r="CM176">
        <v>1.14423769230769</v>
      </c>
      <c r="CN176">
        <v>0</v>
      </c>
      <c r="CO176">
        <v>0</v>
      </c>
      <c r="CP176">
        <v>0</v>
      </c>
      <c r="CQ176">
        <v>0</v>
      </c>
      <c r="CR176">
        <v>3.0846153846153799</v>
      </c>
      <c r="CS176">
        <v>0</v>
      </c>
      <c r="CT176">
        <v>108.469230769231</v>
      </c>
      <c r="CU176">
        <v>-0.33076923076923098</v>
      </c>
      <c r="CV176">
        <v>41.061999999999998</v>
      </c>
      <c r="CW176">
        <v>46.561999999999998</v>
      </c>
      <c r="CX176">
        <v>43.903615384615399</v>
      </c>
      <c r="CY176">
        <v>45.125</v>
      </c>
      <c r="CZ176">
        <v>42.0238461538462</v>
      </c>
      <c r="DA176">
        <v>0</v>
      </c>
      <c r="DB176">
        <v>0</v>
      </c>
      <c r="DC176">
        <v>0</v>
      </c>
      <c r="DD176">
        <v>1581537657.5</v>
      </c>
      <c r="DE176">
        <v>2.0884615384615399</v>
      </c>
      <c r="DF176">
        <v>15.107692134050501</v>
      </c>
      <c r="DG176">
        <v>-33.538461257142998</v>
      </c>
      <c r="DH176">
        <v>110.930769230769</v>
      </c>
      <c r="DI176">
        <v>15</v>
      </c>
      <c r="DJ176">
        <v>100</v>
      </c>
      <c r="DK176">
        <v>100</v>
      </c>
      <c r="DL176">
        <v>2.6539999999999999</v>
      </c>
      <c r="DM176">
        <v>0.45600000000000002</v>
      </c>
      <c r="DN176">
        <v>2</v>
      </c>
      <c r="DO176">
        <v>354.09899999999999</v>
      </c>
      <c r="DP176">
        <v>653.24400000000003</v>
      </c>
      <c r="DQ176">
        <v>30.520199999999999</v>
      </c>
      <c r="DR176">
        <v>33.495100000000001</v>
      </c>
      <c r="DS176">
        <v>29.999600000000001</v>
      </c>
      <c r="DT176">
        <v>33.410600000000002</v>
      </c>
      <c r="DU176">
        <v>33.414700000000003</v>
      </c>
      <c r="DV176">
        <v>21.0364</v>
      </c>
      <c r="DW176">
        <v>27.9771</v>
      </c>
      <c r="DX176">
        <v>79.211699999999993</v>
      </c>
      <c r="DY176">
        <v>30.5228</v>
      </c>
      <c r="DZ176">
        <v>400</v>
      </c>
      <c r="EA176">
        <v>33.764299999999999</v>
      </c>
      <c r="EB176">
        <v>99.761099999999999</v>
      </c>
      <c r="EC176">
        <v>100.145</v>
      </c>
    </row>
    <row r="177" spans="1:133" x14ac:dyDescent="0.35">
      <c r="A177">
        <v>161</v>
      </c>
      <c r="B177">
        <v>1581537662.5999999</v>
      </c>
      <c r="C177">
        <v>800.09999990463302</v>
      </c>
      <c r="D177" t="s">
        <v>557</v>
      </c>
      <c r="E177" t="s">
        <v>558</v>
      </c>
      <c r="F177" t="s">
        <v>234</v>
      </c>
      <c r="G177">
        <v>20200212</v>
      </c>
      <c r="I177" t="s">
        <v>1107</v>
      </c>
      <c r="J177" t="s">
        <v>1108</v>
      </c>
      <c r="K177" t="s">
        <v>235</v>
      </c>
      <c r="L177" t="s">
        <v>1109</v>
      </c>
      <c r="M177" t="s">
        <v>236</v>
      </c>
      <c r="N177">
        <v>1581537658.9461501</v>
      </c>
      <c r="O177">
        <f t="shared" si="86"/>
        <v>3.016328352331677E-4</v>
      </c>
      <c r="P177">
        <f t="shared" si="87"/>
        <v>-1.5415334300039996</v>
      </c>
      <c r="Q177">
        <f t="shared" si="88"/>
        <v>402.50884615384598</v>
      </c>
      <c r="R177">
        <f t="shared" si="89"/>
        <v>488.69149954907385</v>
      </c>
      <c r="S177">
        <f t="shared" si="90"/>
        <v>48.585391574019077</v>
      </c>
      <c r="T177">
        <f t="shared" si="91"/>
        <v>40.017168132525313</v>
      </c>
      <c r="U177">
        <f t="shared" si="92"/>
        <v>2.6268651024667935E-2</v>
      </c>
      <c r="V177">
        <f t="shared" si="93"/>
        <v>2.2495164718223091</v>
      </c>
      <c r="W177">
        <f t="shared" si="94"/>
        <v>2.609941896697179E-2</v>
      </c>
      <c r="X177">
        <f t="shared" si="95"/>
        <v>1.6327250682726578E-2</v>
      </c>
      <c r="Y177">
        <f t="shared" si="96"/>
        <v>0</v>
      </c>
      <c r="Z177">
        <f t="shared" si="97"/>
        <v>31.277790004236728</v>
      </c>
      <c r="AA177">
        <f t="shared" si="98"/>
        <v>30.992330769230801</v>
      </c>
      <c r="AB177">
        <f t="shared" si="99"/>
        <v>4.509405946126571</v>
      </c>
      <c r="AC177">
        <f t="shared" si="100"/>
        <v>73.895845119916132</v>
      </c>
      <c r="AD177">
        <f t="shared" si="101"/>
        <v>3.4061497815156843</v>
      </c>
      <c r="AE177">
        <f t="shared" si="102"/>
        <v>4.609392823085356</v>
      </c>
      <c r="AF177">
        <f t="shared" si="103"/>
        <v>1.1032561646108867</v>
      </c>
      <c r="AG177">
        <f t="shared" si="104"/>
        <v>-13.302008033782696</v>
      </c>
      <c r="AH177">
        <f t="shared" si="105"/>
        <v>46.709891666811437</v>
      </c>
      <c r="AI177">
        <f t="shared" si="106"/>
        <v>4.671367681527439</v>
      </c>
      <c r="AJ177">
        <f t="shared" si="107"/>
        <v>38.079251314556181</v>
      </c>
      <c r="AK177">
        <v>-4.11707313118772E-2</v>
      </c>
      <c r="AL177">
        <v>4.6217752651737998E-2</v>
      </c>
      <c r="AM177">
        <v>3.4543562831394601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51742.778596679826</v>
      </c>
      <c r="AS177" t="s">
        <v>237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237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-1.5415334300039996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237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238</v>
      </c>
      <c r="BX177">
        <v>1581537658.9461501</v>
      </c>
      <c r="BY177">
        <v>402.50884615384598</v>
      </c>
      <c r="BZ177">
        <v>400.074461538462</v>
      </c>
      <c r="CA177">
        <v>34.260430769230801</v>
      </c>
      <c r="CB177">
        <v>33.761084615384597</v>
      </c>
      <c r="CC177">
        <v>350.01623076923102</v>
      </c>
      <c r="CD177">
        <v>99.219353846153794</v>
      </c>
      <c r="CE177">
        <v>0.199996846153846</v>
      </c>
      <c r="CF177">
        <v>31.377484615384599</v>
      </c>
      <c r="CG177">
        <v>30.992330769230801</v>
      </c>
      <c r="CH177">
        <v>999.9</v>
      </c>
      <c r="CI177">
        <v>0</v>
      </c>
      <c r="CJ177">
        <v>0</v>
      </c>
      <c r="CK177">
        <v>10006.6384615385</v>
      </c>
      <c r="CL177">
        <v>0</v>
      </c>
      <c r="CM177">
        <v>1.09234230769231</v>
      </c>
      <c r="CN177">
        <v>0</v>
      </c>
      <c r="CO177">
        <v>0</v>
      </c>
      <c r="CP177">
        <v>0</v>
      </c>
      <c r="CQ177">
        <v>0</v>
      </c>
      <c r="CR177">
        <v>2.9769230769230801</v>
      </c>
      <c r="CS177">
        <v>0</v>
      </c>
      <c r="CT177">
        <v>109.1</v>
      </c>
      <c r="CU177">
        <v>-3.8461538461538401E-2</v>
      </c>
      <c r="CV177">
        <v>41.061999999999998</v>
      </c>
      <c r="CW177">
        <v>46.561999999999998</v>
      </c>
      <c r="CX177">
        <v>43.917923076923103</v>
      </c>
      <c r="CY177">
        <v>45.125</v>
      </c>
      <c r="CZ177">
        <v>42.0238461538462</v>
      </c>
      <c r="DA177">
        <v>0</v>
      </c>
      <c r="DB177">
        <v>0</v>
      </c>
      <c r="DC177">
        <v>0</v>
      </c>
      <c r="DD177">
        <v>1581537662.3</v>
      </c>
      <c r="DE177">
        <v>2.5538461538461501</v>
      </c>
      <c r="DF177">
        <v>13.3948717198958</v>
      </c>
      <c r="DG177">
        <v>-19.241025670133101</v>
      </c>
      <c r="DH177">
        <v>109.153846153846</v>
      </c>
      <c r="DI177">
        <v>15</v>
      </c>
      <c r="DJ177">
        <v>100</v>
      </c>
      <c r="DK177">
        <v>100</v>
      </c>
      <c r="DL177">
        <v>2.6539999999999999</v>
      </c>
      <c r="DM177">
        <v>0.45600000000000002</v>
      </c>
      <c r="DN177">
        <v>2</v>
      </c>
      <c r="DO177">
        <v>354.00900000000001</v>
      </c>
      <c r="DP177">
        <v>653.16499999999996</v>
      </c>
      <c r="DQ177">
        <v>30.523399999999999</v>
      </c>
      <c r="DR177">
        <v>33.489100000000001</v>
      </c>
      <c r="DS177">
        <v>29.999500000000001</v>
      </c>
      <c r="DT177">
        <v>33.405299999999997</v>
      </c>
      <c r="DU177">
        <v>33.409399999999998</v>
      </c>
      <c r="DV177">
        <v>21.032599999999999</v>
      </c>
      <c r="DW177">
        <v>27.9771</v>
      </c>
      <c r="DX177">
        <v>79.211699999999993</v>
      </c>
      <c r="DY177">
        <v>30.5273</v>
      </c>
      <c r="DZ177">
        <v>400</v>
      </c>
      <c r="EA177">
        <v>33.764299999999999</v>
      </c>
      <c r="EB177">
        <v>99.760199999999998</v>
      </c>
      <c r="EC177">
        <v>100.14700000000001</v>
      </c>
    </row>
    <row r="178" spans="1:133" x14ac:dyDescent="0.35">
      <c r="A178">
        <v>162</v>
      </c>
      <c r="B178">
        <v>1581537667.5999999</v>
      </c>
      <c r="C178">
        <v>805.09999990463302</v>
      </c>
      <c r="D178" t="s">
        <v>559</v>
      </c>
      <c r="E178" t="s">
        <v>560</v>
      </c>
      <c r="F178" t="s">
        <v>234</v>
      </c>
      <c r="G178">
        <v>20200212</v>
      </c>
      <c r="I178" t="s">
        <v>1107</v>
      </c>
      <c r="J178" t="s">
        <v>1108</v>
      </c>
      <c r="K178" t="s">
        <v>235</v>
      </c>
      <c r="L178" t="s">
        <v>1109</v>
      </c>
      <c r="M178" t="s">
        <v>236</v>
      </c>
      <c r="N178">
        <v>1581537663.9461501</v>
      </c>
      <c r="O178">
        <f t="shared" si="86"/>
        <v>3.0119111277140574E-4</v>
      </c>
      <c r="P178">
        <f t="shared" si="87"/>
        <v>-1.5630774753779102</v>
      </c>
      <c r="Q178">
        <f t="shared" si="88"/>
        <v>402.51276923076898</v>
      </c>
      <c r="R178">
        <f t="shared" si="89"/>
        <v>490.00078694139256</v>
      </c>
      <c r="S178">
        <f t="shared" si="90"/>
        <v>48.716398807010819</v>
      </c>
      <c r="T178">
        <f t="shared" si="91"/>
        <v>40.018247140296573</v>
      </c>
      <c r="U178">
        <f t="shared" si="92"/>
        <v>2.6272954901799289E-2</v>
      </c>
      <c r="V178">
        <f t="shared" si="93"/>
        <v>2.2487632193384415</v>
      </c>
      <c r="W178">
        <f t="shared" si="94"/>
        <v>2.6103611267645797E-2</v>
      </c>
      <c r="X178">
        <f t="shared" si="95"/>
        <v>1.6329880790417105E-2</v>
      </c>
      <c r="Y178">
        <f t="shared" si="96"/>
        <v>0</v>
      </c>
      <c r="Z178">
        <f t="shared" si="97"/>
        <v>31.276897911018626</v>
      </c>
      <c r="AA178">
        <f t="shared" si="98"/>
        <v>30.9848</v>
      </c>
      <c r="AB178">
        <f t="shared" si="99"/>
        <v>4.5074699227259973</v>
      </c>
      <c r="AC178">
        <f t="shared" si="100"/>
        <v>73.896274240424859</v>
      </c>
      <c r="AD178">
        <f t="shared" si="101"/>
        <v>3.4059744029461809</v>
      </c>
      <c r="AE178">
        <f t="shared" si="102"/>
        <v>4.6091287253058111</v>
      </c>
      <c r="AF178">
        <f t="shared" si="103"/>
        <v>1.1014955197798164</v>
      </c>
      <c r="AG178">
        <f t="shared" si="104"/>
        <v>-13.282528073218993</v>
      </c>
      <c r="AH178">
        <f t="shared" si="105"/>
        <v>47.485078155919098</v>
      </c>
      <c r="AI178">
        <f t="shared" si="106"/>
        <v>4.7502833645254805</v>
      </c>
      <c r="AJ178">
        <f t="shared" si="107"/>
        <v>38.952833447225586</v>
      </c>
      <c r="AK178">
        <v>-4.1150459674697597E-2</v>
      </c>
      <c r="AL178">
        <v>4.6194995963110899E-2</v>
      </c>
      <c r="AM178">
        <v>3.4530097918488898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51718.553424741607</v>
      </c>
      <c r="AS178" t="s">
        <v>237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237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-1.5630774753779102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237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238</v>
      </c>
      <c r="BX178">
        <v>1581537663.9461501</v>
      </c>
      <c r="BY178">
        <v>402.51276923076898</v>
      </c>
      <c r="BZ178">
        <v>400.04123076923099</v>
      </c>
      <c r="CA178">
        <v>34.258076923076899</v>
      </c>
      <c r="CB178">
        <v>33.759476923076903</v>
      </c>
      <c r="CC178">
        <v>350.02753846153797</v>
      </c>
      <c r="CD178">
        <v>99.221092307692302</v>
      </c>
      <c r="CE178">
        <v>0.199970076923077</v>
      </c>
      <c r="CF178">
        <v>31.376476923076901</v>
      </c>
      <c r="CG178">
        <v>30.9848</v>
      </c>
      <c r="CH178">
        <v>999.9</v>
      </c>
      <c r="CI178">
        <v>0</v>
      </c>
      <c r="CJ178">
        <v>0</v>
      </c>
      <c r="CK178">
        <v>10001.5361538462</v>
      </c>
      <c r="CL178">
        <v>0</v>
      </c>
      <c r="CM178">
        <v>1.06333923076923</v>
      </c>
      <c r="CN178">
        <v>0</v>
      </c>
      <c r="CO178">
        <v>0</v>
      </c>
      <c r="CP178">
        <v>0</v>
      </c>
      <c r="CQ178">
        <v>0</v>
      </c>
      <c r="CR178">
        <v>2.7</v>
      </c>
      <c r="CS178">
        <v>0</v>
      </c>
      <c r="CT178">
        <v>109.3</v>
      </c>
      <c r="CU178">
        <v>3.8461538461538498E-2</v>
      </c>
      <c r="CV178">
        <v>41.061999999999998</v>
      </c>
      <c r="CW178">
        <v>46.561999999999998</v>
      </c>
      <c r="CX178">
        <v>43.903615384615399</v>
      </c>
      <c r="CY178">
        <v>45.115307692307702</v>
      </c>
      <c r="CZ178">
        <v>42.038153846153897</v>
      </c>
      <c r="DA178">
        <v>0</v>
      </c>
      <c r="DB178">
        <v>0</v>
      </c>
      <c r="DC178">
        <v>0</v>
      </c>
      <c r="DD178">
        <v>1581537667.0999999</v>
      </c>
      <c r="DE178">
        <v>2.7153846153846199</v>
      </c>
      <c r="DF178">
        <v>-5.09401701125116</v>
      </c>
      <c r="DG178">
        <v>1.8085469564224399</v>
      </c>
      <c r="DH178">
        <v>108.10384615384601</v>
      </c>
      <c r="DI178">
        <v>15</v>
      </c>
      <c r="DJ178">
        <v>100</v>
      </c>
      <c r="DK178">
        <v>100</v>
      </c>
      <c r="DL178">
        <v>2.6539999999999999</v>
      </c>
      <c r="DM178">
        <v>0.45600000000000002</v>
      </c>
      <c r="DN178">
        <v>2</v>
      </c>
      <c r="DO178">
        <v>353.87400000000002</v>
      </c>
      <c r="DP178">
        <v>653.38599999999997</v>
      </c>
      <c r="DQ178">
        <v>30.528099999999998</v>
      </c>
      <c r="DR178">
        <v>33.482300000000002</v>
      </c>
      <c r="DS178">
        <v>29.999600000000001</v>
      </c>
      <c r="DT178">
        <v>33.400700000000001</v>
      </c>
      <c r="DU178">
        <v>33.404899999999998</v>
      </c>
      <c r="DV178">
        <v>21.035399999999999</v>
      </c>
      <c r="DW178">
        <v>27.9771</v>
      </c>
      <c r="DX178">
        <v>79.211699999999993</v>
      </c>
      <c r="DY178">
        <v>30.5367</v>
      </c>
      <c r="DZ178">
        <v>400</v>
      </c>
      <c r="EA178">
        <v>33.764299999999999</v>
      </c>
      <c r="EB178">
        <v>99.762699999999995</v>
      </c>
      <c r="EC178">
        <v>100.146</v>
      </c>
    </row>
    <row r="179" spans="1:133" x14ac:dyDescent="0.35">
      <c r="A179">
        <v>163</v>
      </c>
      <c r="B179">
        <v>1581537672.5999999</v>
      </c>
      <c r="C179">
        <v>810.09999990463302</v>
      </c>
      <c r="D179" t="s">
        <v>561</v>
      </c>
      <c r="E179" t="s">
        <v>562</v>
      </c>
      <c r="F179" t="s">
        <v>234</v>
      </c>
      <c r="G179">
        <v>20200212</v>
      </c>
      <c r="I179" t="s">
        <v>1107</v>
      </c>
      <c r="J179" t="s">
        <v>1108</v>
      </c>
      <c r="K179" t="s">
        <v>235</v>
      </c>
      <c r="L179" t="s">
        <v>1109</v>
      </c>
      <c r="M179" t="s">
        <v>236</v>
      </c>
      <c r="N179">
        <v>1581537668.9461501</v>
      </c>
      <c r="O179">
        <f t="shared" si="86"/>
        <v>3.023270139351791E-4</v>
      </c>
      <c r="P179">
        <f t="shared" si="87"/>
        <v>-1.6190739103678367</v>
      </c>
      <c r="Q179">
        <f t="shared" si="88"/>
        <v>402.48523076923101</v>
      </c>
      <c r="R179">
        <f t="shared" si="89"/>
        <v>492.94716371249081</v>
      </c>
      <c r="S179">
        <f t="shared" si="90"/>
        <v>49.010279942420993</v>
      </c>
      <c r="T179">
        <f t="shared" si="91"/>
        <v>40.016284268946471</v>
      </c>
      <c r="U179">
        <f t="shared" si="92"/>
        <v>2.6388901918010188E-2</v>
      </c>
      <c r="V179">
        <f t="shared" si="93"/>
        <v>2.2491753292768433</v>
      </c>
      <c r="W179">
        <f t="shared" si="94"/>
        <v>2.6218096629050554E-2</v>
      </c>
      <c r="X179">
        <f t="shared" si="95"/>
        <v>1.6401564294411253E-2</v>
      </c>
      <c r="Y179">
        <f t="shared" si="96"/>
        <v>0</v>
      </c>
      <c r="Z179">
        <f t="shared" si="97"/>
        <v>31.273600283425949</v>
      </c>
      <c r="AA179">
        <f t="shared" si="98"/>
        <v>30.981138461538499</v>
      </c>
      <c r="AB179">
        <f t="shared" si="99"/>
        <v>4.5065288695903476</v>
      </c>
      <c r="AC179">
        <f t="shared" si="100"/>
        <v>73.902187163046989</v>
      </c>
      <c r="AD179">
        <f t="shared" si="101"/>
        <v>3.4056778593160639</v>
      </c>
      <c r="AE179">
        <f t="shared" si="102"/>
        <v>4.6083586833530026</v>
      </c>
      <c r="AF179">
        <f t="shared" si="103"/>
        <v>1.1008510102742837</v>
      </c>
      <c r="AG179">
        <f t="shared" si="104"/>
        <v>-13.332621314541399</v>
      </c>
      <c r="AH179">
        <f t="shared" si="105"/>
        <v>47.581458834114535</v>
      </c>
      <c r="AI179">
        <f t="shared" si="106"/>
        <v>4.7588980075213536</v>
      </c>
      <c r="AJ179">
        <f t="shared" si="107"/>
        <v>39.007735527094489</v>
      </c>
      <c r="AK179">
        <v>-4.1161549675815097E-2</v>
      </c>
      <c r="AL179">
        <v>4.6207445460902802E-2</v>
      </c>
      <c r="AM179">
        <v>3.4537464448407702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51732.460471973427</v>
      </c>
      <c r="AS179" t="s">
        <v>237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237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-1.6190739103678367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237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238</v>
      </c>
      <c r="BX179">
        <v>1581537668.9461501</v>
      </c>
      <c r="BY179">
        <v>402.48523076923101</v>
      </c>
      <c r="BZ179">
        <v>399.91838461538498</v>
      </c>
      <c r="CA179">
        <v>34.254430769230801</v>
      </c>
      <c r="CB179">
        <v>33.753930769230799</v>
      </c>
      <c r="CC179">
        <v>350.01515384615402</v>
      </c>
      <c r="CD179">
        <v>99.222976923076899</v>
      </c>
      <c r="CE179">
        <v>0.20001107692307701</v>
      </c>
      <c r="CF179">
        <v>31.373538461538502</v>
      </c>
      <c r="CG179">
        <v>30.981138461538499</v>
      </c>
      <c r="CH179">
        <v>999.9</v>
      </c>
      <c r="CI179">
        <v>0</v>
      </c>
      <c r="CJ179">
        <v>0</v>
      </c>
      <c r="CK179">
        <v>10004.041538461501</v>
      </c>
      <c r="CL179">
        <v>0</v>
      </c>
      <c r="CM179">
        <v>1.0582499999999999</v>
      </c>
      <c r="CN179">
        <v>0</v>
      </c>
      <c r="CO179">
        <v>0</v>
      </c>
      <c r="CP179">
        <v>0</v>
      </c>
      <c r="CQ179">
        <v>0</v>
      </c>
      <c r="CR179">
        <v>3.2230769230769201</v>
      </c>
      <c r="CS179">
        <v>0</v>
      </c>
      <c r="CT179">
        <v>110.676923076923</v>
      </c>
      <c r="CU179">
        <v>0.90769230769230802</v>
      </c>
      <c r="CV179">
        <v>41.061999999999998</v>
      </c>
      <c r="CW179">
        <v>46.5524615384615</v>
      </c>
      <c r="CX179">
        <v>43.913153846153797</v>
      </c>
      <c r="CY179">
        <v>45.100769230769203</v>
      </c>
      <c r="CZ179">
        <v>42.028615384615399</v>
      </c>
      <c r="DA179">
        <v>0</v>
      </c>
      <c r="DB179">
        <v>0</v>
      </c>
      <c r="DC179">
        <v>0</v>
      </c>
      <c r="DD179">
        <v>1581537672.5</v>
      </c>
      <c r="DE179">
        <v>2.6461538461538501</v>
      </c>
      <c r="DF179">
        <v>-4.7521369049661502</v>
      </c>
      <c r="DG179">
        <v>14.629059681174899</v>
      </c>
      <c r="DH179">
        <v>109.234615384615</v>
      </c>
      <c r="DI179">
        <v>15</v>
      </c>
      <c r="DJ179">
        <v>100</v>
      </c>
      <c r="DK179">
        <v>100</v>
      </c>
      <c r="DL179">
        <v>2.6539999999999999</v>
      </c>
      <c r="DM179">
        <v>0.45600000000000002</v>
      </c>
      <c r="DN179">
        <v>2</v>
      </c>
      <c r="DO179">
        <v>354.096</v>
      </c>
      <c r="DP179">
        <v>653.38199999999995</v>
      </c>
      <c r="DQ179">
        <v>30.537600000000001</v>
      </c>
      <c r="DR179">
        <v>33.4756</v>
      </c>
      <c r="DS179">
        <v>29.999500000000001</v>
      </c>
      <c r="DT179">
        <v>33.395600000000002</v>
      </c>
      <c r="DU179">
        <v>33.400399999999998</v>
      </c>
      <c r="DV179">
        <v>21.040099999999999</v>
      </c>
      <c r="DW179">
        <v>27.9771</v>
      </c>
      <c r="DX179">
        <v>79.211699999999993</v>
      </c>
      <c r="DY179">
        <v>30.5505</v>
      </c>
      <c r="DZ179">
        <v>400</v>
      </c>
      <c r="EA179">
        <v>33.764600000000002</v>
      </c>
      <c r="EB179">
        <v>99.7637</v>
      </c>
      <c r="EC179">
        <v>100.148</v>
      </c>
    </row>
    <row r="180" spans="1:133" x14ac:dyDescent="0.35">
      <c r="A180">
        <v>164</v>
      </c>
      <c r="B180">
        <v>1581537677.5999999</v>
      </c>
      <c r="C180">
        <v>815.09999990463302</v>
      </c>
      <c r="D180" t="s">
        <v>563</v>
      </c>
      <c r="E180" t="s">
        <v>564</v>
      </c>
      <c r="F180" t="s">
        <v>234</v>
      </c>
      <c r="G180">
        <v>20200212</v>
      </c>
      <c r="I180" t="s">
        <v>1107</v>
      </c>
      <c r="J180" t="s">
        <v>1108</v>
      </c>
      <c r="K180" t="s">
        <v>235</v>
      </c>
      <c r="L180" t="s">
        <v>1109</v>
      </c>
      <c r="M180" t="s">
        <v>236</v>
      </c>
      <c r="N180">
        <v>1581537673.9461501</v>
      </c>
      <c r="O180">
        <f t="shared" si="86"/>
        <v>3.0552678933373013E-4</v>
      </c>
      <c r="P180">
        <f t="shared" si="87"/>
        <v>-1.6007380464765315</v>
      </c>
      <c r="Q180">
        <f t="shared" si="88"/>
        <v>402.45992307692302</v>
      </c>
      <c r="R180">
        <f t="shared" si="89"/>
        <v>490.8014744020183</v>
      </c>
      <c r="S180">
        <f t="shared" si="90"/>
        <v>48.796932148326306</v>
      </c>
      <c r="T180">
        <f t="shared" si="91"/>
        <v>40.013754202211246</v>
      </c>
      <c r="U180">
        <f t="shared" si="92"/>
        <v>2.6669993171751363E-2</v>
      </c>
      <c r="V180">
        <f t="shared" si="93"/>
        <v>2.2473509890818599</v>
      </c>
      <c r="W180">
        <f t="shared" si="94"/>
        <v>2.6495402077032531E-2</v>
      </c>
      <c r="X180">
        <f t="shared" si="95"/>
        <v>1.6575217223481334E-2</v>
      </c>
      <c r="Y180">
        <f t="shared" si="96"/>
        <v>0</v>
      </c>
      <c r="Z180">
        <f t="shared" si="97"/>
        <v>31.27132947773595</v>
      </c>
      <c r="AA180">
        <f t="shared" si="98"/>
        <v>30.980661538461501</v>
      </c>
      <c r="AB180">
        <f t="shared" si="99"/>
        <v>4.5064063080401375</v>
      </c>
      <c r="AC180">
        <f t="shared" si="100"/>
        <v>73.904124213205506</v>
      </c>
      <c r="AD180">
        <f t="shared" si="101"/>
        <v>3.4055466615892733</v>
      </c>
      <c r="AE180">
        <f t="shared" si="102"/>
        <v>4.6080603726046938</v>
      </c>
      <c r="AF180">
        <f t="shared" si="103"/>
        <v>1.1008596464508642</v>
      </c>
      <c r="AG180">
        <f t="shared" si="104"/>
        <v>-13.473731409617498</v>
      </c>
      <c r="AH180">
        <f t="shared" si="105"/>
        <v>47.462713329925315</v>
      </c>
      <c r="AI180">
        <f t="shared" si="106"/>
        <v>4.7508372348400218</v>
      </c>
      <c r="AJ180">
        <f t="shared" si="107"/>
        <v>38.739819155147842</v>
      </c>
      <c r="AK180">
        <v>-4.1112470048480197E-2</v>
      </c>
      <c r="AL180">
        <v>4.6152349279607902E-2</v>
      </c>
      <c r="AM180">
        <v>3.4504858151494999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51673.486133083934</v>
      </c>
      <c r="AS180" t="s">
        <v>237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237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-1.6007380464765315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237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238</v>
      </c>
      <c r="BX180">
        <v>1581537673.9461501</v>
      </c>
      <c r="BY180">
        <v>402.45992307692302</v>
      </c>
      <c r="BZ180">
        <v>399.92669230769201</v>
      </c>
      <c r="CA180">
        <v>34.253123076923103</v>
      </c>
      <c r="CB180">
        <v>33.747323076923102</v>
      </c>
      <c r="CC180">
        <v>350.013692307692</v>
      </c>
      <c r="CD180">
        <v>99.2229538461538</v>
      </c>
      <c r="CE180">
        <v>0.199999615384615</v>
      </c>
      <c r="CF180">
        <v>31.372399999999999</v>
      </c>
      <c r="CG180">
        <v>30.980661538461501</v>
      </c>
      <c r="CH180">
        <v>999.9</v>
      </c>
      <c r="CI180">
        <v>0</v>
      </c>
      <c r="CJ180">
        <v>0</v>
      </c>
      <c r="CK180">
        <v>9992.1153846153793</v>
      </c>
      <c r="CL180">
        <v>0</v>
      </c>
      <c r="CM180">
        <v>1.0582499999999999</v>
      </c>
      <c r="CN180">
        <v>0</v>
      </c>
      <c r="CO180">
        <v>0</v>
      </c>
      <c r="CP180">
        <v>0</v>
      </c>
      <c r="CQ180">
        <v>0</v>
      </c>
      <c r="CR180">
        <v>3.9307692307692301</v>
      </c>
      <c r="CS180">
        <v>0</v>
      </c>
      <c r="CT180">
        <v>102.792307692308</v>
      </c>
      <c r="CU180">
        <v>-0.67692307692307696</v>
      </c>
      <c r="CV180">
        <v>41.061999999999998</v>
      </c>
      <c r="CW180">
        <v>46.5524615384615</v>
      </c>
      <c r="CX180">
        <v>43.908384615384598</v>
      </c>
      <c r="CY180">
        <v>45.100769230769203</v>
      </c>
      <c r="CZ180">
        <v>42.042923076923103</v>
      </c>
      <c r="DA180">
        <v>0</v>
      </c>
      <c r="DB180">
        <v>0</v>
      </c>
      <c r="DC180">
        <v>0</v>
      </c>
      <c r="DD180">
        <v>1581537677.3</v>
      </c>
      <c r="DE180">
        <v>2.6384615384615402</v>
      </c>
      <c r="DF180">
        <v>-0.67008545937674802</v>
      </c>
      <c r="DG180">
        <v>-6.8273505255137001</v>
      </c>
      <c r="DH180">
        <v>107.242307692308</v>
      </c>
      <c r="DI180">
        <v>15</v>
      </c>
      <c r="DJ180">
        <v>100</v>
      </c>
      <c r="DK180">
        <v>100</v>
      </c>
      <c r="DL180">
        <v>2.6539999999999999</v>
      </c>
      <c r="DM180">
        <v>0.45600000000000002</v>
      </c>
      <c r="DN180">
        <v>2</v>
      </c>
      <c r="DO180">
        <v>354.00599999999997</v>
      </c>
      <c r="DP180">
        <v>653.49800000000005</v>
      </c>
      <c r="DQ180">
        <v>30.5517</v>
      </c>
      <c r="DR180">
        <v>33.4696</v>
      </c>
      <c r="DS180">
        <v>29.999500000000001</v>
      </c>
      <c r="DT180">
        <v>33.390300000000003</v>
      </c>
      <c r="DU180">
        <v>33.394399999999997</v>
      </c>
      <c r="DV180">
        <v>21.040099999999999</v>
      </c>
      <c r="DW180">
        <v>27.9771</v>
      </c>
      <c r="DX180">
        <v>79.211699999999993</v>
      </c>
      <c r="DY180">
        <v>30.562899999999999</v>
      </c>
      <c r="DZ180">
        <v>400</v>
      </c>
      <c r="EA180">
        <v>33.764499999999998</v>
      </c>
      <c r="EB180">
        <v>99.762299999999996</v>
      </c>
      <c r="EC180">
        <v>100.149</v>
      </c>
    </row>
    <row r="181" spans="1:133" x14ac:dyDescent="0.35">
      <c r="A181">
        <v>165</v>
      </c>
      <c r="B181">
        <v>1581537682.5999999</v>
      </c>
      <c r="C181">
        <v>820.09999990463302</v>
      </c>
      <c r="D181" t="s">
        <v>565</v>
      </c>
      <c r="E181" t="s">
        <v>566</v>
      </c>
      <c r="F181" t="s">
        <v>234</v>
      </c>
      <c r="G181">
        <v>20200212</v>
      </c>
      <c r="I181" t="s">
        <v>1107</v>
      </c>
      <c r="J181" t="s">
        <v>1108</v>
      </c>
      <c r="K181" t="s">
        <v>235</v>
      </c>
      <c r="L181" t="s">
        <v>1109</v>
      </c>
      <c r="M181" t="s">
        <v>236</v>
      </c>
      <c r="N181">
        <v>1581537678.9461501</v>
      </c>
      <c r="O181">
        <f t="shared" si="86"/>
        <v>3.0626695907996456E-4</v>
      </c>
      <c r="P181">
        <f t="shared" si="87"/>
        <v>-1.5384718738493361</v>
      </c>
      <c r="Q181">
        <f t="shared" si="88"/>
        <v>402.46607692307703</v>
      </c>
      <c r="R181">
        <f t="shared" si="89"/>
        <v>486.7237630927051</v>
      </c>
      <c r="S181">
        <f t="shared" si="90"/>
        <v>48.391710308588308</v>
      </c>
      <c r="T181">
        <f t="shared" si="91"/>
        <v>40.014528322476849</v>
      </c>
      <c r="U181">
        <f t="shared" si="92"/>
        <v>2.6779695928215171E-2</v>
      </c>
      <c r="V181">
        <f t="shared" si="93"/>
        <v>2.2488864063813399</v>
      </c>
      <c r="W181">
        <f t="shared" si="94"/>
        <v>2.6603790018320184E-2</v>
      </c>
      <c r="X181">
        <f t="shared" si="95"/>
        <v>1.6643076773470662E-2</v>
      </c>
      <c r="Y181">
        <f t="shared" si="96"/>
        <v>0</v>
      </c>
      <c r="Z181">
        <f t="shared" si="97"/>
        <v>31.270701301267884</v>
      </c>
      <c r="AA181">
        <f t="shared" si="98"/>
        <v>30.972392307692299</v>
      </c>
      <c r="AB181">
        <f t="shared" si="99"/>
        <v>4.504281710446854</v>
      </c>
      <c r="AC181">
        <f t="shared" si="100"/>
        <v>73.899178611722562</v>
      </c>
      <c r="AD181">
        <f t="shared" si="101"/>
        <v>3.4052323764253583</v>
      </c>
      <c r="AE181">
        <f t="shared" si="102"/>
        <v>4.607943471627693</v>
      </c>
      <c r="AF181">
        <f t="shared" si="103"/>
        <v>1.0990493340214957</v>
      </c>
      <c r="AG181">
        <f t="shared" si="104"/>
        <v>-13.506372895426438</v>
      </c>
      <c r="AH181">
        <f t="shared" si="105"/>
        <v>48.443625638292239</v>
      </c>
      <c r="AI181">
        <f t="shared" si="106"/>
        <v>4.8455040024465985</v>
      </c>
      <c r="AJ181">
        <f t="shared" si="107"/>
        <v>39.782756745312398</v>
      </c>
      <c r="AK181">
        <v>-4.1153774482408201E-2</v>
      </c>
      <c r="AL181">
        <v>4.6198717125159203E-2</v>
      </c>
      <c r="AM181">
        <v>3.4532299849970798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51723.365582981438</v>
      </c>
      <c r="AS181" t="s">
        <v>237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237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-1.5384718738493361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237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238</v>
      </c>
      <c r="BX181">
        <v>1581537678.9461501</v>
      </c>
      <c r="BY181">
        <v>402.46607692307703</v>
      </c>
      <c r="BZ181">
        <v>400.040153846154</v>
      </c>
      <c r="CA181">
        <v>34.2498230769231</v>
      </c>
      <c r="CB181">
        <v>33.7428076923077</v>
      </c>
      <c r="CC181">
        <v>350.021769230769</v>
      </c>
      <c r="CD181">
        <v>99.223338461538503</v>
      </c>
      <c r="CE181">
        <v>0.200018230769231</v>
      </c>
      <c r="CF181">
        <v>31.371953846153801</v>
      </c>
      <c r="CG181">
        <v>30.972392307692299</v>
      </c>
      <c r="CH181">
        <v>999.9</v>
      </c>
      <c r="CI181">
        <v>0</v>
      </c>
      <c r="CJ181">
        <v>0</v>
      </c>
      <c r="CK181">
        <v>10002.115384615399</v>
      </c>
      <c r="CL181">
        <v>0</v>
      </c>
      <c r="CM181">
        <v>1.0511307692307701</v>
      </c>
      <c r="CN181">
        <v>0</v>
      </c>
      <c r="CO181">
        <v>0</v>
      </c>
      <c r="CP181">
        <v>0</v>
      </c>
      <c r="CQ181">
        <v>0</v>
      </c>
      <c r="CR181">
        <v>1.9615384615384599</v>
      </c>
      <c r="CS181">
        <v>0</v>
      </c>
      <c r="CT181">
        <v>107.046153846154</v>
      </c>
      <c r="CU181">
        <v>-0.58461538461538498</v>
      </c>
      <c r="CV181">
        <v>41.061999999999998</v>
      </c>
      <c r="CW181">
        <v>46.561999999999998</v>
      </c>
      <c r="CX181">
        <v>43.903615384615399</v>
      </c>
      <c r="CY181">
        <v>45.115307692307702</v>
      </c>
      <c r="CZ181">
        <v>42.061999999999998</v>
      </c>
      <c r="DA181">
        <v>0</v>
      </c>
      <c r="DB181">
        <v>0</v>
      </c>
      <c r="DC181">
        <v>0</v>
      </c>
      <c r="DD181">
        <v>1581537682.0999999</v>
      </c>
      <c r="DE181">
        <v>1.5115384615384599</v>
      </c>
      <c r="DF181">
        <v>-13.644444433452801</v>
      </c>
      <c r="DG181">
        <v>-11.9316243270548</v>
      </c>
      <c r="DH181">
        <v>107.615384615385</v>
      </c>
      <c r="DI181">
        <v>15</v>
      </c>
      <c r="DJ181">
        <v>100</v>
      </c>
      <c r="DK181">
        <v>100</v>
      </c>
      <c r="DL181">
        <v>2.6539999999999999</v>
      </c>
      <c r="DM181">
        <v>0.45600000000000002</v>
      </c>
      <c r="DN181">
        <v>2</v>
      </c>
      <c r="DO181">
        <v>354.12400000000002</v>
      </c>
      <c r="DP181">
        <v>653.49300000000005</v>
      </c>
      <c r="DQ181">
        <v>30.566600000000001</v>
      </c>
      <c r="DR181">
        <v>33.4636</v>
      </c>
      <c r="DS181">
        <v>29.999300000000002</v>
      </c>
      <c r="DT181">
        <v>33.384300000000003</v>
      </c>
      <c r="DU181">
        <v>33.389899999999997</v>
      </c>
      <c r="DV181">
        <v>21.032499999999999</v>
      </c>
      <c r="DW181">
        <v>27.9771</v>
      </c>
      <c r="DX181">
        <v>79.589100000000002</v>
      </c>
      <c r="DY181">
        <v>30.582000000000001</v>
      </c>
      <c r="DZ181">
        <v>400</v>
      </c>
      <c r="EA181">
        <v>33.767099999999999</v>
      </c>
      <c r="EB181">
        <v>99.763199999999998</v>
      </c>
      <c r="EC181">
        <v>100.151</v>
      </c>
    </row>
    <row r="182" spans="1:133" x14ac:dyDescent="0.35">
      <c r="A182">
        <v>166</v>
      </c>
      <c r="B182">
        <v>1581537687.5999999</v>
      </c>
      <c r="C182">
        <v>825.09999990463302</v>
      </c>
      <c r="D182" t="s">
        <v>567</v>
      </c>
      <c r="E182" t="s">
        <v>568</v>
      </c>
      <c r="F182" t="s">
        <v>234</v>
      </c>
      <c r="G182">
        <v>20200212</v>
      </c>
      <c r="I182" t="s">
        <v>1107</v>
      </c>
      <c r="J182" t="s">
        <v>1108</v>
      </c>
      <c r="K182" t="s">
        <v>235</v>
      </c>
      <c r="L182" t="s">
        <v>1109</v>
      </c>
      <c r="M182" t="s">
        <v>236</v>
      </c>
      <c r="N182">
        <v>1581537683.9461501</v>
      </c>
      <c r="O182">
        <f t="shared" si="86"/>
        <v>3.0077608896610054E-4</v>
      </c>
      <c r="P182">
        <f t="shared" si="87"/>
        <v>-1.5318879539414059</v>
      </c>
      <c r="Q182">
        <f t="shared" si="88"/>
        <v>402.50384615384598</v>
      </c>
      <c r="R182">
        <f t="shared" si="89"/>
        <v>488.05850096860814</v>
      </c>
      <c r="S182">
        <f t="shared" si="90"/>
        <v>48.523618292470957</v>
      </c>
      <c r="T182">
        <f t="shared" si="91"/>
        <v>40.01762688952099</v>
      </c>
      <c r="U182">
        <f t="shared" si="92"/>
        <v>2.628912721158945E-2</v>
      </c>
      <c r="V182">
        <f t="shared" si="93"/>
        <v>2.2503593815937077</v>
      </c>
      <c r="W182">
        <f t="shared" si="94"/>
        <v>2.6119695185447468E-2</v>
      </c>
      <c r="X182">
        <f t="shared" si="95"/>
        <v>1.6339941141650327E-2</v>
      </c>
      <c r="Y182">
        <f t="shared" si="96"/>
        <v>0</v>
      </c>
      <c r="Z182">
        <f t="shared" si="97"/>
        <v>31.270498648427608</v>
      </c>
      <c r="AA182">
        <f t="shared" si="98"/>
        <v>30.9721153846154</v>
      </c>
      <c r="AB182">
        <f t="shared" si="99"/>
        <v>4.5042105762330937</v>
      </c>
      <c r="AC182">
        <f t="shared" si="100"/>
        <v>73.900203714985352</v>
      </c>
      <c r="AD182">
        <f t="shared" si="101"/>
        <v>3.4048774771012242</v>
      </c>
      <c r="AE182">
        <f t="shared" si="102"/>
        <v>4.6073993114186633</v>
      </c>
      <c r="AF182">
        <f t="shared" si="103"/>
        <v>1.0993330991318695</v>
      </c>
      <c r="AG182">
        <f t="shared" si="104"/>
        <v>-13.264225523405035</v>
      </c>
      <c r="AH182">
        <f t="shared" si="105"/>
        <v>48.256976760500507</v>
      </c>
      <c r="AI182">
        <f t="shared" si="106"/>
        <v>4.8236192961035629</v>
      </c>
      <c r="AJ182">
        <f t="shared" si="107"/>
        <v>39.816370533199034</v>
      </c>
      <c r="AK182">
        <v>-4.1193423092575503E-2</v>
      </c>
      <c r="AL182">
        <v>4.6243226163480998E-2</v>
      </c>
      <c r="AM182">
        <v>3.4558632559455398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51771.471264449858</v>
      </c>
      <c r="AS182" t="s">
        <v>237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237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-1.5318879539414059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237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238</v>
      </c>
      <c r="BX182">
        <v>1581537683.9461501</v>
      </c>
      <c r="BY182">
        <v>402.50384615384598</v>
      </c>
      <c r="BZ182">
        <v>400.08538461538501</v>
      </c>
      <c r="CA182">
        <v>34.246815384615402</v>
      </c>
      <c r="CB182">
        <v>33.748876923076899</v>
      </c>
      <c r="CC182">
        <v>350.013692307692</v>
      </c>
      <c r="CD182">
        <v>99.221792307692297</v>
      </c>
      <c r="CE182">
        <v>0.19993315384615401</v>
      </c>
      <c r="CF182">
        <v>31.369876923076902</v>
      </c>
      <c r="CG182">
        <v>30.9721153846154</v>
      </c>
      <c r="CH182">
        <v>999.9</v>
      </c>
      <c r="CI182">
        <v>0</v>
      </c>
      <c r="CJ182">
        <v>0</v>
      </c>
      <c r="CK182">
        <v>10011.907692307699</v>
      </c>
      <c r="CL182">
        <v>0</v>
      </c>
      <c r="CM182">
        <v>1.02416615384615</v>
      </c>
      <c r="CN182">
        <v>0</v>
      </c>
      <c r="CO182">
        <v>0</v>
      </c>
      <c r="CP182">
        <v>0</v>
      </c>
      <c r="CQ182">
        <v>0</v>
      </c>
      <c r="CR182">
        <v>2.04615384615385</v>
      </c>
      <c r="CS182">
        <v>0</v>
      </c>
      <c r="CT182">
        <v>107.37692307692301</v>
      </c>
      <c r="CU182">
        <v>-7.6923076923076997E-3</v>
      </c>
      <c r="CV182">
        <v>41.061999999999998</v>
      </c>
      <c r="CW182">
        <v>46.533384615384598</v>
      </c>
      <c r="CX182">
        <v>43.884538461538497</v>
      </c>
      <c r="CY182">
        <v>45.115307692307702</v>
      </c>
      <c r="CZ182">
        <v>42.038153846153797</v>
      </c>
      <c r="DA182">
        <v>0</v>
      </c>
      <c r="DB182">
        <v>0</v>
      </c>
      <c r="DC182">
        <v>0</v>
      </c>
      <c r="DD182">
        <v>1581537687.5</v>
      </c>
      <c r="DE182">
        <v>2.89230769230769</v>
      </c>
      <c r="DF182">
        <v>23.138462003778901</v>
      </c>
      <c r="DG182">
        <v>10.488888437622499</v>
      </c>
      <c r="DH182">
        <v>105.4</v>
      </c>
      <c r="DI182">
        <v>15</v>
      </c>
      <c r="DJ182">
        <v>100</v>
      </c>
      <c r="DK182">
        <v>100</v>
      </c>
      <c r="DL182">
        <v>2.6539999999999999</v>
      </c>
      <c r="DM182">
        <v>0.45600000000000002</v>
      </c>
      <c r="DN182">
        <v>2</v>
      </c>
      <c r="DO182">
        <v>354.12599999999998</v>
      </c>
      <c r="DP182">
        <v>653.71500000000003</v>
      </c>
      <c r="DQ182">
        <v>30.5852</v>
      </c>
      <c r="DR182">
        <v>33.457000000000001</v>
      </c>
      <c r="DS182">
        <v>29.999400000000001</v>
      </c>
      <c r="DT182">
        <v>33.379600000000003</v>
      </c>
      <c r="DU182">
        <v>33.3855</v>
      </c>
      <c r="DV182">
        <v>21.032399999999999</v>
      </c>
      <c r="DW182">
        <v>27.9771</v>
      </c>
      <c r="DX182">
        <v>79.589100000000002</v>
      </c>
      <c r="DY182">
        <v>30.601700000000001</v>
      </c>
      <c r="DZ182">
        <v>400</v>
      </c>
      <c r="EA182">
        <v>33.770299999999999</v>
      </c>
      <c r="EB182">
        <v>99.766499999999994</v>
      </c>
      <c r="EC182">
        <v>100.154</v>
      </c>
    </row>
    <row r="183" spans="1:133" x14ac:dyDescent="0.35">
      <c r="A183">
        <v>167</v>
      </c>
      <c r="B183">
        <v>1581537692.5999999</v>
      </c>
      <c r="C183">
        <v>830.09999990463302</v>
      </c>
      <c r="D183" t="s">
        <v>569</v>
      </c>
      <c r="E183" t="s">
        <v>570</v>
      </c>
      <c r="F183" t="s">
        <v>234</v>
      </c>
      <c r="G183">
        <v>20200212</v>
      </c>
      <c r="I183" t="s">
        <v>1107</v>
      </c>
      <c r="J183" t="s">
        <v>1108</v>
      </c>
      <c r="K183" t="s">
        <v>235</v>
      </c>
      <c r="L183" t="s">
        <v>1109</v>
      </c>
      <c r="M183" t="s">
        <v>236</v>
      </c>
      <c r="N183">
        <v>1581537688.9461501</v>
      </c>
      <c r="O183">
        <f t="shared" si="86"/>
        <v>2.9298048773919975E-4</v>
      </c>
      <c r="P183">
        <f t="shared" si="87"/>
        <v>-1.5628585428543535</v>
      </c>
      <c r="Q183">
        <f t="shared" si="88"/>
        <v>402.49661538461498</v>
      </c>
      <c r="R183">
        <f t="shared" si="89"/>
        <v>492.44613309764702</v>
      </c>
      <c r="S183">
        <f t="shared" si="90"/>
        <v>48.958704842719939</v>
      </c>
      <c r="T183">
        <f t="shared" si="91"/>
        <v>40.015976709683478</v>
      </c>
      <c r="U183">
        <f t="shared" si="92"/>
        <v>2.5605691344395855E-2</v>
      </c>
      <c r="V183">
        <f t="shared" si="93"/>
        <v>2.2481043729998067</v>
      </c>
      <c r="W183">
        <f t="shared" si="94"/>
        <v>2.5444764987693734E-2</v>
      </c>
      <c r="X183">
        <f t="shared" si="95"/>
        <v>1.5917352285841339E-2</v>
      </c>
      <c r="Y183">
        <f t="shared" si="96"/>
        <v>0</v>
      </c>
      <c r="Z183">
        <f t="shared" si="97"/>
        <v>31.271024401745802</v>
      </c>
      <c r="AA183">
        <f t="shared" si="98"/>
        <v>30.971438461538501</v>
      </c>
      <c r="AB183">
        <f t="shared" si="99"/>
        <v>4.5040366967188827</v>
      </c>
      <c r="AC183">
        <f t="shared" si="100"/>
        <v>73.907141950423735</v>
      </c>
      <c r="AD183">
        <f t="shared" si="101"/>
        <v>3.4048173569911686</v>
      </c>
      <c r="AE183">
        <f t="shared" si="102"/>
        <v>4.6068854337177454</v>
      </c>
      <c r="AF183">
        <f t="shared" si="103"/>
        <v>1.0992193397277141</v>
      </c>
      <c r="AG183">
        <f t="shared" si="104"/>
        <v>-12.92043950929871</v>
      </c>
      <c r="AH183">
        <f t="shared" si="105"/>
        <v>48.052924953983585</v>
      </c>
      <c r="AI183">
        <f t="shared" si="106"/>
        <v>4.8079783056475165</v>
      </c>
      <c r="AJ183">
        <f t="shared" si="107"/>
        <v>39.940463750332391</v>
      </c>
      <c r="AK183">
        <v>-4.11327337343887E-2</v>
      </c>
      <c r="AL183">
        <v>4.6175097042236601E-2</v>
      </c>
      <c r="AM183">
        <v>3.4518322051843802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51698.602126742328</v>
      </c>
      <c r="AS183" t="s">
        <v>237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237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-1.5628585428543535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237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238</v>
      </c>
      <c r="BX183">
        <v>1581537688.9461501</v>
      </c>
      <c r="BY183">
        <v>402.49661538461498</v>
      </c>
      <c r="BZ183">
        <v>400.01976923076899</v>
      </c>
      <c r="CA183">
        <v>34.247007692307697</v>
      </c>
      <c r="CB183">
        <v>33.761992307692303</v>
      </c>
      <c r="CC183">
        <v>350.02615384615399</v>
      </c>
      <c r="CD183">
        <v>99.219338461538499</v>
      </c>
      <c r="CE183">
        <v>0.200073230769231</v>
      </c>
      <c r="CF183">
        <v>31.367915384615401</v>
      </c>
      <c r="CG183">
        <v>30.971438461538501</v>
      </c>
      <c r="CH183">
        <v>999.9</v>
      </c>
      <c r="CI183">
        <v>0</v>
      </c>
      <c r="CJ183">
        <v>0</v>
      </c>
      <c r="CK183">
        <v>9997.4046153846193</v>
      </c>
      <c r="CL183">
        <v>0</v>
      </c>
      <c r="CM183">
        <v>1.0053399999999999</v>
      </c>
      <c r="CN183">
        <v>0</v>
      </c>
      <c r="CO183">
        <v>0</v>
      </c>
      <c r="CP183">
        <v>0</v>
      </c>
      <c r="CQ183">
        <v>0</v>
      </c>
      <c r="CR183">
        <v>3.33076923076923</v>
      </c>
      <c r="CS183">
        <v>0</v>
      </c>
      <c r="CT183">
        <v>103.430769230769</v>
      </c>
      <c r="CU183">
        <v>-0.75384615384615405</v>
      </c>
      <c r="CV183">
        <v>41.061999999999998</v>
      </c>
      <c r="CW183">
        <v>46.528615384615399</v>
      </c>
      <c r="CX183">
        <v>43.875</v>
      </c>
      <c r="CY183">
        <v>45.105615384615398</v>
      </c>
      <c r="CZ183">
        <v>42.014307692307703</v>
      </c>
      <c r="DA183">
        <v>0</v>
      </c>
      <c r="DB183">
        <v>0</v>
      </c>
      <c r="DC183">
        <v>0</v>
      </c>
      <c r="DD183">
        <v>1581537692.3</v>
      </c>
      <c r="DE183">
        <v>2.95</v>
      </c>
      <c r="DF183">
        <v>19.046154440701901</v>
      </c>
      <c r="DG183">
        <v>-33.1247868546915</v>
      </c>
      <c r="DH183">
        <v>105.46538461538501</v>
      </c>
      <c r="DI183">
        <v>15</v>
      </c>
      <c r="DJ183">
        <v>100</v>
      </c>
      <c r="DK183">
        <v>100</v>
      </c>
      <c r="DL183">
        <v>2.6539999999999999</v>
      </c>
      <c r="DM183">
        <v>0.45600000000000002</v>
      </c>
      <c r="DN183">
        <v>2</v>
      </c>
      <c r="DO183">
        <v>354.14800000000002</v>
      </c>
      <c r="DP183">
        <v>653.53</v>
      </c>
      <c r="DQ183">
        <v>30.606000000000002</v>
      </c>
      <c r="DR183">
        <v>33.450200000000002</v>
      </c>
      <c r="DS183">
        <v>29.999500000000001</v>
      </c>
      <c r="DT183">
        <v>33.374499999999998</v>
      </c>
      <c r="DU183">
        <v>33.380899999999997</v>
      </c>
      <c r="DV183">
        <v>21.035299999999999</v>
      </c>
      <c r="DW183">
        <v>27.9771</v>
      </c>
      <c r="DX183">
        <v>79.589100000000002</v>
      </c>
      <c r="DY183">
        <v>30.620899999999999</v>
      </c>
      <c r="DZ183">
        <v>400</v>
      </c>
      <c r="EA183">
        <v>33.7667</v>
      </c>
      <c r="EB183">
        <v>99.766900000000007</v>
      </c>
      <c r="EC183">
        <v>100.15600000000001</v>
      </c>
    </row>
    <row r="184" spans="1:133" x14ac:dyDescent="0.35">
      <c r="A184">
        <v>168</v>
      </c>
      <c r="B184">
        <v>1581537697.5999999</v>
      </c>
      <c r="C184">
        <v>835.09999990463302</v>
      </c>
      <c r="D184" t="s">
        <v>571</v>
      </c>
      <c r="E184" t="s">
        <v>572</v>
      </c>
      <c r="F184" t="s">
        <v>234</v>
      </c>
      <c r="G184">
        <v>20200212</v>
      </c>
      <c r="I184" t="s">
        <v>1107</v>
      </c>
      <c r="J184" t="s">
        <v>1108</v>
      </c>
      <c r="K184" t="s">
        <v>235</v>
      </c>
      <c r="L184" t="s">
        <v>1109</v>
      </c>
      <c r="M184" t="s">
        <v>236</v>
      </c>
      <c r="N184">
        <v>1581537693.9461501</v>
      </c>
      <c r="O184">
        <f t="shared" si="86"/>
        <v>2.9599999711167483E-4</v>
      </c>
      <c r="P184">
        <f t="shared" si="87"/>
        <v>-1.5778767001337319</v>
      </c>
      <c r="Q184">
        <f t="shared" si="88"/>
        <v>402.46907692307701</v>
      </c>
      <c r="R184">
        <f t="shared" si="89"/>
        <v>492.22355673769403</v>
      </c>
      <c r="S184">
        <f t="shared" si="90"/>
        <v>48.937351153971719</v>
      </c>
      <c r="T184">
        <f t="shared" si="91"/>
        <v>40.013872307406352</v>
      </c>
      <c r="U184">
        <f t="shared" si="92"/>
        <v>2.590895263678749E-2</v>
      </c>
      <c r="V184">
        <f t="shared" si="93"/>
        <v>2.242527553127081</v>
      </c>
      <c r="W184">
        <f t="shared" si="94"/>
        <v>2.5743798192704566E-2</v>
      </c>
      <c r="X184">
        <f t="shared" si="95"/>
        <v>1.6104624466985299E-2</v>
      </c>
      <c r="Y184">
        <f t="shared" si="96"/>
        <v>0</v>
      </c>
      <c r="Z184">
        <f t="shared" si="97"/>
        <v>31.27089702515725</v>
      </c>
      <c r="AA184">
        <f t="shared" si="98"/>
        <v>30.967300000000002</v>
      </c>
      <c r="AB184">
        <f t="shared" si="99"/>
        <v>4.5029737877310057</v>
      </c>
      <c r="AC184">
        <f t="shared" si="100"/>
        <v>73.913116943608898</v>
      </c>
      <c r="AD184">
        <f t="shared" si="101"/>
        <v>3.4053041228227179</v>
      </c>
      <c r="AE184">
        <f t="shared" si="102"/>
        <v>4.6071715869062224</v>
      </c>
      <c r="AF184">
        <f t="shared" si="103"/>
        <v>1.0976696649082878</v>
      </c>
      <c r="AG184">
        <f t="shared" si="104"/>
        <v>-13.05359987262486</v>
      </c>
      <c r="AH184">
        <f t="shared" si="105"/>
        <v>48.566116718357328</v>
      </c>
      <c r="AI184">
        <f t="shared" si="106"/>
        <v>4.8713374369979494</v>
      </c>
      <c r="AJ184">
        <f t="shared" si="107"/>
        <v>40.383854282730418</v>
      </c>
      <c r="AK184">
        <v>-4.0982879422464299E-2</v>
      </c>
      <c r="AL184">
        <v>4.6006872449142699E-2</v>
      </c>
      <c r="AM184">
        <v>3.4418699776409398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51517.694022876771</v>
      </c>
      <c r="AS184" t="s">
        <v>237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237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-1.5778767001337319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237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238</v>
      </c>
      <c r="BX184">
        <v>1581537693.9461501</v>
      </c>
      <c r="BY184">
        <v>402.46907692307701</v>
      </c>
      <c r="BZ184">
        <v>399.968538461538</v>
      </c>
      <c r="CA184">
        <v>34.251361538461502</v>
      </c>
      <c r="CB184">
        <v>33.761346153846198</v>
      </c>
      <c r="CC184">
        <v>350.02361538461503</v>
      </c>
      <c r="CD184">
        <v>99.220984615384594</v>
      </c>
      <c r="CE184">
        <v>0.20000100000000001</v>
      </c>
      <c r="CF184">
        <v>31.369007692307701</v>
      </c>
      <c r="CG184">
        <v>30.967300000000002</v>
      </c>
      <c r="CH184">
        <v>999.9</v>
      </c>
      <c r="CI184">
        <v>0</v>
      </c>
      <c r="CJ184">
        <v>0</v>
      </c>
      <c r="CK184">
        <v>9960.8169230769199</v>
      </c>
      <c r="CL184">
        <v>0</v>
      </c>
      <c r="CM184">
        <v>1.0053399999999999</v>
      </c>
      <c r="CN184">
        <v>0</v>
      </c>
      <c r="CO184">
        <v>0</v>
      </c>
      <c r="CP184">
        <v>0</v>
      </c>
      <c r="CQ184">
        <v>0</v>
      </c>
      <c r="CR184">
        <v>3.9692307692307698</v>
      </c>
      <c r="CS184">
        <v>0</v>
      </c>
      <c r="CT184">
        <v>105.346153846154</v>
      </c>
      <c r="CU184">
        <v>0.115384615384615</v>
      </c>
      <c r="CV184">
        <v>41.061999999999998</v>
      </c>
      <c r="CW184">
        <v>46.504769230769199</v>
      </c>
      <c r="CX184">
        <v>43.875</v>
      </c>
      <c r="CY184">
        <v>45.0813846153846</v>
      </c>
      <c r="CZ184">
        <v>42.009538461538497</v>
      </c>
      <c r="DA184">
        <v>0</v>
      </c>
      <c r="DB184">
        <v>0</v>
      </c>
      <c r="DC184">
        <v>0</v>
      </c>
      <c r="DD184">
        <v>1581537697.0999999</v>
      </c>
      <c r="DE184">
        <v>3.7230769230769201</v>
      </c>
      <c r="DF184">
        <v>0.82051336579815204</v>
      </c>
      <c r="DG184">
        <v>9.2683758278995807</v>
      </c>
      <c r="DH184">
        <v>105.973076923077</v>
      </c>
      <c r="DI184">
        <v>15</v>
      </c>
      <c r="DJ184">
        <v>100</v>
      </c>
      <c r="DK184">
        <v>100</v>
      </c>
      <c r="DL184">
        <v>2.6539999999999999</v>
      </c>
      <c r="DM184">
        <v>0.45600000000000002</v>
      </c>
      <c r="DN184">
        <v>2</v>
      </c>
      <c r="DO184">
        <v>354.02199999999999</v>
      </c>
      <c r="DP184">
        <v>653.76599999999996</v>
      </c>
      <c r="DQ184">
        <v>30.627199999999998</v>
      </c>
      <c r="DR184">
        <v>33.444200000000002</v>
      </c>
      <c r="DS184">
        <v>29.999600000000001</v>
      </c>
      <c r="DT184">
        <v>33.369199999999999</v>
      </c>
      <c r="DU184">
        <v>33.375700000000002</v>
      </c>
      <c r="DV184">
        <v>21.035</v>
      </c>
      <c r="DW184">
        <v>27.9771</v>
      </c>
      <c r="DX184">
        <v>79.589100000000002</v>
      </c>
      <c r="DY184">
        <v>30.643699999999999</v>
      </c>
      <c r="DZ184">
        <v>400</v>
      </c>
      <c r="EA184">
        <v>33.766599999999997</v>
      </c>
      <c r="EB184">
        <v>99.769900000000007</v>
      </c>
      <c r="EC184">
        <v>100.155</v>
      </c>
    </row>
    <row r="185" spans="1:133" x14ac:dyDescent="0.35">
      <c r="A185">
        <v>169</v>
      </c>
      <c r="B185">
        <v>1581537702.5999999</v>
      </c>
      <c r="C185">
        <v>840.09999990463302</v>
      </c>
      <c r="D185" t="s">
        <v>573</v>
      </c>
      <c r="E185" t="s">
        <v>574</v>
      </c>
      <c r="F185" t="s">
        <v>234</v>
      </c>
      <c r="G185">
        <v>20200212</v>
      </c>
      <c r="I185" t="s">
        <v>1107</v>
      </c>
      <c r="J185" t="s">
        <v>1108</v>
      </c>
      <c r="K185" t="s">
        <v>235</v>
      </c>
      <c r="L185" t="s">
        <v>1109</v>
      </c>
      <c r="M185" t="s">
        <v>236</v>
      </c>
      <c r="N185">
        <v>1581537698.9461501</v>
      </c>
      <c r="O185">
        <f t="shared" si="86"/>
        <v>3.0156230462577313E-4</v>
      </c>
      <c r="P185">
        <f t="shared" si="87"/>
        <v>-1.5586967015099489</v>
      </c>
      <c r="Q185">
        <f t="shared" si="88"/>
        <v>402.43930769230798</v>
      </c>
      <c r="R185">
        <f t="shared" si="89"/>
        <v>489.31843384368176</v>
      </c>
      <c r="S185">
        <f t="shared" si="90"/>
        <v>48.648729911486463</v>
      </c>
      <c r="T185">
        <f t="shared" si="91"/>
        <v>40.011084462726686</v>
      </c>
      <c r="U185">
        <f t="shared" si="92"/>
        <v>2.6375545494772955E-2</v>
      </c>
      <c r="V185">
        <f t="shared" si="93"/>
        <v>2.2492020734646281</v>
      </c>
      <c r="W185">
        <f t="shared" si="94"/>
        <v>2.6204914475562106E-2</v>
      </c>
      <c r="X185">
        <f t="shared" si="95"/>
        <v>1.6393309932419178E-2</v>
      </c>
      <c r="Y185">
        <f t="shared" si="96"/>
        <v>0</v>
      </c>
      <c r="Z185">
        <f t="shared" si="97"/>
        <v>31.27232323929903</v>
      </c>
      <c r="AA185">
        <f t="shared" si="98"/>
        <v>30.972823076923099</v>
      </c>
      <c r="AB185">
        <f t="shared" si="99"/>
        <v>4.5043923656132625</v>
      </c>
      <c r="AC185">
        <f t="shared" si="100"/>
        <v>73.910834708316941</v>
      </c>
      <c r="AD185">
        <f t="shared" si="101"/>
        <v>3.4057799105526154</v>
      </c>
      <c r="AE185">
        <f t="shared" si="102"/>
        <v>4.607957580229268</v>
      </c>
      <c r="AF185">
        <f t="shared" si="103"/>
        <v>1.0986124550606471</v>
      </c>
      <c r="AG185">
        <f t="shared" si="104"/>
        <v>-13.298897633996596</v>
      </c>
      <c r="AH185">
        <f t="shared" si="105"/>
        <v>48.404720165297846</v>
      </c>
      <c r="AI185">
        <f t="shared" si="106"/>
        <v>4.8409446013975161</v>
      </c>
      <c r="AJ185">
        <f t="shared" si="107"/>
        <v>39.946767132698767</v>
      </c>
      <c r="AK185">
        <v>-4.1162269433285797E-2</v>
      </c>
      <c r="AL185">
        <v>4.62082534517178E-2</v>
      </c>
      <c r="AM185">
        <v>3.4537942523526102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51733.556637482776</v>
      </c>
      <c r="AS185" t="s">
        <v>237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237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-1.5586967015099489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237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238</v>
      </c>
      <c r="BX185">
        <v>1581537698.9461501</v>
      </c>
      <c r="BY185">
        <v>402.43930769230798</v>
      </c>
      <c r="BZ185">
        <v>399.97530769230798</v>
      </c>
      <c r="CA185">
        <v>34.256</v>
      </c>
      <c r="CB185">
        <v>33.756746153846201</v>
      </c>
      <c r="CC185">
        <v>350.00069230769202</v>
      </c>
      <c r="CD185">
        <v>99.221500000000006</v>
      </c>
      <c r="CE185">
        <v>0.19991261538461499</v>
      </c>
      <c r="CF185">
        <v>31.372007692307701</v>
      </c>
      <c r="CG185">
        <v>30.972823076923099</v>
      </c>
      <c r="CH185">
        <v>999.9</v>
      </c>
      <c r="CI185">
        <v>0</v>
      </c>
      <c r="CJ185">
        <v>0</v>
      </c>
      <c r="CK185">
        <v>10004.365384615399</v>
      </c>
      <c r="CL185">
        <v>0</v>
      </c>
      <c r="CM185">
        <v>1.0053399999999999</v>
      </c>
      <c r="CN185">
        <v>0</v>
      </c>
      <c r="CO185">
        <v>0</v>
      </c>
      <c r="CP185">
        <v>0</v>
      </c>
      <c r="CQ185">
        <v>0</v>
      </c>
      <c r="CR185">
        <v>2.1769230769230798</v>
      </c>
      <c r="CS185">
        <v>0</v>
      </c>
      <c r="CT185">
        <v>109.62307692307699</v>
      </c>
      <c r="CU185">
        <v>0.35384615384615398</v>
      </c>
      <c r="CV185">
        <v>41.061999999999998</v>
      </c>
      <c r="CW185">
        <v>46.509538461538497</v>
      </c>
      <c r="CX185">
        <v>43.875</v>
      </c>
      <c r="CY185">
        <v>45.071692307692302</v>
      </c>
      <c r="CZ185">
        <v>42</v>
      </c>
      <c r="DA185">
        <v>0</v>
      </c>
      <c r="DB185">
        <v>0</v>
      </c>
      <c r="DC185">
        <v>0</v>
      </c>
      <c r="DD185">
        <v>1581537702.5</v>
      </c>
      <c r="DE185">
        <v>3.5153846153846202</v>
      </c>
      <c r="DF185">
        <v>-13.1282050028732</v>
      </c>
      <c r="DG185">
        <v>25.056410322009</v>
      </c>
      <c r="DH185">
        <v>105.819230769231</v>
      </c>
      <c r="DI185">
        <v>15</v>
      </c>
      <c r="DJ185">
        <v>100</v>
      </c>
      <c r="DK185">
        <v>100</v>
      </c>
      <c r="DL185">
        <v>2.6539999999999999</v>
      </c>
      <c r="DM185">
        <v>0.45600000000000002</v>
      </c>
      <c r="DN185">
        <v>2</v>
      </c>
      <c r="DO185">
        <v>354.17200000000003</v>
      </c>
      <c r="DP185">
        <v>653.58199999999999</v>
      </c>
      <c r="DQ185">
        <v>30.650400000000001</v>
      </c>
      <c r="DR185">
        <v>33.438299999999998</v>
      </c>
      <c r="DS185">
        <v>29.999600000000001</v>
      </c>
      <c r="DT185">
        <v>33.364600000000003</v>
      </c>
      <c r="DU185">
        <v>33.371200000000002</v>
      </c>
      <c r="DV185">
        <v>21.036200000000001</v>
      </c>
      <c r="DW185">
        <v>27.9771</v>
      </c>
      <c r="DX185">
        <v>79.589100000000002</v>
      </c>
      <c r="DY185">
        <v>30.664200000000001</v>
      </c>
      <c r="DZ185">
        <v>400</v>
      </c>
      <c r="EA185">
        <v>33.766599999999997</v>
      </c>
      <c r="EB185">
        <v>99.770600000000002</v>
      </c>
      <c r="EC185">
        <v>100.157</v>
      </c>
    </row>
    <row r="186" spans="1:133" x14ac:dyDescent="0.35">
      <c r="A186">
        <v>170</v>
      </c>
      <c r="B186">
        <v>1581537707.5999999</v>
      </c>
      <c r="C186">
        <v>845.09999990463302</v>
      </c>
      <c r="D186" t="s">
        <v>575</v>
      </c>
      <c r="E186" t="s">
        <v>576</v>
      </c>
      <c r="F186" t="s">
        <v>234</v>
      </c>
      <c r="G186">
        <v>20200212</v>
      </c>
      <c r="I186" t="s">
        <v>1107</v>
      </c>
      <c r="J186" t="s">
        <v>1108</v>
      </c>
      <c r="K186" t="s">
        <v>235</v>
      </c>
      <c r="L186" t="s">
        <v>1109</v>
      </c>
      <c r="M186" t="s">
        <v>236</v>
      </c>
      <c r="N186">
        <v>1581537703.9461501</v>
      </c>
      <c r="O186">
        <f t="shared" si="86"/>
        <v>3.0999216469167602E-4</v>
      </c>
      <c r="P186">
        <f t="shared" si="87"/>
        <v>-1.5402175310556434</v>
      </c>
      <c r="Q186">
        <f t="shared" si="88"/>
        <v>402.40638461538498</v>
      </c>
      <c r="R186">
        <f t="shared" si="89"/>
        <v>485.69346952515207</v>
      </c>
      <c r="S186">
        <f t="shared" si="90"/>
        <v>48.288354076822323</v>
      </c>
      <c r="T186">
        <f t="shared" si="91"/>
        <v>40.007830457509122</v>
      </c>
      <c r="U186">
        <f t="shared" si="92"/>
        <v>2.7098404468987175E-2</v>
      </c>
      <c r="V186">
        <f t="shared" si="93"/>
        <v>2.2515178285453343</v>
      </c>
      <c r="W186">
        <f t="shared" si="94"/>
        <v>2.6918510866143264E-2</v>
      </c>
      <c r="X186">
        <f t="shared" si="95"/>
        <v>1.6840132350069446E-2</v>
      </c>
      <c r="Y186">
        <f t="shared" si="96"/>
        <v>0</v>
      </c>
      <c r="Z186">
        <f t="shared" si="97"/>
        <v>31.27637924177602</v>
      </c>
      <c r="AA186">
        <f t="shared" si="98"/>
        <v>30.9785</v>
      </c>
      <c r="AB186">
        <f t="shared" si="99"/>
        <v>4.5058508638641586</v>
      </c>
      <c r="AC186">
        <f t="shared" si="100"/>
        <v>73.897621703481036</v>
      </c>
      <c r="AD186">
        <f t="shared" si="101"/>
        <v>3.4064774997936911</v>
      </c>
      <c r="AE186">
        <f t="shared" si="102"/>
        <v>4.6097254840790427</v>
      </c>
      <c r="AF186">
        <f t="shared" si="103"/>
        <v>1.0993733640704675</v>
      </c>
      <c r="AG186">
        <f t="shared" si="104"/>
        <v>-13.670654462902913</v>
      </c>
      <c r="AH186">
        <f t="shared" si="105"/>
        <v>48.584344487183245</v>
      </c>
      <c r="AI186">
        <f t="shared" si="106"/>
        <v>4.8542086346833324</v>
      </c>
      <c r="AJ186">
        <f t="shared" si="107"/>
        <v>39.767898658963659</v>
      </c>
      <c r="AK186">
        <v>-4.1224621925892803E-2</v>
      </c>
      <c r="AL186">
        <v>4.6278249587047599E-2</v>
      </c>
      <c r="AM186">
        <v>3.45793472035519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51807.54567243794</v>
      </c>
      <c r="AS186" t="s">
        <v>237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237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-1.5402175310556434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237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238</v>
      </c>
      <c r="BX186">
        <v>1581537703.9461501</v>
      </c>
      <c r="BY186">
        <v>402.40638461538498</v>
      </c>
      <c r="BZ186">
        <v>399.98</v>
      </c>
      <c r="CA186">
        <v>34.262999999999998</v>
      </c>
      <c r="CB186">
        <v>33.7498230769231</v>
      </c>
      <c r="CC186">
        <v>350.020692307692</v>
      </c>
      <c r="CD186">
        <v>99.221469230769202</v>
      </c>
      <c r="CE186">
        <v>0.199991230769231</v>
      </c>
      <c r="CF186">
        <v>31.378753846153799</v>
      </c>
      <c r="CG186">
        <v>30.9785</v>
      </c>
      <c r="CH186">
        <v>999.9</v>
      </c>
      <c r="CI186">
        <v>0</v>
      </c>
      <c r="CJ186">
        <v>0</v>
      </c>
      <c r="CK186">
        <v>10019.5230769231</v>
      </c>
      <c r="CL186">
        <v>0</v>
      </c>
      <c r="CM186">
        <v>1.0089015384615401</v>
      </c>
      <c r="CN186">
        <v>0</v>
      </c>
      <c r="CO186">
        <v>0</v>
      </c>
      <c r="CP186">
        <v>0</v>
      </c>
      <c r="CQ186">
        <v>0</v>
      </c>
      <c r="CR186">
        <v>3.1538461538461502</v>
      </c>
      <c r="CS186">
        <v>0</v>
      </c>
      <c r="CT186">
        <v>108.58461538461501</v>
      </c>
      <c r="CU186">
        <v>-0.36923076923076897</v>
      </c>
      <c r="CV186">
        <v>41.061999999999998</v>
      </c>
      <c r="CW186">
        <v>46.5</v>
      </c>
      <c r="CX186">
        <v>43.875</v>
      </c>
      <c r="CY186">
        <v>45.061999999999998</v>
      </c>
      <c r="CZ186">
        <v>42.009538461538497</v>
      </c>
      <c r="DA186">
        <v>0</v>
      </c>
      <c r="DB186">
        <v>0</v>
      </c>
      <c r="DC186">
        <v>0</v>
      </c>
      <c r="DD186">
        <v>1581537707.3</v>
      </c>
      <c r="DE186">
        <v>2.5192307692307701</v>
      </c>
      <c r="DF186">
        <v>-8.2769230549128103</v>
      </c>
      <c r="DG186">
        <v>22.0376067161029</v>
      </c>
      <c r="DH186">
        <v>108.33076923076899</v>
      </c>
      <c r="DI186">
        <v>15</v>
      </c>
      <c r="DJ186">
        <v>100</v>
      </c>
      <c r="DK186">
        <v>100</v>
      </c>
      <c r="DL186">
        <v>2.6539999999999999</v>
      </c>
      <c r="DM186">
        <v>0.45600000000000002</v>
      </c>
      <c r="DN186">
        <v>2</v>
      </c>
      <c r="DO186">
        <v>354.15300000000002</v>
      </c>
      <c r="DP186">
        <v>653.70399999999995</v>
      </c>
      <c r="DQ186">
        <v>30.671600000000002</v>
      </c>
      <c r="DR186">
        <v>33.432099999999998</v>
      </c>
      <c r="DS186">
        <v>29.999600000000001</v>
      </c>
      <c r="DT186">
        <v>33.358600000000003</v>
      </c>
      <c r="DU186">
        <v>33.366</v>
      </c>
      <c r="DV186">
        <v>21.036200000000001</v>
      </c>
      <c r="DW186">
        <v>27.9771</v>
      </c>
      <c r="DX186">
        <v>79.589100000000002</v>
      </c>
      <c r="DY186">
        <v>30.6798</v>
      </c>
      <c r="DZ186">
        <v>400</v>
      </c>
      <c r="EA186">
        <v>33.766599999999997</v>
      </c>
      <c r="EB186">
        <v>99.772099999999995</v>
      </c>
      <c r="EC186">
        <v>100.157</v>
      </c>
    </row>
    <row r="187" spans="1:133" x14ac:dyDescent="0.35">
      <c r="A187">
        <v>171</v>
      </c>
      <c r="B187">
        <v>1581537712.5999999</v>
      </c>
      <c r="C187">
        <v>850.09999990463302</v>
      </c>
      <c r="D187" t="s">
        <v>577</v>
      </c>
      <c r="E187" t="s">
        <v>578</v>
      </c>
      <c r="F187" t="s">
        <v>234</v>
      </c>
      <c r="G187">
        <v>20200212</v>
      </c>
      <c r="I187" t="s">
        <v>1107</v>
      </c>
      <c r="J187" t="s">
        <v>1108</v>
      </c>
      <c r="K187" t="s">
        <v>235</v>
      </c>
      <c r="L187" t="s">
        <v>1109</v>
      </c>
      <c r="M187" t="s">
        <v>236</v>
      </c>
      <c r="N187">
        <v>1581537708.9461501</v>
      </c>
      <c r="O187">
        <f t="shared" si="86"/>
        <v>3.1703600265957507E-4</v>
      </c>
      <c r="P187">
        <f t="shared" si="87"/>
        <v>-1.5597586277624598</v>
      </c>
      <c r="Q187">
        <f t="shared" si="88"/>
        <v>402.40669230769203</v>
      </c>
      <c r="R187">
        <f t="shared" si="89"/>
        <v>485.00674181731631</v>
      </c>
      <c r="S187">
        <f t="shared" si="90"/>
        <v>48.220683781659062</v>
      </c>
      <c r="T187">
        <f t="shared" si="91"/>
        <v>40.008363159416589</v>
      </c>
      <c r="U187">
        <f t="shared" si="92"/>
        <v>2.7649064265847123E-2</v>
      </c>
      <c r="V187">
        <f t="shared" si="93"/>
        <v>2.2487311879866922</v>
      </c>
      <c r="W187">
        <f t="shared" si="94"/>
        <v>2.7461582150761981E-2</v>
      </c>
      <c r="X187">
        <f t="shared" si="95"/>
        <v>1.7180227278997123E-2</v>
      </c>
      <c r="Y187">
        <f t="shared" si="96"/>
        <v>0</v>
      </c>
      <c r="Z187">
        <f t="shared" si="97"/>
        <v>31.28096652659956</v>
      </c>
      <c r="AA187">
        <f t="shared" si="98"/>
        <v>30.990776923076901</v>
      </c>
      <c r="AB187">
        <f t="shared" si="99"/>
        <v>4.5090064213288841</v>
      </c>
      <c r="AC187">
        <f t="shared" si="100"/>
        <v>73.877106965039829</v>
      </c>
      <c r="AD187">
        <f t="shared" si="101"/>
        <v>3.4068934696617483</v>
      </c>
      <c r="AE187">
        <f t="shared" si="102"/>
        <v>4.6115686030774876</v>
      </c>
      <c r="AF187">
        <f t="shared" si="103"/>
        <v>1.1021129516671357</v>
      </c>
      <c r="AG187">
        <f t="shared" si="104"/>
        <v>-13.981287717287261</v>
      </c>
      <c r="AH187">
        <f t="shared" si="105"/>
        <v>47.888202909784326</v>
      </c>
      <c r="AI187">
        <f t="shared" si="106"/>
        <v>4.7910402812318829</v>
      </c>
      <c r="AJ187">
        <f t="shared" si="107"/>
        <v>38.697955473728946</v>
      </c>
      <c r="AK187">
        <v>-4.1149597778340603E-2</v>
      </c>
      <c r="AL187">
        <v>4.6194028408944002E-2</v>
      </c>
      <c r="AM187">
        <v>3.4529525375532901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51715.967480890526</v>
      </c>
      <c r="AS187" t="s">
        <v>237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237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-1.5597586277624598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237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238</v>
      </c>
      <c r="BX187">
        <v>1581537708.9461501</v>
      </c>
      <c r="BY187">
        <v>402.40669230769203</v>
      </c>
      <c r="BZ187">
        <v>399.95169230769199</v>
      </c>
      <c r="CA187">
        <v>34.266753846153897</v>
      </c>
      <c r="CB187">
        <v>33.741923076923101</v>
      </c>
      <c r="CC187">
        <v>350.02392307692298</v>
      </c>
      <c r="CD187">
        <v>99.222707692307694</v>
      </c>
      <c r="CE187">
        <v>0.20000053846153801</v>
      </c>
      <c r="CF187">
        <v>31.385784615384601</v>
      </c>
      <c r="CG187">
        <v>30.990776923076901</v>
      </c>
      <c r="CH187">
        <v>999.9</v>
      </c>
      <c r="CI187">
        <v>0</v>
      </c>
      <c r="CJ187">
        <v>0</v>
      </c>
      <c r="CK187">
        <v>10001.1638461538</v>
      </c>
      <c r="CL187">
        <v>0</v>
      </c>
      <c r="CM187">
        <v>1.0714823076923099</v>
      </c>
      <c r="CN187">
        <v>0</v>
      </c>
      <c r="CO187">
        <v>0</v>
      </c>
      <c r="CP187">
        <v>0</v>
      </c>
      <c r="CQ187">
        <v>0</v>
      </c>
      <c r="CR187">
        <v>1.40769230769231</v>
      </c>
      <c r="CS187">
        <v>0</v>
      </c>
      <c r="CT187">
        <v>114.723076923077</v>
      </c>
      <c r="CU187">
        <v>-0.32307692307692298</v>
      </c>
      <c r="CV187">
        <v>41.061999999999998</v>
      </c>
      <c r="CW187">
        <v>46.5</v>
      </c>
      <c r="CX187">
        <v>43.875</v>
      </c>
      <c r="CY187">
        <v>45.076538461538497</v>
      </c>
      <c r="CZ187">
        <v>42</v>
      </c>
      <c r="DA187">
        <v>0</v>
      </c>
      <c r="DB187">
        <v>0</v>
      </c>
      <c r="DC187">
        <v>0</v>
      </c>
      <c r="DD187">
        <v>1581537712.0999999</v>
      </c>
      <c r="DE187">
        <v>2.62307692307692</v>
      </c>
      <c r="DF187">
        <v>1.1555556291654101</v>
      </c>
      <c r="DG187">
        <v>34.929914330694302</v>
      </c>
      <c r="DH187">
        <v>110.519230769231</v>
      </c>
      <c r="DI187">
        <v>15</v>
      </c>
      <c r="DJ187">
        <v>100</v>
      </c>
      <c r="DK187">
        <v>100</v>
      </c>
      <c r="DL187">
        <v>2.6539999999999999</v>
      </c>
      <c r="DM187">
        <v>0.45600000000000002</v>
      </c>
      <c r="DN187">
        <v>2</v>
      </c>
      <c r="DO187">
        <v>353.99</v>
      </c>
      <c r="DP187">
        <v>653.91800000000001</v>
      </c>
      <c r="DQ187">
        <v>30.6858</v>
      </c>
      <c r="DR187">
        <v>33.426099999999998</v>
      </c>
      <c r="DS187">
        <v>29.999600000000001</v>
      </c>
      <c r="DT187">
        <v>33.353499999999997</v>
      </c>
      <c r="DU187">
        <v>33.360700000000001</v>
      </c>
      <c r="DV187">
        <v>21.0397</v>
      </c>
      <c r="DW187">
        <v>27.9771</v>
      </c>
      <c r="DX187">
        <v>79.589100000000002</v>
      </c>
      <c r="DY187">
        <v>30.687799999999999</v>
      </c>
      <c r="DZ187">
        <v>400</v>
      </c>
      <c r="EA187">
        <v>33.766599999999997</v>
      </c>
      <c r="EB187">
        <v>99.771199999999993</v>
      </c>
      <c r="EC187">
        <v>100.16</v>
      </c>
    </row>
    <row r="188" spans="1:133" x14ac:dyDescent="0.35">
      <c r="A188">
        <v>172</v>
      </c>
      <c r="B188">
        <v>1581537717.5999999</v>
      </c>
      <c r="C188">
        <v>855.09999990463302</v>
      </c>
      <c r="D188" t="s">
        <v>579</v>
      </c>
      <c r="E188" t="s">
        <v>580</v>
      </c>
      <c r="F188" t="s">
        <v>234</v>
      </c>
      <c r="G188">
        <v>20200212</v>
      </c>
      <c r="I188" t="s">
        <v>1107</v>
      </c>
      <c r="J188" t="s">
        <v>1108</v>
      </c>
      <c r="K188" t="s">
        <v>235</v>
      </c>
      <c r="L188" t="s">
        <v>1109</v>
      </c>
      <c r="M188" t="s">
        <v>236</v>
      </c>
      <c r="N188">
        <v>1581537713.9461501</v>
      </c>
      <c r="O188">
        <f t="shared" si="86"/>
        <v>3.1998822215905125E-4</v>
      </c>
      <c r="P188">
        <f t="shared" si="87"/>
        <v>-1.5812470694218617</v>
      </c>
      <c r="Q188">
        <f t="shared" si="88"/>
        <v>402.431923076923</v>
      </c>
      <c r="R188">
        <f t="shared" si="89"/>
        <v>485.46057427486454</v>
      </c>
      <c r="S188">
        <f t="shared" si="90"/>
        <v>48.265265985718472</v>
      </c>
      <c r="T188">
        <f t="shared" si="91"/>
        <v>40.010424816608143</v>
      </c>
      <c r="U188">
        <f t="shared" si="92"/>
        <v>2.7897402160405229E-2</v>
      </c>
      <c r="V188">
        <f t="shared" si="93"/>
        <v>2.2491102348779406</v>
      </c>
      <c r="W188">
        <f t="shared" si="94"/>
        <v>2.7706581545003276E-2</v>
      </c>
      <c r="X188">
        <f t="shared" si="95"/>
        <v>1.7333649021261759E-2</v>
      </c>
      <c r="Y188">
        <f t="shared" si="96"/>
        <v>0</v>
      </c>
      <c r="Z188">
        <f t="shared" si="97"/>
        <v>31.285237938594378</v>
      </c>
      <c r="AA188">
        <f t="shared" si="98"/>
        <v>30.991753846153799</v>
      </c>
      <c r="AB188">
        <f t="shared" si="99"/>
        <v>4.5092576041128014</v>
      </c>
      <c r="AC188">
        <f t="shared" si="100"/>
        <v>73.851628855172237</v>
      </c>
      <c r="AD188">
        <f t="shared" si="101"/>
        <v>3.4067315257789064</v>
      </c>
      <c r="AE188">
        <f t="shared" si="102"/>
        <v>4.6129402676543867</v>
      </c>
      <c r="AF188">
        <f t="shared" si="103"/>
        <v>1.102526078333895</v>
      </c>
      <c r="AG188">
        <f t="shared" si="104"/>
        <v>-14.111480597214159</v>
      </c>
      <c r="AH188">
        <f t="shared" si="105"/>
        <v>48.412070954839301</v>
      </c>
      <c r="AI188">
        <f t="shared" si="106"/>
        <v>4.8427833789531096</v>
      </c>
      <c r="AJ188">
        <f t="shared" si="107"/>
        <v>39.143373736578255</v>
      </c>
      <c r="AK188">
        <v>-4.1159797844116802E-2</v>
      </c>
      <c r="AL188">
        <v>4.6205478876352603E-2</v>
      </c>
      <c r="AM188">
        <v>3.4536300840080298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51727.348723476731</v>
      </c>
      <c r="AS188" t="s">
        <v>237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237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-1.5812470694218617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237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238</v>
      </c>
      <c r="BX188">
        <v>1581537713.9461501</v>
      </c>
      <c r="BY188">
        <v>402.431923076923</v>
      </c>
      <c r="BZ188">
        <v>399.94215384615399</v>
      </c>
      <c r="CA188">
        <v>34.2655076923077</v>
      </c>
      <c r="CB188">
        <v>33.7357923076923</v>
      </c>
      <c r="CC188">
        <v>350.02607692307703</v>
      </c>
      <c r="CD188">
        <v>99.221569230769205</v>
      </c>
      <c r="CE188">
        <v>0.200028615384615</v>
      </c>
      <c r="CF188">
        <v>31.3910153846154</v>
      </c>
      <c r="CG188">
        <v>30.991753846153799</v>
      </c>
      <c r="CH188">
        <v>999.9</v>
      </c>
      <c r="CI188">
        <v>0</v>
      </c>
      <c r="CJ188">
        <v>0</v>
      </c>
      <c r="CK188">
        <v>10003.757692307699</v>
      </c>
      <c r="CL188">
        <v>0</v>
      </c>
      <c r="CM188">
        <v>1.10048384615385</v>
      </c>
      <c r="CN188">
        <v>0</v>
      </c>
      <c r="CO188">
        <v>0</v>
      </c>
      <c r="CP188">
        <v>0</v>
      </c>
      <c r="CQ188">
        <v>0</v>
      </c>
      <c r="CR188">
        <v>2.83076923076923</v>
      </c>
      <c r="CS188">
        <v>0</v>
      </c>
      <c r="CT188">
        <v>109.676923076923</v>
      </c>
      <c r="CU188">
        <v>-0.261538461538461</v>
      </c>
      <c r="CV188">
        <v>41.061999999999998</v>
      </c>
      <c r="CW188">
        <v>46.5</v>
      </c>
      <c r="CX188">
        <v>43.875</v>
      </c>
      <c r="CY188">
        <v>45.100769230769203</v>
      </c>
      <c r="CZ188">
        <v>42</v>
      </c>
      <c r="DA188">
        <v>0</v>
      </c>
      <c r="DB188">
        <v>0</v>
      </c>
      <c r="DC188">
        <v>0</v>
      </c>
      <c r="DD188">
        <v>1581537717.5</v>
      </c>
      <c r="DE188">
        <v>2.5346153846153801</v>
      </c>
      <c r="DF188">
        <v>-2.6153849017164199</v>
      </c>
      <c r="DG188">
        <v>-1.27179503027397</v>
      </c>
      <c r="DH188">
        <v>109.976923076923</v>
      </c>
      <c r="DI188">
        <v>15</v>
      </c>
      <c r="DJ188">
        <v>100</v>
      </c>
      <c r="DK188">
        <v>100</v>
      </c>
      <c r="DL188">
        <v>2.6539999999999999</v>
      </c>
      <c r="DM188">
        <v>0.45600000000000002</v>
      </c>
      <c r="DN188">
        <v>2</v>
      </c>
      <c r="DO188">
        <v>354.25700000000001</v>
      </c>
      <c r="DP188">
        <v>653.94399999999996</v>
      </c>
      <c r="DQ188">
        <v>30.694199999999999</v>
      </c>
      <c r="DR188">
        <v>33.419400000000003</v>
      </c>
      <c r="DS188">
        <v>29.999600000000001</v>
      </c>
      <c r="DT188">
        <v>33.347499999999997</v>
      </c>
      <c r="DU188">
        <v>33.354700000000001</v>
      </c>
      <c r="DV188">
        <v>21.040099999999999</v>
      </c>
      <c r="DW188">
        <v>27.9771</v>
      </c>
      <c r="DX188">
        <v>79.589100000000002</v>
      </c>
      <c r="DY188">
        <v>30.6937</v>
      </c>
      <c r="DZ188">
        <v>400</v>
      </c>
      <c r="EA188">
        <v>33.766599999999997</v>
      </c>
      <c r="EB188">
        <v>99.770799999999994</v>
      </c>
      <c r="EC188">
        <v>100.161</v>
      </c>
    </row>
    <row r="189" spans="1:133" x14ac:dyDescent="0.35">
      <c r="A189">
        <v>173</v>
      </c>
      <c r="B189">
        <v>1581537722.5999999</v>
      </c>
      <c r="C189">
        <v>860.09999990463302</v>
      </c>
      <c r="D189" t="s">
        <v>581</v>
      </c>
      <c r="E189" t="s">
        <v>582</v>
      </c>
      <c r="F189" t="s">
        <v>234</v>
      </c>
      <c r="G189">
        <v>20200212</v>
      </c>
      <c r="I189" t="s">
        <v>1107</v>
      </c>
      <c r="J189" t="s">
        <v>1108</v>
      </c>
      <c r="K189" t="s">
        <v>235</v>
      </c>
      <c r="L189" t="s">
        <v>1109</v>
      </c>
      <c r="M189" t="s">
        <v>236</v>
      </c>
      <c r="N189">
        <v>1581537718.9461501</v>
      </c>
      <c r="O189">
        <f t="shared" si="86"/>
        <v>3.1862302495272259E-4</v>
      </c>
      <c r="P189">
        <f t="shared" si="87"/>
        <v>-1.5666591696060008</v>
      </c>
      <c r="Q189">
        <f t="shared" si="88"/>
        <v>402.46715384615402</v>
      </c>
      <c r="R189">
        <f t="shared" si="89"/>
        <v>485.14469625101776</v>
      </c>
      <c r="S189">
        <f t="shared" si="90"/>
        <v>48.233216876938272</v>
      </c>
      <c r="T189">
        <f t="shared" si="91"/>
        <v>40.013393256311218</v>
      </c>
      <c r="U189">
        <f t="shared" si="92"/>
        <v>2.7743769173806773E-2</v>
      </c>
      <c r="V189">
        <f t="shared" si="93"/>
        <v>2.2477808031096802</v>
      </c>
      <c r="W189">
        <f t="shared" si="94"/>
        <v>2.7554926020019389E-2</v>
      </c>
      <c r="X189">
        <f t="shared" si="95"/>
        <v>1.7238688304204275E-2</v>
      </c>
      <c r="Y189">
        <f t="shared" si="96"/>
        <v>0</v>
      </c>
      <c r="Z189">
        <f t="shared" si="97"/>
        <v>31.291871663125391</v>
      </c>
      <c r="AA189">
        <f t="shared" si="98"/>
        <v>30.9941307692308</v>
      </c>
      <c r="AB189">
        <f t="shared" si="99"/>
        <v>4.5098688005296648</v>
      </c>
      <c r="AC189">
        <f t="shared" si="100"/>
        <v>73.810002994302977</v>
      </c>
      <c r="AD189">
        <f t="shared" si="101"/>
        <v>3.4060191590524607</v>
      </c>
      <c r="AE189">
        <f t="shared" si="102"/>
        <v>4.6145766439209517</v>
      </c>
      <c r="AF189">
        <f t="shared" si="103"/>
        <v>1.1038496414772041</v>
      </c>
      <c r="AG189">
        <f t="shared" si="104"/>
        <v>-14.051275400415067</v>
      </c>
      <c r="AH189">
        <f t="shared" si="105"/>
        <v>48.851405290696619</v>
      </c>
      <c r="AI189">
        <f t="shared" si="106"/>
        <v>4.8898291061554717</v>
      </c>
      <c r="AJ189">
        <f t="shared" si="107"/>
        <v>39.689958996437028</v>
      </c>
      <c r="AK189">
        <v>-4.1124029959714203E-2</v>
      </c>
      <c r="AL189">
        <v>4.61653262926719E-2</v>
      </c>
      <c r="AM189">
        <v>3.4512539239033599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51683.146499034308</v>
      </c>
      <c r="AS189" t="s">
        <v>237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237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-1.5666591696060008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237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238</v>
      </c>
      <c r="BX189">
        <v>1581537718.9461501</v>
      </c>
      <c r="BY189">
        <v>402.46715384615402</v>
      </c>
      <c r="BZ189">
        <v>400.00138461538501</v>
      </c>
      <c r="CA189">
        <v>34.258800000000001</v>
      </c>
      <c r="CB189">
        <v>33.731323076923097</v>
      </c>
      <c r="CC189">
        <v>350.01423076923101</v>
      </c>
      <c r="CD189">
        <v>99.2202615384615</v>
      </c>
      <c r="CE189">
        <v>0.20000884615384601</v>
      </c>
      <c r="CF189">
        <v>31.397253846153799</v>
      </c>
      <c r="CG189">
        <v>30.9941307692308</v>
      </c>
      <c r="CH189">
        <v>999.9</v>
      </c>
      <c r="CI189">
        <v>0</v>
      </c>
      <c r="CJ189">
        <v>0</v>
      </c>
      <c r="CK189">
        <v>9995.1961538461492</v>
      </c>
      <c r="CL189">
        <v>0</v>
      </c>
      <c r="CM189">
        <v>1.0312876923076899</v>
      </c>
      <c r="CN189">
        <v>0</v>
      </c>
      <c r="CO189">
        <v>0</v>
      </c>
      <c r="CP189">
        <v>0</v>
      </c>
      <c r="CQ189">
        <v>0</v>
      </c>
      <c r="CR189">
        <v>1.6307692307692301</v>
      </c>
      <c r="CS189">
        <v>0</v>
      </c>
      <c r="CT189">
        <v>104.43846153846199</v>
      </c>
      <c r="CU189">
        <v>-0.35384615384615398</v>
      </c>
      <c r="CV189">
        <v>41.061999999999998</v>
      </c>
      <c r="CW189">
        <v>46.5</v>
      </c>
      <c r="CX189">
        <v>43.875</v>
      </c>
      <c r="CY189">
        <v>45.0813846153846</v>
      </c>
      <c r="CZ189">
        <v>42</v>
      </c>
      <c r="DA189">
        <v>0</v>
      </c>
      <c r="DB189">
        <v>0</v>
      </c>
      <c r="DC189">
        <v>0</v>
      </c>
      <c r="DD189">
        <v>1581537722.3</v>
      </c>
      <c r="DE189">
        <v>1.4884615384615401</v>
      </c>
      <c r="DF189">
        <v>-11.6547012064194</v>
      </c>
      <c r="DG189">
        <v>-64.276923217099906</v>
      </c>
      <c r="DH189">
        <v>109.37307692307699</v>
      </c>
      <c r="DI189">
        <v>15</v>
      </c>
      <c r="DJ189">
        <v>100</v>
      </c>
      <c r="DK189">
        <v>100</v>
      </c>
      <c r="DL189">
        <v>2.6539999999999999</v>
      </c>
      <c r="DM189">
        <v>0.45600000000000002</v>
      </c>
      <c r="DN189">
        <v>2</v>
      </c>
      <c r="DO189">
        <v>354.089</v>
      </c>
      <c r="DP189">
        <v>653.88599999999997</v>
      </c>
      <c r="DQ189">
        <v>30.698599999999999</v>
      </c>
      <c r="DR189">
        <v>33.412700000000001</v>
      </c>
      <c r="DS189">
        <v>29.999600000000001</v>
      </c>
      <c r="DT189">
        <v>33.341500000000003</v>
      </c>
      <c r="DU189">
        <v>33.349499999999999</v>
      </c>
      <c r="DV189">
        <v>21.040700000000001</v>
      </c>
      <c r="DW189">
        <v>27.9771</v>
      </c>
      <c r="DX189">
        <v>79.589100000000002</v>
      </c>
      <c r="DY189">
        <v>30.698499999999999</v>
      </c>
      <c r="DZ189">
        <v>400</v>
      </c>
      <c r="EA189">
        <v>33.766599999999997</v>
      </c>
      <c r="EB189">
        <v>99.769599999999997</v>
      </c>
      <c r="EC189">
        <v>100.15900000000001</v>
      </c>
    </row>
    <row r="190" spans="1:133" x14ac:dyDescent="0.35">
      <c r="A190">
        <v>174</v>
      </c>
      <c r="B190">
        <v>1581537727.5999999</v>
      </c>
      <c r="C190">
        <v>865.09999990463302</v>
      </c>
      <c r="D190" t="s">
        <v>583</v>
      </c>
      <c r="E190" t="s">
        <v>584</v>
      </c>
      <c r="F190" t="s">
        <v>234</v>
      </c>
      <c r="G190">
        <v>20200212</v>
      </c>
      <c r="I190" t="s">
        <v>1107</v>
      </c>
      <c r="J190" t="s">
        <v>1108</v>
      </c>
      <c r="K190" t="s">
        <v>235</v>
      </c>
      <c r="L190" t="s">
        <v>1109</v>
      </c>
      <c r="M190" t="s">
        <v>236</v>
      </c>
      <c r="N190">
        <v>1581537723.9461501</v>
      </c>
      <c r="O190">
        <f t="shared" si="86"/>
        <v>3.160709233356929E-4</v>
      </c>
      <c r="P190">
        <f t="shared" si="87"/>
        <v>-1.5950223329482707</v>
      </c>
      <c r="Q190">
        <f t="shared" si="88"/>
        <v>402.50792307692302</v>
      </c>
      <c r="R190">
        <f t="shared" si="89"/>
        <v>487.61886636847959</v>
      </c>
      <c r="S190">
        <f t="shared" si="90"/>
        <v>48.47851015844428</v>
      </c>
      <c r="T190">
        <f t="shared" si="91"/>
        <v>40.016877490940892</v>
      </c>
      <c r="U190">
        <f t="shared" si="92"/>
        <v>2.749922868521569E-2</v>
      </c>
      <c r="V190">
        <f t="shared" si="93"/>
        <v>2.2497158288701193</v>
      </c>
      <c r="W190">
        <f t="shared" si="94"/>
        <v>2.7313846293956539E-2</v>
      </c>
      <c r="X190">
        <f t="shared" si="95"/>
        <v>1.708770551224318E-2</v>
      </c>
      <c r="Y190">
        <f t="shared" si="96"/>
        <v>0</v>
      </c>
      <c r="Z190">
        <f t="shared" si="97"/>
        <v>31.296728615143444</v>
      </c>
      <c r="AA190">
        <f t="shared" si="98"/>
        <v>30.9944538461538</v>
      </c>
      <c r="AB190">
        <f t="shared" si="99"/>
        <v>4.5099518813410713</v>
      </c>
      <c r="AC190">
        <f t="shared" si="100"/>
        <v>73.777748152320555</v>
      </c>
      <c r="AD190">
        <f t="shared" si="101"/>
        <v>3.4052916177484098</v>
      </c>
      <c r="AE190">
        <f t="shared" si="102"/>
        <v>4.6156079617907153</v>
      </c>
      <c r="AF190">
        <f t="shared" si="103"/>
        <v>1.1046602635926615</v>
      </c>
      <c r="AG190">
        <f t="shared" si="104"/>
        <v>-13.938727719104056</v>
      </c>
      <c r="AH190">
        <f t="shared" si="105"/>
        <v>49.331024558693713</v>
      </c>
      <c r="AI190">
        <f t="shared" si="106"/>
        <v>4.9336934581991363</v>
      </c>
      <c r="AJ190">
        <f t="shared" si="107"/>
        <v>40.325990297788792</v>
      </c>
      <c r="AK190">
        <v>-4.1176097463359297E-2</v>
      </c>
      <c r="AL190">
        <v>4.6223776626877398E-2</v>
      </c>
      <c r="AM190">
        <v>3.4547126777897899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51745.207870481245</v>
      </c>
      <c r="AS190" t="s">
        <v>237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237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-1.5950223329482707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237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238</v>
      </c>
      <c r="BX190">
        <v>1581537723.9461501</v>
      </c>
      <c r="BY190">
        <v>402.50792307692302</v>
      </c>
      <c r="BZ190">
        <v>399.99169230769201</v>
      </c>
      <c r="CA190">
        <v>34.251969230769198</v>
      </c>
      <c r="CB190">
        <v>33.728692307692299</v>
      </c>
      <c r="CC190">
        <v>350</v>
      </c>
      <c r="CD190">
        <v>99.218938461538499</v>
      </c>
      <c r="CE190">
        <v>0.199918153846154</v>
      </c>
      <c r="CF190">
        <v>31.401184615384601</v>
      </c>
      <c r="CG190">
        <v>30.9944538461538</v>
      </c>
      <c r="CH190">
        <v>999.9</v>
      </c>
      <c r="CI190">
        <v>0</v>
      </c>
      <c r="CJ190">
        <v>0</v>
      </c>
      <c r="CK190">
        <v>10007.984615384599</v>
      </c>
      <c r="CL190">
        <v>0</v>
      </c>
      <c r="CM190">
        <v>1.00584846153846</v>
      </c>
      <c r="CN190">
        <v>0</v>
      </c>
      <c r="CO190">
        <v>0</v>
      </c>
      <c r="CP190">
        <v>0</v>
      </c>
      <c r="CQ190">
        <v>0</v>
      </c>
      <c r="CR190">
        <v>3.10769230769231</v>
      </c>
      <c r="CS190">
        <v>0</v>
      </c>
      <c r="CT190">
        <v>107.053846153846</v>
      </c>
      <c r="CU190">
        <v>-0.83076923076923104</v>
      </c>
      <c r="CV190">
        <v>41.061999999999998</v>
      </c>
      <c r="CW190">
        <v>46.5</v>
      </c>
      <c r="CX190">
        <v>43.875</v>
      </c>
      <c r="CY190">
        <v>45.071692307692302</v>
      </c>
      <c r="CZ190">
        <v>42</v>
      </c>
      <c r="DA190">
        <v>0</v>
      </c>
      <c r="DB190">
        <v>0</v>
      </c>
      <c r="DC190">
        <v>0</v>
      </c>
      <c r="DD190">
        <v>1581537727.0999999</v>
      </c>
      <c r="DE190">
        <v>2.4115384615384601</v>
      </c>
      <c r="DF190">
        <v>5.3504268772493004</v>
      </c>
      <c r="DG190">
        <v>-9.193162469992</v>
      </c>
      <c r="DH190">
        <v>106.980769230769</v>
      </c>
      <c r="DI190">
        <v>15</v>
      </c>
      <c r="DJ190">
        <v>100</v>
      </c>
      <c r="DK190">
        <v>100</v>
      </c>
      <c r="DL190">
        <v>2.6539999999999999</v>
      </c>
      <c r="DM190">
        <v>0.45600000000000002</v>
      </c>
      <c r="DN190">
        <v>2</v>
      </c>
      <c r="DO190">
        <v>354.1</v>
      </c>
      <c r="DP190">
        <v>654.07000000000005</v>
      </c>
      <c r="DQ190">
        <v>30.701699999999999</v>
      </c>
      <c r="DR190">
        <v>33.406100000000002</v>
      </c>
      <c r="DS190">
        <v>29.999600000000001</v>
      </c>
      <c r="DT190">
        <v>33.336199999999998</v>
      </c>
      <c r="DU190">
        <v>33.343499999999999</v>
      </c>
      <c r="DV190">
        <v>21.041899999999998</v>
      </c>
      <c r="DW190">
        <v>27.9771</v>
      </c>
      <c r="DX190">
        <v>79.589100000000002</v>
      </c>
      <c r="DY190">
        <v>30.7027</v>
      </c>
      <c r="DZ190">
        <v>400</v>
      </c>
      <c r="EA190">
        <v>33.768300000000004</v>
      </c>
      <c r="EB190">
        <v>99.7684</v>
      </c>
      <c r="EC190">
        <v>100.161</v>
      </c>
    </row>
    <row r="191" spans="1:133" x14ac:dyDescent="0.35">
      <c r="A191">
        <v>175</v>
      </c>
      <c r="B191">
        <v>1581537732.5999999</v>
      </c>
      <c r="C191">
        <v>870.09999990463302</v>
      </c>
      <c r="D191" t="s">
        <v>585</v>
      </c>
      <c r="E191" t="s">
        <v>586</v>
      </c>
      <c r="F191" t="s">
        <v>234</v>
      </c>
      <c r="G191">
        <v>20200212</v>
      </c>
      <c r="I191" t="s">
        <v>1107</v>
      </c>
      <c r="J191" t="s">
        <v>1108</v>
      </c>
      <c r="K191" t="s">
        <v>235</v>
      </c>
      <c r="L191" t="s">
        <v>1109</v>
      </c>
      <c r="M191" t="s">
        <v>236</v>
      </c>
      <c r="N191">
        <v>1581537728.9461501</v>
      </c>
      <c r="O191">
        <f t="shared" si="86"/>
        <v>3.1433073335719938E-4</v>
      </c>
      <c r="P191">
        <f t="shared" si="87"/>
        <v>-1.5905027893667811</v>
      </c>
      <c r="Q191">
        <f t="shared" si="88"/>
        <v>402.50423076923101</v>
      </c>
      <c r="R191">
        <f t="shared" si="89"/>
        <v>487.98056155219575</v>
      </c>
      <c r="S191">
        <f t="shared" si="90"/>
        <v>48.514345157620319</v>
      </c>
      <c r="T191">
        <f t="shared" si="91"/>
        <v>40.016407860238608</v>
      </c>
      <c r="U191">
        <f t="shared" si="92"/>
        <v>2.7309133975630256E-2</v>
      </c>
      <c r="V191">
        <f t="shared" si="93"/>
        <v>2.2480487563447675</v>
      </c>
      <c r="W191">
        <f t="shared" si="94"/>
        <v>2.7126161921302155E-2</v>
      </c>
      <c r="X191">
        <f t="shared" si="95"/>
        <v>1.6970188205001433E-2</v>
      </c>
      <c r="Y191">
        <f t="shared" si="96"/>
        <v>0</v>
      </c>
      <c r="Z191">
        <f t="shared" si="97"/>
        <v>31.300764803939856</v>
      </c>
      <c r="AA191">
        <f t="shared" si="98"/>
        <v>30.997553846153799</v>
      </c>
      <c r="AB191">
        <f t="shared" si="99"/>
        <v>4.5107491292755162</v>
      </c>
      <c r="AC191">
        <f t="shared" si="100"/>
        <v>73.74737898383556</v>
      </c>
      <c r="AD191">
        <f t="shared" si="101"/>
        <v>3.4045731955350758</v>
      </c>
      <c r="AE191">
        <f t="shared" si="102"/>
        <v>4.6165345025771192</v>
      </c>
      <c r="AF191">
        <f t="shared" si="103"/>
        <v>1.1061759337404404</v>
      </c>
      <c r="AG191">
        <f t="shared" si="104"/>
        <v>-13.861985341052494</v>
      </c>
      <c r="AH191">
        <f t="shared" si="105"/>
        <v>49.346677398046346</v>
      </c>
      <c r="AI191">
        <f t="shared" si="106"/>
        <v>4.9390802320392222</v>
      </c>
      <c r="AJ191">
        <f t="shared" si="107"/>
        <v>40.423772289033074</v>
      </c>
      <c r="AK191">
        <v>-4.11312376098441E-2</v>
      </c>
      <c r="AL191">
        <v>4.6173417511367498E-2</v>
      </c>
      <c r="AM191">
        <v>3.4517328052309502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51690.533009729385</v>
      </c>
      <c r="AS191" t="s">
        <v>237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237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-1.5905027893667811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237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238</v>
      </c>
      <c r="BX191">
        <v>1581537728.9461501</v>
      </c>
      <c r="BY191">
        <v>402.50423076923101</v>
      </c>
      <c r="BZ191">
        <v>399.99469230769199</v>
      </c>
      <c r="CA191">
        <v>34.244830769230802</v>
      </c>
      <c r="CB191">
        <v>33.724461538461497</v>
      </c>
      <c r="CC191">
        <v>350.02053846153802</v>
      </c>
      <c r="CD191">
        <v>99.218599999999995</v>
      </c>
      <c r="CE191">
        <v>0.200001846153846</v>
      </c>
      <c r="CF191">
        <v>31.4047153846154</v>
      </c>
      <c r="CG191">
        <v>30.997553846153799</v>
      </c>
      <c r="CH191">
        <v>999.9</v>
      </c>
      <c r="CI191">
        <v>0</v>
      </c>
      <c r="CJ191">
        <v>0</v>
      </c>
      <c r="CK191">
        <v>9997.1153846153793</v>
      </c>
      <c r="CL191">
        <v>0</v>
      </c>
      <c r="CM191">
        <v>1.0348484615384601</v>
      </c>
      <c r="CN191">
        <v>0</v>
      </c>
      <c r="CO191">
        <v>0</v>
      </c>
      <c r="CP191">
        <v>0</v>
      </c>
      <c r="CQ191">
        <v>0</v>
      </c>
      <c r="CR191">
        <v>1.4</v>
      </c>
      <c r="CS191">
        <v>0</v>
      </c>
      <c r="CT191">
        <v>107.7</v>
      </c>
      <c r="CU191">
        <v>-1.2769230769230799</v>
      </c>
      <c r="CV191">
        <v>41.061999999999998</v>
      </c>
      <c r="CW191">
        <v>46.5</v>
      </c>
      <c r="CX191">
        <v>43.875</v>
      </c>
      <c r="CY191">
        <v>45.0668461538462</v>
      </c>
      <c r="CZ191">
        <v>42</v>
      </c>
      <c r="DA191">
        <v>0</v>
      </c>
      <c r="DB191">
        <v>0</v>
      </c>
      <c r="DC191">
        <v>0</v>
      </c>
      <c r="DD191">
        <v>1581537732.5</v>
      </c>
      <c r="DE191">
        <v>2.6153846153846199</v>
      </c>
      <c r="DF191">
        <v>8.9709401471099</v>
      </c>
      <c r="DG191">
        <v>4.2427347779802798</v>
      </c>
      <c r="DH191">
        <v>106.53461538461499</v>
      </c>
      <c r="DI191">
        <v>15</v>
      </c>
      <c r="DJ191">
        <v>100</v>
      </c>
      <c r="DK191">
        <v>100</v>
      </c>
      <c r="DL191">
        <v>2.6539999999999999</v>
      </c>
      <c r="DM191">
        <v>0.45600000000000002</v>
      </c>
      <c r="DN191">
        <v>2</v>
      </c>
      <c r="DO191">
        <v>354.05599999999998</v>
      </c>
      <c r="DP191">
        <v>653.99599999999998</v>
      </c>
      <c r="DQ191">
        <v>30.704899999999999</v>
      </c>
      <c r="DR191">
        <v>33.3992</v>
      </c>
      <c r="DS191">
        <v>29.999500000000001</v>
      </c>
      <c r="DT191">
        <v>33.330199999999998</v>
      </c>
      <c r="DU191">
        <v>33.338999999999999</v>
      </c>
      <c r="DV191">
        <v>21.039200000000001</v>
      </c>
      <c r="DW191">
        <v>27.9771</v>
      </c>
      <c r="DX191">
        <v>79.589100000000002</v>
      </c>
      <c r="DY191">
        <v>30.706299999999999</v>
      </c>
      <c r="DZ191">
        <v>400</v>
      </c>
      <c r="EA191">
        <v>33.779000000000003</v>
      </c>
      <c r="EB191">
        <v>99.770600000000002</v>
      </c>
      <c r="EC191">
        <v>100.16200000000001</v>
      </c>
    </row>
    <row r="192" spans="1:133" x14ac:dyDescent="0.35">
      <c r="A192">
        <v>176</v>
      </c>
      <c r="B192">
        <v>1581537737.5999999</v>
      </c>
      <c r="C192">
        <v>875.09999990463302</v>
      </c>
      <c r="D192" t="s">
        <v>587</v>
      </c>
      <c r="E192" t="s">
        <v>588</v>
      </c>
      <c r="F192" t="s">
        <v>234</v>
      </c>
      <c r="G192">
        <v>20200212</v>
      </c>
      <c r="I192" t="s">
        <v>1107</v>
      </c>
      <c r="J192" t="s">
        <v>1108</v>
      </c>
      <c r="K192" t="s">
        <v>235</v>
      </c>
      <c r="L192" t="s">
        <v>1109</v>
      </c>
      <c r="M192" t="s">
        <v>236</v>
      </c>
      <c r="N192">
        <v>1581537733.9461501</v>
      </c>
      <c r="O192">
        <f t="shared" si="86"/>
        <v>3.142893658214514E-4</v>
      </c>
      <c r="P192">
        <f t="shared" si="87"/>
        <v>-1.5854516957392577</v>
      </c>
      <c r="Q192">
        <f t="shared" si="88"/>
        <v>402.517</v>
      </c>
      <c r="R192">
        <f t="shared" si="89"/>
        <v>487.84649973909228</v>
      </c>
      <c r="S192">
        <f t="shared" si="90"/>
        <v>48.500483440689827</v>
      </c>
      <c r="T192">
        <f t="shared" si="91"/>
        <v>40.017237191487396</v>
      </c>
      <c r="U192">
        <f t="shared" si="92"/>
        <v>2.7261345039162391E-2</v>
      </c>
      <c r="V192">
        <f t="shared" si="93"/>
        <v>2.2473997084311921</v>
      </c>
      <c r="W192">
        <f t="shared" si="94"/>
        <v>2.7078958214197167E-2</v>
      </c>
      <c r="X192">
        <f t="shared" si="95"/>
        <v>1.6940633782190406E-2</v>
      </c>
      <c r="Y192">
        <f t="shared" si="96"/>
        <v>0</v>
      </c>
      <c r="Z192">
        <f t="shared" si="97"/>
        <v>31.304597717317794</v>
      </c>
      <c r="AA192">
        <f t="shared" si="98"/>
        <v>31.002930769230801</v>
      </c>
      <c r="AB192">
        <f t="shared" si="99"/>
        <v>4.5121322400120816</v>
      </c>
      <c r="AC192">
        <f t="shared" si="100"/>
        <v>73.723009064149551</v>
      </c>
      <c r="AD192">
        <f t="shared" si="101"/>
        <v>3.4041923747168221</v>
      </c>
      <c r="AE192">
        <f t="shared" si="102"/>
        <v>4.6175439905805913</v>
      </c>
      <c r="AF192">
        <f t="shared" si="103"/>
        <v>1.1079398652952595</v>
      </c>
      <c r="AG192">
        <f t="shared" si="104"/>
        <v>-13.860161032726007</v>
      </c>
      <c r="AH192">
        <f t="shared" si="105"/>
        <v>49.14695944140864</v>
      </c>
      <c r="AI192">
        <f t="shared" si="106"/>
        <v>4.9207349731736318</v>
      </c>
      <c r="AJ192">
        <f t="shared" si="107"/>
        <v>40.207533381856265</v>
      </c>
      <c r="AK192">
        <v>-4.1113780262382597E-2</v>
      </c>
      <c r="AL192">
        <v>4.6153820109494301E-2</v>
      </c>
      <c r="AM192">
        <v>3.4505728772199999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51668.812194431914</v>
      </c>
      <c r="AS192" t="s">
        <v>237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237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-1.5854516957392577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237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238</v>
      </c>
      <c r="BX192">
        <v>1581537733.9461501</v>
      </c>
      <c r="BY192">
        <v>402.517</v>
      </c>
      <c r="BZ192">
        <v>400.01600000000002</v>
      </c>
      <c r="CA192">
        <v>34.241376923076899</v>
      </c>
      <c r="CB192">
        <v>33.721053846153801</v>
      </c>
      <c r="CC192">
        <v>350.00676923076901</v>
      </c>
      <c r="CD192">
        <v>99.217523076923101</v>
      </c>
      <c r="CE192">
        <v>0.199985230769231</v>
      </c>
      <c r="CF192">
        <v>31.408561538461498</v>
      </c>
      <c r="CG192">
        <v>31.002930769230801</v>
      </c>
      <c r="CH192">
        <v>999.9</v>
      </c>
      <c r="CI192">
        <v>0</v>
      </c>
      <c r="CJ192">
        <v>0</v>
      </c>
      <c r="CK192">
        <v>9992.9807692307695</v>
      </c>
      <c r="CL192">
        <v>0</v>
      </c>
      <c r="CM192">
        <v>1.06588307692308</v>
      </c>
      <c r="CN192">
        <v>0</v>
      </c>
      <c r="CO192">
        <v>0</v>
      </c>
      <c r="CP192">
        <v>0</v>
      </c>
      <c r="CQ192">
        <v>0</v>
      </c>
      <c r="CR192">
        <v>0.88461538461538503</v>
      </c>
      <c r="CS192">
        <v>0</v>
      </c>
      <c r="CT192">
        <v>109.39230769230799</v>
      </c>
      <c r="CU192">
        <v>-0.82307692307692304</v>
      </c>
      <c r="CV192">
        <v>41.061999999999998</v>
      </c>
      <c r="CW192">
        <v>46.5</v>
      </c>
      <c r="CX192">
        <v>43.875</v>
      </c>
      <c r="CY192">
        <v>45.061999999999998</v>
      </c>
      <c r="CZ192">
        <v>42</v>
      </c>
      <c r="DA192">
        <v>0</v>
      </c>
      <c r="DB192">
        <v>0</v>
      </c>
      <c r="DC192">
        <v>0</v>
      </c>
      <c r="DD192">
        <v>1581537737.3</v>
      </c>
      <c r="DE192">
        <v>2.45384615384615</v>
      </c>
      <c r="DF192">
        <v>-14.2495725469152</v>
      </c>
      <c r="DG192">
        <v>10.123076637517</v>
      </c>
      <c r="DH192">
        <v>108.91923076923101</v>
      </c>
      <c r="DI192">
        <v>15</v>
      </c>
      <c r="DJ192">
        <v>100</v>
      </c>
      <c r="DK192">
        <v>100</v>
      </c>
      <c r="DL192">
        <v>2.6539999999999999</v>
      </c>
      <c r="DM192">
        <v>0.45600000000000002</v>
      </c>
      <c r="DN192">
        <v>2</v>
      </c>
      <c r="DO192">
        <v>354.19</v>
      </c>
      <c r="DP192">
        <v>654.029</v>
      </c>
      <c r="DQ192">
        <v>30.695</v>
      </c>
      <c r="DR192">
        <v>33.3932</v>
      </c>
      <c r="DS192">
        <v>29.9998</v>
      </c>
      <c r="DT192">
        <v>33.324800000000003</v>
      </c>
      <c r="DU192">
        <v>33.333799999999997</v>
      </c>
      <c r="DV192">
        <v>21.0383</v>
      </c>
      <c r="DW192">
        <v>27.9771</v>
      </c>
      <c r="DX192">
        <v>79.589100000000002</v>
      </c>
      <c r="DY192">
        <v>30.606200000000001</v>
      </c>
      <c r="DZ192">
        <v>400</v>
      </c>
      <c r="EA192">
        <v>33.779899999999998</v>
      </c>
      <c r="EB192">
        <v>99.771100000000004</v>
      </c>
      <c r="EC192">
        <v>100.16500000000001</v>
      </c>
    </row>
    <row r="193" spans="1:133" x14ac:dyDescent="0.35">
      <c r="A193">
        <v>177</v>
      </c>
      <c r="B193">
        <v>1581537742.5999999</v>
      </c>
      <c r="C193">
        <v>880.09999990463302</v>
      </c>
      <c r="D193" t="s">
        <v>589</v>
      </c>
      <c r="E193" t="s">
        <v>590</v>
      </c>
      <c r="F193" t="s">
        <v>234</v>
      </c>
      <c r="G193">
        <v>20200212</v>
      </c>
      <c r="I193" t="s">
        <v>1107</v>
      </c>
      <c r="J193" t="s">
        <v>1108</v>
      </c>
      <c r="K193" t="s">
        <v>235</v>
      </c>
      <c r="L193" t="s">
        <v>1109</v>
      </c>
      <c r="M193" t="s">
        <v>236</v>
      </c>
      <c r="N193">
        <v>1581537738.9461501</v>
      </c>
      <c r="O193">
        <f t="shared" si="86"/>
        <v>3.1368185007953027E-4</v>
      </c>
      <c r="P193">
        <f t="shared" si="87"/>
        <v>-1.5897517577489499</v>
      </c>
      <c r="Q193">
        <f t="shared" si="88"/>
        <v>402.52853846153801</v>
      </c>
      <c r="R193">
        <f t="shared" si="89"/>
        <v>488.32846290990454</v>
      </c>
      <c r="S193">
        <f t="shared" si="90"/>
        <v>48.54799295432926</v>
      </c>
      <c r="T193">
        <f t="shared" si="91"/>
        <v>40.01804959862158</v>
      </c>
      <c r="U193">
        <f t="shared" si="92"/>
        <v>2.719571692978389E-2</v>
      </c>
      <c r="V193">
        <f t="shared" si="93"/>
        <v>2.248196058938142</v>
      </c>
      <c r="W193">
        <f t="shared" si="94"/>
        <v>2.7014267869494922E-2</v>
      </c>
      <c r="X193">
        <f t="shared" si="95"/>
        <v>1.6900118862555786E-2</v>
      </c>
      <c r="Y193">
        <f t="shared" si="96"/>
        <v>0</v>
      </c>
      <c r="Z193">
        <f t="shared" si="97"/>
        <v>31.308955543193552</v>
      </c>
      <c r="AA193">
        <f t="shared" si="98"/>
        <v>31.003492307692301</v>
      </c>
      <c r="AB193">
        <f t="shared" si="99"/>
        <v>4.5122767063544957</v>
      </c>
      <c r="AC193">
        <f t="shared" si="100"/>
        <v>73.698078370450787</v>
      </c>
      <c r="AD193">
        <f t="shared" si="101"/>
        <v>3.4038388856362674</v>
      </c>
      <c r="AE193">
        <f t="shared" si="102"/>
        <v>4.618626375204153</v>
      </c>
      <c r="AF193">
        <f t="shared" si="103"/>
        <v>1.1084378207182284</v>
      </c>
      <c r="AG193">
        <f t="shared" si="104"/>
        <v>-13.833369588507285</v>
      </c>
      <c r="AH193">
        <f t="shared" si="105"/>
        <v>49.596049690139701</v>
      </c>
      <c r="AI193">
        <f t="shared" si="106"/>
        <v>4.9640549461161383</v>
      </c>
      <c r="AJ193">
        <f t="shared" si="107"/>
        <v>40.726735047748555</v>
      </c>
      <c r="AK193">
        <v>-4.1135200219232698E-2</v>
      </c>
      <c r="AL193">
        <v>4.61778658875499E-2</v>
      </c>
      <c r="AM193">
        <v>3.4519960715052198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51693.915239536575</v>
      </c>
      <c r="AS193" t="s">
        <v>237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237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-1.5897517577489499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237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238</v>
      </c>
      <c r="BX193">
        <v>1581537738.9461501</v>
      </c>
      <c r="BY193">
        <v>402.52853846153801</v>
      </c>
      <c r="BZ193">
        <v>400.019846153846</v>
      </c>
      <c r="CA193">
        <v>34.2381076923077</v>
      </c>
      <c r="CB193">
        <v>33.718807692307699</v>
      </c>
      <c r="CC193">
        <v>350.01961538461501</v>
      </c>
      <c r="CD193">
        <v>99.216669230769199</v>
      </c>
      <c r="CE193">
        <v>0.20000753846153799</v>
      </c>
      <c r="CF193">
        <v>31.412684615384599</v>
      </c>
      <c r="CG193">
        <v>31.003492307692301</v>
      </c>
      <c r="CH193">
        <v>999.9</v>
      </c>
      <c r="CI193">
        <v>0</v>
      </c>
      <c r="CJ193">
        <v>0</v>
      </c>
      <c r="CK193">
        <v>9998.2730769230802</v>
      </c>
      <c r="CL193">
        <v>0</v>
      </c>
      <c r="CM193">
        <v>1.11930615384615</v>
      </c>
      <c r="CN193">
        <v>0</v>
      </c>
      <c r="CO193">
        <v>0</v>
      </c>
      <c r="CP193">
        <v>0</v>
      </c>
      <c r="CQ193">
        <v>0</v>
      </c>
      <c r="CR193">
        <v>0.79230769230769205</v>
      </c>
      <c r="CS193">
        <v>0</v>
      </c>
      <c r="CT193">
        <v>121.1</v>
      </c>
      <c r="CU193">
        <v>0.53846153846153799</v>
      </c>
      <c r="CV193">
        <v>41.061999999999998</v>
      </c>
      <c r="CW193">
        <v>46.5</v>
      </c>
      <c r="CX193">
        <v>43.875</v>
      </c>
      <c r="CY193">
        <v>45.061999999999998</v>
      </c>
      <c r="CZ193">
        <v>42</v>
      </c>
      <c r="DA193">
        <v>0</v>
      </c>
      <c r="DB193">
        <v>0</v>
      </c>
      <c r="DC193">
        <v>0</v>
      </c>
      <c r="DD193">
        <v>1581537742.0999999</v>
      </c>
      <c r="DE193">
        <v>1.1807692307692299</v>
      </c>
      <c r="DF193">
        <v>-9.3641024208530403</v>
      </c>
      <c r="DG193">
        <v>94.468375798513804</v>
      </c>
      <c r="DH193">
        <v>114.769230769231</v>
      </c>
      <c r="DI193">
        <v>15</v>
      </c>
      <c r="DJ193">
        <v>100</v>
      </c>
      <c r="DK193">
        <v>100</v>
      </c>
      <c r="DL193">
        <v>2.6539999999999999</v>
      </c>
      <c r="DM193">
        <v>0.45600000000000002</v>
      </c>
      <c r="DN193">
        <v>2</v>
      </c>
      <c r="DO193">
        <v>354.02600000000001</v>
      </c>
      <c r="DP193">
        <v>654.15300000000002</v>
      </c>
      <c r="DQ193">
        <v>30.6129</v>
      </c>
      <c r="DR193">
        <v>33.386499999999998</v>
      </c>
      <c r="DS193">
        <v>30</v>
      </c>
      <c r="DT193">
        <v>33.319600000000001</v>
      </c>
      <c r="DU193">
        <v>33.328499999999998</v>
      </c>
      <c r="DV193">
        <v>21.040900000000001</v>
      </c>
      <c r="DW193">
        <v>27.9771</v>
      </c>
      <c r="DX193">
        <v>79.589100000000002</v>
      </c>
      <c r="DY193">
        <v>30.6022</v>
      </c>
      <c r="DZ193">
        <v>400</v>
      </c>
      <c r="EA193">
        <v>33.790500000000002</v>
      </c>
      <c r="EB193">
        <v>99.773899999999998</v>
      </c>
      <c r="EC193">
        <v>100.167</v>
      </c>
    </row>
    <row r="194" spans="1:133" x14ac:dyDescent="0.35">
      <c r="A194">
        <v>178</v>
      </c>
      <c r="B194">
        <v>1581537747.5999999</v>
      </c>
      <c r="C194">
        <v>885.09999990463302</v>
      </c>
      <c r="D194" t="s">
        <v>591</v>
      </c>
      <c r="E194" t="s">
        <v>592</v>
      </c>
      <c r="F194" t="s">
        <v>234</v>
      </c>
      <c r="G194">
        <v>20200212</v>
      </c>
      <c r="I194" t="s">
        <v>1107</v>
      </c>
      <c r="J194" t="s">
        <v>1108</v>
      </c>
      <c r="K194" t="s">
        <v>235</v>
      </c>
      <c r="L194" t="s">
        <v>1109</v>
      </c>
      <c r="M194" t="s">
        <v>236</v>
      </c>
      <c r="N194">
        <v>1581537743.9461501</v>
      </c>
      <c r="O194">
        <f t="shared" si="86"/>
        <v>3.0935146092788053E-4</v>
      </c>
      <c r="P194">
        <f t="shared" si="87"/>
        <v>-1.5979020967534314</v>
      </c>
      <c r="Q194">
        <f t="shared" si="88"/>
        <v>402.54169230769202</v>
      </c>
      <c r="R194">
        <f t="shared" si="89"/>
        <v>490.2782757568782</v>
      </c>
      <c r="S194">
        <f t="shared" si="90"/>
        <v>48.741731118644637</v>
      </c>
      <c r="T194">
        <f t="shared" si="91"/>
        <v>40.019270485146407</v>
      </c>
      <c r="U194">
        <f t="shared" si="92"/>
        <v>2.6772281524184226E-2</v>
      </c>
      <c r="V194">
        <f t="shared" si="93"/>
        <v>2.2488398081082712</v>
      </c>
      <c r="W194">
        <f t="shared" si="94"/>
        <v>2.6596469043566009E-2</v>
      </c>
      <c r="X194">
        <f t="shared" si="95"/>
        <v>1.6638492845640812E-2</v>
      </c>
      <c r="Y194">
        <f t="shared" si="96"/>
        <v>0</v>
      </c>
      <c r="Z194">
        <f t="shared" si="97"/>
        <v>31.311337303349504</v>
      </c>
      <c r="AA194">
        <f t="shared" si="98"/>
        <v>31.006769230769201</v>
      </c>
      <c r="AB194">
        <f t="shared" si="99"/>
        <v>4.5131198368755019</v>
      </c>
      <c r="AC194">
        <f t="shared" si="100"/>
        <v>73.672014247550578</v>
      </c>
      <c r="AD194">
        <f t="shared" si="101"/>
        <v>3.4028136291267792</v>
      </c>
      <c r="AE194">
        <f t="shared" si="102"/>
        <v>4.6188687303875566</v>
      </c>
      <c r="AF194">
        <f t="shared" si="103"/>
        <v>1.1103062077487227</v>
      </c>
      <c r="AG194">
        <f t="shared" si="104"/>
        <v>-13.642399426919532</v>
      </c>
      <c r="AH194">
        <f t="shared" si="105"/>
        <v>49.324872021529877</v>
      </c>
      <c r="AI194">
        <f t="shared" si="106"/>
        <v>4.935601802310587</v>
      </c>
      <c r="AJ194">
        <f t="shared" si="107"/>
        <v>40.618074396920932</v>
      </c>
      <c r="AK194">
        <v>-4.1152520562465697E-2</v>
      </c>
      <c r="AL194">
        <v>4.61973094901744E-2</v>
      </c>
      <c r="AM194">
        <v>3.4531466914159901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51714.630977255925</v>
      </c>
      <c r="AS194" t="s">
        <v>237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237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-1.5979020967534314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237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238</v>
      </c>
      <c r="BX194">
        <v>1581537743.9461501</v>
      </c>
      <c r="BY194">
        <v>402.54169230769202</v>
      </c>
      <c r="BZ194">
        <v>400.01600000000002</v>
      </c>
      <c r="CA194">
        <v>34.227869230769201</v>
      </c>
      <c r="CB194">
        <v>33.715723076923098</v>
      </c>
      <c r="CC194">
        <v>350.01299999999998</v>
      </c>
      <c r="CD194">
        <v>99.216499999999996</v>
      </c>
      <c r="CE194">
        <v>0.19996107692307699</v>
      </c>
      <c r="CF194">
        <v>31.4136076923077</v>
      </c>
      <c r="CG194">
        <v>31.006769230769201</v>
      </c>
      <c r="CH194">
        <v>999.9</v>
      </c>
      <c r="CI194">
        <v>0</v>
      </c>
      <c r="CJ194">
        <v>0</v>
      </c>
      <c r="CK194">
        <v>10002.5</v>
      </c>
      <c r="CL194">
        <v>0</v>
      </c>
      <c r="CM194">
        <v>1.2286930769230799</v>
      </c>
      <c r="CN194">
        <v>0</v>
      </c>
      <c r="CO194">
        <v>0</v>
      </c>
      <c r="CP194">
        <v>0</v>
      </c>
      <c r="CQ194">
        <v>0</v>
      </c>
      <c r="CR194">
        <v>1.6615384615384601</v>
      </c>
      <c r="CS194">
        <v>0</v>
      </c>
      <c r="CT194">
        <v>130.407692307692</v>
      </c>
      <c r="CU194">
        <v>-0.35384615384615398</v>
      </c>
      <c r="CV194">
        <v>41.061999999999998</v>
      </c>
      <c r="CW194">
        <v>46.5</v>
      </c>
      <c r="CX194">
        <v>43.875</v>
      </c>
      <c r="CY194">
        <v>45.061999999999998</v>
      </c>
      <c r="CZ194">
        <v>42</v>
      </c>
      <c r="DA194">
        <v>0</v>
      </c>
      <c r="DB194">
        <v>0</v>
      </c>
      <c r="DC194">
        <v>0</v>
      </c>
      <c r="DD194">
        <v>1581537747.5</v>
      </c>
      <c r="DE194">
        <v>1.68846153846154</v>
      </c>
      <c r="DF194">
        <v>-1.2547007686920799</v>
      </c>
      <c r="DG194">
        <v>123.090598377839</v>
      </c>
      <c r="DH194">
        <v>122.66923076923101</v>
      </c>
      <c r="DI194">
        <v>15</v>
      </c>
      <c r="DJ194">
        <v>100</v>
      </c>
      <c r="DK194">
        <v>100</v>
      </c>
      <c r="DL194">
        <v>2.6539999999999999</v>
      </c>
      <c r="DM194">
        <v>0.45600000000000002</v>
      </c>
      <c r="DN194">
        <v>2</v>
      </c>
      <c r="DO194">
        <v>354.02</v>
      </c>
      <c r="DP194">
        <v>654.19299999999998</v>
      </c>
      <c r="DQ194">
        <v>30.591799999999999</v>
      </c>
      <c r="DR194">
        <v>33.379800000000003</v>
      </c>
      <c r="DS194">
        <v>29.9998</v>
      </c>
      <c r="DT194">
        <v>33.313600000000001</v>
      </c>
      <c r="DU194">
        <v>33.323999999999998</v>
      </c>
      <c r="DV194">
        <v>21.0351</v>
      </c>
      <c r="DW194">
        <v>27.9771</v>
      </c>
      <c r="DX194">
        <v>79.589100000000002</v>
      </c>
      <c r="DY194">
        <v>30.595300000000002</v>
      </c>
      <c r="DZ194">
        <v>400</v>
      </c>
      <c r="EA194">
        <v>33.804299999999998</v>
      </c>
      <c r="EB194">
        <v>99.775700000000001</v>
      </c>
      <c r="EC194">
        <v>100.167</v>
      </c>
    </row>
    <row r="195" spans="1:133" x14ac:dyDescent="0.35">
      <c r="A195">
        <v>179</v>
      </c>
      <c r="B195">
        <v>1581537752.5999999</v>
      </c>
      <c r="C195">
        <v>890.09999990463302</v>
      </c>
      <c r="D195" t="s">
        <v>593</v>
      </c>
      <c r="E195" t="s">
        <v>594</v>
      </c>
      <c r="F195" t="s">
        <v>234</v>
      </c>
      <c r="G195">
        <v>20200212</v>
      </c>
      <c r="I195" t="s">
        <v>1107</v>
      </c>
      <c r="J195" t="s">
        <v>1108</v>
      </c>
      <c r="K195" t="s">
        <v>235</v>
      </c>
      <c r="L195" t="s">
        <v>1109</v>
      </c>
      <c r="M195" t="s">
        <v>236</v>
      </c>
      <c r="N195">
        <v>1581537748.9461501</v>
      </c>
      <c r="O195">
        <f t="shared" si="86"/>
        <v>3.0536508647217002E-4</v>
      </c>
      <c r="P195">
        <f t="shared" si="87"/>
        <v>-1.5491703947921702</v>
      </c>
      <c r="Q195">
        <f t="shared" si="88"/>
        <v>402.54130769230801</v>
      </c>
      <c r="R195">
        <f t="shared" si="89"/>
        <v>488.55738648361881</v>
      </c>
      <c r="S195">
        <f t="shared" si="90"/>
        <v>48.570228192069123</v>
      </c>
      <c r="T195">
        <f t="shared" si="91"/>
        <v>40.018887672686667</v>
      </c>
      <c r="U195">
        <f t="shared" si="92"/>
        <v>2.6432529239089553E-2</v>
      </c>
      <c r="V195">
        <f t="shared" si="93"/>
        <v>2.2484571983839707</v>
      </c>
      <c r="W195">
        <f t="shared" si="94"/>
        <v>2.6261106346395707E-2</v>
      </c>
      <c r="X195">
        <f t="shared" si="95"/>
        <v>1.6428500342586926E-2</v>
      </c>
      <c r="Y195">
        <f t="shared" si="96"/>
        <v>0</v>
      </c>
      <c r="Z195">
        <f t="shared" si="97"/>
        <v>31.31027012465054</v>
      </c>
      <c r="AA195">
        <f t="shared" si="98"/>
        <v>31.0022153846154</v>
      </c>
      <c r="AB195">
        <f t="shared" si="99"/>
        <v>4.5119481996853983</v>
      </c>
      <c r="AC195">
        <f t="shared" si="100"/>
        <v>73.663269819167425</v>
      </c>
      <c r="AD195">
        <f t="shared" si="101"/>
        <v>3.4019515331943442</v>
      </c>
      <c r="AE195">
        <f t="shared" si="102"/>
        <v>4.6182467076816414</v>
      </c>
      <c r="AF195">
        <f t="shared" si="103"/>
        <v>1.1099966664910541</v>
      </c>
      <c r="AG195">
        <f t="shared" si="104"/>
        <v>-13.466600313422697</v>
      </c>
      <c r="AH195">
        <f t="shared" si="105"/>
        <v>49.581296569514734</v>
      </c>
      <c r="AI195">
        <f t="shared" si="106"/>
        <v>4.9619353219326134</v>
      </c>
      <c r="AJ195">
        <f t="shared" si="107"/>
        <v>41.076631578024646</v>
      </c>
      <c r="AK195">
        <v>-4.1142225746784097E-2</v>
      </c>
      <c r="AL195">
        <v>4.6185752657696297E-2</v>
      </c>
      <c r="AM195">
        <v>3.4524628093220202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51702.606244609407</v>
      </c>
      <c r="AS195" t="s">
        <v>237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237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-1.5491703947921702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237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238</v>
      </c>
      <c r="BX195">
        <v>1581537748.9461501</v>
      </c>
      <c r="BY195">
        <v>402.54130769230801</v>
      </c>
      <c r="BZ195">
        <v>400.09646153846199</v>
      </c>
      <c r="CA195">
        <v>34.219492307692299</v>
      </c>
      <c r="CB195">
        <v>33.7139538461538</v>
      </c>
      <c r="CC195">
        <v>350.02161538461502</v>
      </c>
      <c r="CD195">
        <v>99.215599999999995</v>
      </c>
      <c r="CE195">
        <v>0.20000507692307701</v>
      </c>
      <c r="CF195">
        <v>31.411238461538499</v>
      </c>
      <c r="CG195">
        <v>31.0022153846154</v>
      </c>
      <c r="CH195">
        <v>999.9</v>
      </c>
      <c r="CI195">
        <v>0</v>
      </c>
      <c r="CJ195">
        <v>0</v>
      </c>
      <c r="CK195">
        <v>10000.0884615385</v>
      </c>
      <c r="CL195">
        <v>0</v>
      </c>
      <c r="CM195">
        <v>1.4952915384615399</v>
      </c>
      <c r="CN195">
        <v>0</v>
      </c>
      <c r="CO195">
        <v>0</v>
      </c>
      <c r="CP195">
        <v>0</v>
      </c>
      <c r="CQ195">
        <v>0</v>
      </c>
      <c r="CR195">
        <v>0.56923076923076898</v>
      </c>
      <c r="CS195">
        <v>0</v>
      </c>
      <c r="CT195">
        <v>181.638461538462</v>
      </c>
      <c r="CU195">
        <v>7.6923076923076997E-3</v>
      </c>
      <c r="CV195">
        <v>41.061999999999998</v>
      </c>
      <c r="CW195">
        <v>46.5</v>
      </c>
      <c r="CX195">
        <v>43.875</v>
      </c>
      <c r="CY195">
        <v>45.061999999999998</v>
      </c>
      <c r="CZ195">
        <v>42</v>
      </c>
      <c r="DA195">
        <v>0</v>
      </c>
      <c r="DB195">
        <v>0</v>
      </c>
      <c r="DC195">
        <v>0</v>
      </c>
      <c r="DD195">
        <v>1581537752.3</v>
      </c>
      <c r="DE195">
        <v>1.15769230769231</v>
      </c>
      <c r="DF195">
        <v>4.5641027037502502</v>
      </c>
      <c r="DG195">
        <v>448.67008600716503</v>
      </c>
      <c r="DH195">
        <v>152.46923076923099</v>
      </c>
      <c r="DI195">
        <v>15</v>
      </c>
      <c r="DJ195">
        <v>100</v>
      </c>
      <c r="DK195">
        <v>100</v>
      </c>
      <c r="DL195">
        <v>2.6539999999999999</v>
      </c>
      <c r="DM195">
        <v>0.45600000000000002</v>
      </c>
      <c r="DN195">
        <v>2</v>
      </c>
      <c r="DO195">
        <v>354.005</v>
      </c>
      <c r="DP195">
        <v>654.24900000000002</v>
      </c>
      <c r="DQ195">
        <v>30.5854</v>
      </c>
      <c r="DR195">
        <v>33.373800000000003</v>
      </c>
      <c r="DS195">
        <v>29.9999</v>
      </c>
      <c r="DT195">
        <v>33.308500000000002</v>
      </c>
      <c r="DU195">
        <v>33.318800000000003</v>
      </c>
      <c r="DV195">
        <v>21.0335</v>
      </c>
      <c r="DW195">
        <v>27.701000000000001</v>
      </c>
      <c r="DX195">
        <v>79.589100000000002</v>
      </c>
      <c r="DY195">
        <v>30.589500000000001</v>
      </c>
      <c r="DZ195">
        <v>400</v>
      </c>
      <c r="EA195">
        <v>33.815199999999997</v>
      </c>
      <c r="EB195">
        <v>99.775899999999993</v>
      </c>
      <c r="EC195">
        <v>100.17</v>
      </c>
    </row>
    <row r="196" spans="1:133" x14ac:dyDescent="0.35">
      <c r="A196">
        <v>180</v>
      </c>
      <c r="B196">
        <v>1581537757.5999999</v>
      </c>
      <c r="C196">
        <v>895.09999990463302</v>
      </c>
      <c r="D196" t="s">
        <v>595</v>
      </c>
      <c r="E196" t="s">
        <v>596</v>
      </c>
      <c r="F196" t="s">
        <v>234</v>
      </c>
      <c r="G196">
        <v>20200212</v>
      </c>
      <c r="I196" t="s">
        <v>1107</v>
      </c>
      <c r="J196" t="s">
        <v>1108</v>
      </c>
      <c r="K196" t="s">
        <v>235</v>
      </c>
      <c r="L196" t="s">
        <v>1109</v>
      </c>
      <c r="M196" t="s">
        <v>236</v>
      </c>
      <c r="N196">
        <v>1581537753.9461501</v>
      </c>
      <c r="O196">
        <f t="shared" si="86"/>
        <v>2.9329100200568858E-4</v>
      </c>
      <c r="P196">
        <f t="shared" si="87"/>
        <v>-1.6157963553457844</v>
      </c>
      <c r="Q196">
        <f t="shared" si="88"/>
        <v>402.55738461538499</v>
      </c>
      <c r="R196">
        <f t="shared" si="89"/>
        <v>496.48548145667741</v>
      </c>
      <c r="S196">
        <f t="shared" si="90"/>
        <v>49.358578511797525</v>
      </c>
      <c r="T196">
        <f t="shared" si="91"/>
        <v>40.020627019636528</v>
      </c>
      <c r="U196">
        <f t="shared" si="92"/>
        <v>2.5414111867703953E-2</v>
      </c>
      <c r="V196">
        <f t="shared" si="93"/>
        <v>2.2468235464971946</v>
      </c>
      <c r="W196">
        <f t="shared" si="94"/>
        <v>2.5255486763835707E-2</v>
      </c>
      <c r="X196">
        <f t="shared" si="95"/>
        <v>1.5798848414175917E-2</v>
      </c>
      <c r="Y196">
        <f t="shared" si="96"/>
        <v>0</v>
      </c>
      <c r="Z196">
        <f t="shared" si="97"/>
        <v>31.31499838541794</v>
      </c>
      <c r="AA196">
        <f t="shared" si="98"/>
        <v>30.994346153846202</v>
      </c>
      <c r="AB196">
        <f t="shared" si="99"/>
        <v>4.5099241875891636</v>
      </c>
      <c r="AC196">
        <f t="shared" si="100"/>
        <v>73.646833580344307</v>
      </c>
      <c r="AD196">
        <f t="shared" si="101"/>
        <v>3.4013471442541343</v>
      </c>
      <c r="AE196">
        <f t="shared" si="102"/>
        <v>4.6184567331648649</v>
      </c>
      <c r="AF196">
        <f t="shared" si="103"/>
        <v>1.1085770433350293</v>
      </c>
      <c r="AG196">
        <f t="shared" si="104"/>
        <v>-12.934133188450867</v>
      </c>
      <c r="AH196">
        <f t="shared" si="105"/>
        <v>50.595382933879648</v>
      </c>
      <c r="AI196">
        <f t="shared" si="106"/>
        <v>5.066926853493773</v>
      </c>
      <c r="AJ196">
        <f t="shared" si="107"/>
        <v>42.728176598922552</v>
      </c>
      <c r="AK196">
        <v>-4.1098287125298297E-2</v>
      </c>
      <c r="AL196">
        <v>4.6136427705843898E-2</v>
      </c>
      <c r="AM196">
        <v>3.44954331677287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51649.509117657333</v>
      </c>
      <c r="AS196" t="s">
        <v>237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237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-1.6157963553457844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237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238</v>
      </c>
      <c r="BX196">
        <v>1581537753.9461501</v>
      </c>
      <c r="BY196">
        <v>402.55738461538499</v>
      </c>
      <c r="BZ196">
        <v>399.99</v>
      </c>
      <c r="CA196">
        <v>34.213292307692299</v>
      </c>
      <c r="CB196">
        <v>33.7277384615385</v>
      </c>
      <c r="CC196">
        <v>350.02076923076902</v>
      </c>
      <c r="CD196">
        <v>99.2159153846154</v>
      </c>
      <c r="CE196">
        <v>0.20004007692307699</v>
      </c>
      <c r="CF196">
        <v>31.412038461538501</v>
      </c>
      <c r="CG196">
        <v>30.994346153846202</v>
      </c>
      <c r="CH196">
        <v>999.9</v>
      </c>
      <c r="CI196">
        <v>0</v>
      </c>
      <c r="CJ196">
        <v>0</v>
      </c>
      <c r="CK196">
        <v>9989.3769230769194</v>
      </c>
      <c r="CL196">
        <v>0</v>
      </c>
      <c r="CM196">
        <v>1.9720153846153801</v>
      </c>
      <c r="CN196">
        <v>0</v>
      </c>
      <c r="CO196">
        <v>0</v>
      </c>
      <c r="CP196">
        <v>0</v>
      </c>
      <c r="CQ196">
        <v>0</v>
      </c>
      <c r="CR196">
        <v>4.1692307692307704</v>
      </c>
      <c r="CS196">
        <v>0</v>
      </c>
      <c r="CT196">
        <v>186.676923076923</v>
      </c>
      <c r="CU196">
        <v>-6.1538461538461597E-2</v>
      </c>
      <c r="CV196">
        <v>41.047692307692301</v>
      </c>
      <c r="CW196">
        <v>46.5</v>
      </c>
      <c r="CX196">
        <v>43.875</v>
      </c>
      <c r="CY196">
        <v>45.061999999999998</v>
      </c>
      <c r="CZ196">
        <v>42</v>
      </c>
      <c r="DA196">
        <v>0</v>
      </c>
      <c r="DB196">
        <v>0</v>
      </c>
      <c r="DC196">
        <v>0</v>
      </c>
      <c r="DD196">
        <v>1581537757.0999999</v>
      </c>
      <c r="DE196">
        <v>3.06153846153846</v>
      </c>
      <c r="DF196">
        <v>15.2615385540426</v>
      </c>
      <c r="DG196">
        <v>233.42564143169099</v>
      </c>
      <c r="DH196">
        <v>165.211538461538</v>
      </c>
      <c r="DI196">
        <v>15</v>
      </c>
      <c r="DJ196">
        <v>100</v>
      </c>
      <c r="DK196">
        <v>100</v>
      </c>
      <c r="DL196">
        <v>2.6539999999999999</v>
      </c>
      <c r="DM196">
        <v>0.45600000000000002</v>
      </c>
      <c r="DN196">
        <v>2</v>
      </c>
      <c r="DO196">
        <v>354.00299999999999</v>
      </c>
      <c r="DP196">
        <v>654.27599999999995</v>
      </c>
      <c r="DQ196">
        <v>30.583100000000002</v>
      </c>
      <c r="DR196">
        <v>33.367199999999997</v>
      </c>
      <c r="DS196">
        <v>29.999700000000001</v>
      </c>
      <c r="DT196">
        <v>33.303199999999997</v>
      </c>
      <c r="DU196">
        <v>33.315100000000001</v>
      </c>
      <c r="DV196">
        <v>21.039200000000001</v>
      </c>
      <c r="DW196">
        <v>27.701000000000001</v>
      </c>
      <c r="DX196">
        <v>79.589100000000002</v>
      </c>
      <c r="DY196">
        <v>30.5946</v>
      </c>
      <c r="DZ196">
        <v>400</v>
      </c>
      <c r="EA196">
        <v>33.822400000000002</v>
      </c>
      <c r="EB196">
        <v>99.777900000000002</v>
      </c>
      <c r="EC196">
        <v>100.169</v>
      </c>
    </row>
    <row r="197" spans="1:133" x14ac:dyDescent="0.35">
      <c r="A197">
        <v>181</v>
      </c>
      <c r="B197">
        <v>1581537762.5999999</v>
      </c>
      <c r="C197">
        <v>900.09999990463302</v>
      </c>
      <c r="D197" t="s">
        <v>597</v>
      </c>
      <c r="E197" t="s">
        <v>598</v>
      </c>
      <c r="F197" t="s">
        <v>234</v>
      </c>
      <c r="G197">
        <v>20200212</v>
      </c>
      <c r="I197" t="s">
        <v>1107</v>
      </c>
      <c r="J197" t="s">
        <v>1108</v>
      </c>
      <c r="K197" t="s">
        <v>235</v>
      </c>
      <c r="L197" t="s">
        <v>1109</v>
      </c>
      <c r="M197" t="s">
        <v>236</v>
      </c>
      <c r="N197">
        <v>1581537758.9461501</v>
      </c>
      <c r="O197">
        <f t="shared" si="86"/>
        <v>2.7853777487999852E-4</v>
      </c>
      <c r="P197">
        <f t="shared" si="87"/>
        <v>-1.6132247669993816</v>
      </c>
      <c r="Q197">
        <f t="shared" si="88"/>
        <v>402.51069230769201</v>
      </c>
      <c r="R197">
        <f t="shared" si="89"/>
        <v>501.61763800166347</v>
      </c>
      <c r="S197">
        <f t="shared" si="90"/>
        <v>49.868234367751342</v>
      </c>
      <c r="T197">
        <f t="shared" si="91"/>
        <v>40.015533782843711</v>
      </c>
      <c r="U197">
        <f t="shared" si="92"/>
        <v>2.4133982833883925E-2</v>
      </c>
      <c r="V197">
        <f t="shared" si="93"/>
        <v>2.2471096801690602</v>
      </c>
      <c r="W197">
        <f t="shared" si="94"/>
        <v>2.3990904957233408E-2</v>
      </c>
      <c r="X197">
        <f t="shared" si="95"/>
        <v>1.5007099753904369E-2</v>
      </c>
      <c r="Y197">
        <f t="shared" si="96"/>
        <v>0</v>
      </c>
      <c r="Z197">
        <f t="shared" si="97"/>
        <v>31.318998012710217</v>
      </c>
      <c r="AA197">
        <f t="shared" si="98"/>
        <v>30.993192307692301</v>
      </c>
      <c r="AB197">
        <f t="shared" si="99"/>
        <v>4.5096274781138321</v>
      </c>
      <c r="AC197">
        <f t="shared" si="100"/>
        <v>73.650218927751595</v>
      </c>
      <c r="AD197">
        <f t="shared" si="101"/>
        <v>3.4013309630452211</v>
      </c>
      <c r="AE197">
        <f t="shared" si="102"/>
        <v>4.618222474507256</v>
      </c>
      <c r="AF197">
        <f t="shared" si="103"/>
        <v>1.108296515068611</v>
      </c>
      <c r="AG197">
        <f t="shared" si="104"/>
        <v>-12.283515872207936</v>
      </c>
      <c r="AH197">
        <f t="shared" si="105"/>
        <v>50.633510656288223</v>
      </c>
      <c r="AI197">
        <f t="shared" si="106"/>
        <v>5.0700483637440907</v>
      </c>
      <c r="AJ197">
        <f t="shared" si="107"/>
        <v>43.42004314782438</v>
      </c>
      <c r="AK197">
        <v>-4.1105980883242098E-2</v>
      </c>
      <c r="AL197">
        <v>4.6145064623146E-2</v>
      </c>
      <c r="AM197">
        <v>3.4500546042268998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51658.914893212328</v>
      </c>
      <c r="AS197" t="s">
        <v>237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237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-1.6132247669993816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237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238</v>
      </c>
      <c r="BX197">
        <v>1581537758.9461501</v>
      </c>
      <c r="BY197">
        <v>402.51069230769201</v>
      </c>
      <c r="BZ197">
        <v>399.93746153846098</v>
      </c>
      <c r="CA197">
        <v>34.213515384615398</v>
      </c>
      <c r="CB197">
        <v>33.752376923076902</v>
      </c>
      <c r="CC197">
        <v>350.01376923076901</v>
      </c>
      <c r="CD197">
        <v>99.214892307692296</v>
      </c>
      <c r="CE197">
        <v>0.19994200000000001</v>
      </c>
      <c r="CF197">
        <v>31.4111461538462</v>
      </c>
      <c r="CG197">
        <v>30.993192307692301</v>
      </c>
      <c r="CH197">
        <v>999.9</v>
      </c>
      <c r="CI197">
        <v>0</v>
      </c>
      <c r="CJ197">
        <v>0</v>
      </c>
      <c r="CK197">
        <v>9991.35</v>
      </c>
      <c r="CL197">
        <v>0</v>
      </c>
      <c r="CM197">
        <v>1.68048615384615</v>
      </c>
      <c r="CN197">
        <v>0</v>
      </c>
      <c r="CO197">
        <v>0</v>
      </c>
      <c r="CP197">
        <v>0</v>
      </c>
      <c r="CQ197">
        <v>0</v>
      </c>
      <c r="CR197">
        <v>3.6615384615384601</v>
      </c>
      <c r="CS197">
        <v>0</v>
      </c>
      <c r="CT197">
        <v>144.33846153846201</v>
      </c>
      <c r="CU197">
        <v>-0.62307692307692297</v>
      </c>
      <c r="CV197">
        <v>41.038153846153897</v>
      </c>
      <c r="CW197">
        <v>46.5</v>
      </c>
      <c r="CX197">
        <v>43.875</v>
      </c>
      <c r="CY197">
        <v>45.061999999999998</v>
      </c>
      <c r="CZ197">
        <v>42</v>
      </c>
      <c r="DA197">
        <v>0</v>
      </c>
      <c r="DB197">
        <v>0</v>
      </c>
      <c r="DC197">
        <v>0</v>
      </c>
      <c r="DD197">
        <v>1581537762.5</v>
      </c>
      <c r="DE197">
        <v>2.6653846153846201</v>
      </c>
      <c r="DF197">
        <v>10.813675169077699</v>
      </c>
      <c r="DG197">
        <v>-312.99828998859402</v>
      </c>
      <c r="DH197">
        <v>168.046153846154</v>
      </c>
      <c r="DI197">
        <v>15</v>
      </c>
      <c r="DJ197">
        <v>100</v>
      </c>
      <c r="DK197">
        <v>100</v>
      </c>
      <c r="DL197">
        <v>2.6539999999999999</v>
      </c>
      <c r="DM197">
        <v>0.45600000000000002</v>
      </c>
      <c r="DN197">
        <v>2</v>
      </c>
      <c r="DO197">
        <v>354.017</v>
      </c>
      <c r="DP197">
        <v>654.30899999999997</v>
      </c>
      <c r="DQ197">
        <v>30.589300000000001</v>
      </c>
      <c r="DR197">
        <v>33.3613</v>
      </c>
      <c r="DS197">
        <v>29.999600000000001</v>
      </c>
      <c r="DT197">
        <v>33.2986</v>
      </c>
      <c r="DU197">
        <v>33.309899999999999</v>
      </c>
      <c r="DV197">
        <v>21.038799999999998</v>
      </c>
      <c r="DW197">
        <v>27.701000000000001</v>
      </c>
      <c r="DX197">
        <v>79.589100000000002</v>
      </c>
      <c r="DY197">
        <v>30.599299999999999</v>
      </c>
      <c r="DZ197">
        <v>400</v>
      </c>
      <c r="EA197">
        <v>33.825699999999998</v>
      </c>
      <c r="EB197">
        <v>99.778300000000002</v>
      </c>
      <c r="EC197">
        <v>100.167</v>
      </c>
    </row>
    <row r="198" spans="1:133" x14ac:dyDescent="0.35">
      <c r="A198">
        <v>182</v>
      </c>
      <c r="B198">
        <v>1581537767.5999999</v>
      </c>
      <c r="C198">
        <v>905.09999990463302</v>
      </c>
      <c r="D198" t="s">
        <v>599</v>
      </c>
      <c r="E198" t="s">
        <v>600</v>
      </c>
      <c r="F198" t="s">
        <v>234</v>
      </c>
      <c r="G198">
        <v>20200212</v>
      </c>
      <c r="I198" t="s">
        <v>1107</v>
      </c>
      <c r="J198" t="s">
        <v>1108</v>
      </c>
      <c r="K198" t="s">
        <v>235</v>
      </c>
      <c r="L198" t="s">
        <v>1109</v>
      </c>
      <c r="M198" t="s">
        <v>236</v>
      </c>
      <c r="N198">
        <v>1581537763.9461501</v>
      </c>
      <c r="O198">
        <f t="shared" si="86"/>
        <v>2.7993167888881086E-4</v>
      </c>
      <c r="P198">
        <f t="shared" si="87"/>
        <v>-1.5745587668654648</v>
      </c>
      <c r="Q198">
        <f t="shared" si="88"/>
        <v>402.50623076923102</v>
      </c>
      <c r="R198">
        <f t="shared" si="89"/>
        <v>498.57279256679561</v>
      </c>
      <c r="S198">
        <f t="shared" si="90"/>
        <v>49.565291174561921</v>
      </c>
      <c r="T198">
        <f t="shared" si="91"/>
        <v>40.01489616980961</v>
      </c>
      <c r="U198">
        <f t="shared" si="92"/>
        <v>2.4247586447515884E-2</v>
      </c>
      <c r="V198">
        <f t="shared" si="93"/>
        <v>2.2490422968942005</v>
      </c>
      <c r="W198">
        <f t="shared" si="94"/>
        <v>2.4103286063802409E-2</v>
      </c>
      <c r="X198">
        <f t="shared" si="95"/>
        <v>1.507744690614308E-2</v>
      </c>
      <c r="Y198">
        <f t="shared" si="96"/>
        <v>0</v>
      </c>
      <c r="Z198">
        <f t="shared" si="97"/>
        <v>31.317724509746697</v>
      </c>
      <c r="AA198">
        <f t="shared" si="98"/>
        <v>30.997</v>
      </c>
      <c r="AB198">
        <f t="shared" si="99"/>
        <v>4.5106066839139283</v>
      </c>
      <c r="AC198">
        <f t="shared" si="100"/>
        <v>73.667806776603584</v>
      </c>
      <c r="AD198">
        <f t="shared" si="101"/>
        <v>3.4019721310429776</v>
      </c>
      <c r="AE198">
        <f t="shared" si="102"/>
        <v>4.6179902455347994</v>
      </c>
      <c r="AF198">
        <f t="shared" si="103"/>
        <v>1.1086345528709507</v>
      </c>
      <c r="AG198">
        <f t="shared" si="104"/>
        <v>-12.344987038996559</v>
      </c>
      <c r="AH198">
        <f t="shared" si="105"/>
        <v>50.10811374688047</v>
      </c>
      <c r="AI198">
        <f t="shared" si="106"/>
        <v>5.0131998644558626</v>
      </c>
      <c r="AJ198">
        <f t="shared" si="107"/>
        <v>42.776326572339777</v>
      </c>
      <c r="AK198">
        <v>-4.1157969534209998E-2</v>
      </c>
      <c r="AL198">
        <v>4.6203426438313398E-2</v>
      </c>
      <c r="AM198">
        <v>3.4535086414958802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51721.722066911658</v>
      </c>
      <c r="AS198" t="s">
        <v>237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237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-1.5745587668654648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237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238</v>
      </c>
      <c r="BX198">
        <v>1581537763.9461501</v>
      </c>
      <c r="BY198">
        <v>402.50623076923102</v>
      </c>
      <c r="BZ198">
        <v>400.00030769230801</v>
      </c>
      <c r="CA198">
        <v>34.220130769230799</v>
      </c>
      <c r="CB198">
        <v>33.756700000000002</v>
      </c>
      <c r="CC198">
        <v>350.02300000000002</v>
      </c>
      <c r="CD198">
        <v>99.214415384615407</v>
      </c>
      <c r="CE198">
        <v>0.199936769230769</v>
      </c>
      <c r="CF198">
        <v>31.410261538461501</v>
      </c>
      <c r="CG198">
        <v>30.997</v>
      </c>
      <c r="CH198">
        <v>999.9</v>
      </c>
      <c r="CI198">
        <v>0</v>
      </c>
      <c r="CJ198">
        <v>0</v>
      </c>
      <c r="CK198">
        <v>10004.0346153846</v>
      </c>
      <c r="CL198">
        <v>0</v>
      </c>
      <c r="CM198">
        <v>1.35486923076923</v>
      </c>
      <c r="CN198">
        <v>0</v>
      </c>
      <c r="CO198">
        <v>0</v>
      </c>
      <c r="CP198">
        <v>0</v>
      </c>
      <c r="CQ198">
        <v>0</v>
      </c>
      <c r="CR198">
        <v>7.6461538461538501</v>
      </c>
      <c r="CS198">
        <v>0</v>
      </c>
      <c r="CT198">
        <v>123.3</v>
      </c>
      <c r="CU198">
        <v>-0.93846153846153801</v>
      </c>
      <c r="CV198">
        <v>41.033384615384598</v>
      </c>
      <c r="CW198">
        <v>46.5</v>
      </c>
      <c r="CX198">
        <v>43.875</v>
      </c>
      <c r="CY198">
        <v>45.057230769230799</v>
      </c>
      <c r="CZ198">
        <v>42</v>
      </c>
      <c r="DA198">
        <v>0</v>
      </c>
      <c r="DB198">
        <v>0</v>
      </c>
      <c r="DC198">
        <v>0</v>
      </c>
      <c r="DD198">
        <v>1581537767.3</v>
      </c>
      <c r="DE198">
        <v>4.45</v>
      </c>
      <c r="DF198">
        <v>2.68376056649856</v>
      </c>
      <c r="DG198">
        <v>-314.16068416422399</v>
      </c>
      <c r="DH198">
        <v>143.676923076923</v>
      </c>
      <c r="DI198">
        <v>15</v>
      </c>
      <c r="DJ198">
        <v>100</v>
      </c>
      <c r="DK198">
        <v>100</v>
      </c>
      <c r="DL198">
        <v>2.6539999999999999</v>
      </c>
      <c r="DM198">
        <v>0.45600000000000002</v>
      </c>
      <c r="DN198">
        <v>2</v>
      </c>
      <c r="DO198">
        <v>354.13900000000001</v>
      </c>
      <c r="DP198">
        <v>654.36500000000001</v>
      </c>
      <c r="DQ198">
        <v>30.5976</v>
      </c>
      <c r="DR198">
        <v>33.3553</v>
      </c>
      <c r="DS198">
        <v>29.999600000000001</v>
      </c>
      <c r="DT198">
        <v>33.293500000000002</v>
      </c>
      <c r="DU198">
        <v>33.304600000000001</v>
      </c>
      <c r="DV198">
        <v>21.036899999999999</v>
      </c>
      <c r="DW198">
        <v>27.701000000000001</v>
      </c>
      <c r="DX198">
        <v>79.589100000000002</v>
      </c>
      <c r="DY198">
        <v>30.601400000000002</v>
      </c>
      <c r="DZ198">
        <v>400</v>
      </c>
      <c r="EA198">
        <v>33.829500000000003</v>
      </c>
      <c r="EB198">
        <v>99.778700000000001</v>
      </c>
      <c r="EC198">
        <v>100.169</v>
      </c>
    </row>
    <row r="199" spans="1:133" x14ac:dyDescent="0.35">
      <c r="A199">
        <v>183</v>
      </c>
      <c r="B199">
        <v>1581537772.5999999</v>
      </c>
      <c r="C199">
        <v>910.09999990463302</v>
      </c>
      <c r="D199" t="s">
        <v>601</v>
      </c>
      <c r="E199" t="s">
        <v>602</v>
      </c>
      <c r="F199" t="s">
        <v>234</v>
      </c>
      <c r="G199">
        <v>20200212</v>
      </c>
      <c r="I199" t="s">
        <v>1107</v>
      </c>
      <c r="J199" t="s">
        <v>1108</v>
      </c>
      <c r="K199" t="s">
        <v>235</v>
      </c>
      <c r="L199" t="s">
        <v>1109</v>
      </c>
      <c r="M199" t="s">
        <v>236</v>
      </c>
      <c r="N199">
        <v>1581537768.9461501</v>
      </c>
      <c r="O199">
        <f t="shared" si="86"/>
        <v>2.8449047714663225E-4</v>
      </c>
      <c r="P199">
        <f t="shared" si="87"/>
        <v>-1.533391193210303</v>
      </c>
      <c r="Q199">
        <f t="shared" si="88"/>
        <v>402.477692307692</v>
      </c>
      <c r="R199">
        <f t="shared" si="89"/>
        <v>494.21206703423729</v>
      </c>
      <c r="S199">
        <f t="shared" si="90"/>
        <v>49.132972949949028</v>
      </c>
      <c r="T199">
        <f t="shared" si="91"/>
        <v>40.013036686418666</v>
      </c>
      <c r="U199">
        <f t="shared" si="92"/>
        <v>2.4647926413637198E-2</v>
      </c>
      <c r="V199">
        <f t="shared" si="93"/>
        <v>2.2501232455880231</v>
      </c>
      <c r="W199">
        <f t="shared" si="94"/>
        <v>2.4498908713764929E-2</v>
      </c>
      <c r="X199">
        <f t="shared" si="95"/>
        <v>1.5325131376947729E-2</v>
      </c>
      <c r="Y199">
        <f t="shared" si="96"/>
        <v>0</v>
      </c>
      <c r="Z199">
        <f t="shared" si="97"/>
        <v>31.316327807793339</v>
      </c>
      <c r="AA199">
        <f t="shared" si="98"/>
        <v>30.998430769230801</v>
      </c>
      <c r="AB199">
        <f t="shared" si="99"/>
        <v>4.5109746757781375</v>
      </c>
      <c r="AC199">
        <f t="shared" si="100"/>
        <v>73.678010866598441</v>
      </c>
      <c r="AD199">
        <f t="shared" si="101"/>
        <v>3.402456745220205</v>
      </c>
      <c r="AE199">
        <f t="shared" si="102"/>
        <v>4.618008419609346</v>
      </c>
      <c r="AF199">
        <f t="shared" si="103"/>
        <v>1.1085179305579325</v>
      </c>
      <c r="AG199">
        <f t="shared" si="104"/>
        <v>-12.546030042166482</v>
      </c>
      <c r="AH199">
        <f t="shared" si="105"/>
        <v>49.967030635008605</v>
      </c>
      <c r="AI199">
        <f t="shared" si="106"/>
        <v>4.996720233494262</v>
      </c>
      <c r="AJ199">
        <f t="shared" si="107"/>
        <v>42.417720826336385</v>
      </c>
      <c r="AK199">
        <v>-4.1187065354241797E-2</v>
      </c>
      <c r="AL199">
        <v>4.6236089045232999E-2</v>
      </c>
      <c r="AM199">
        <v>3.4554410640693298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51756.823665636017</v>
      </c>
      <c r="AS199" t="s">
        <v>237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237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-1.533391193210303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237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238</v>
      </c>
      <c r="BX199">
        <v>1581537768.9461501</v>
      </c>
      <c r="BY199">
        <v>402.477692307692</v>
      </c>
      <c r="BZ199">
        <v>400.04538461538499</v>
      </c>
      <c r="CA199">
        <v>34.224169230769199</v>
      </c>
      <c r="CB199">
        <v>33.7531769230769</v>
      </c>
      <c r="CC199">
        <v>350.01084615384599</v>
      </c>
      <c r="CD199">
        <v>99.216807692307697</v>
      </c>
      <c r="CE199">
        <v>0.19997353846153801</v>
      </c>
      <c r="CF199">
        <v>31.4103307692308</v>
      </c>
      <c r="CG199">
        <v>30.998430769230801</v>
      </c>
      <c r="CH199">
        <v>999.9</v>
      </c>
      <c r="CI199">
        <v>0</v>
      </c>
      <c r="CJ199">
        <v>0</v>
      </c>
      <c r="CK199">
        <v>10010.865384615399</v>
      </c>
      <c r="CL199">
        <v>0</v>
      </c>
      <c r="CM199">
        <v>1.17120153846154</v>
      </c>
      <c r="CN199">
        <v>0</v>
      </c>
      <c r="CO199">
        <v>0</v>
      </c>
      <c r="CP199">
        <v>0</v>
      </c>
      <c r="CQ199">
        <v>0</v>
      </c>
      <c r="CR199">
        <v>5.5384615384615401</v>
      </c>
      <c r="CS199">
        <v>0</v>
      </c>
      <c r="CT199">
        <v>111.684615384615</v>
      </c>
      <c r="CU199">
        <v>-7.6923076923076997E-2</v>
      </c>
      <c r="CV199">
        <v>41.019076923076902</v>
      </c>
      <c r="CW199">
        <v>46.4709230769231</v>
      </c>
      <c r="CX199">
        <v>43.875</v>
      </c>
      <c r="CY199">
        <v>45.042923076923103</v>
      </c>
      <c r="CZ199">
        <v>42</v>
      </c>
      <c r="DA199">
        <v>0</v>
      </c>
      <c r="DB199">
        <v>0</v>
      </c>
      <c r="DC199">
        <v>0</v>
      </c>
      <c r="DD199">
        <v>1581537772.0999999</v>
      </c>
      <c r="DE199">
        <v>4.25</v>
      </c>
      <c r="DF199">
        <v>6.8136752337812201</v>
      </c>
      <c r="DG199">
        <v>-176.32136767489899</v>
      </c>
      <c r="DH199">
        <v>123.42307692307701</v>
      </c>
      <c r="DI199">
        <v>15</v>
      </c>
      <c r="DJ199">
        <v>100</v>
      </c>
      <c r="DK199">
        <v>100</v>
      </c>
      <c r="DL199">
        <v>2.6539999999999999</v>
      </c>
      <c r="DM199">
        <v>0.45600000000000002</v>
      </c>
      <c r="DN199">
        <v>2</v>
      </c>
      <c r="DO199">
        <v>354.03699999999998</v>
      </c>
      <c r="DP199">
        <v>654.36800000000005</v>
      </c>
      <c r="DQ199">
        <v>30.601800000000001</v>
      </c>
      <c r="DR199">
        <v>33.349899999999998</v>
      </c>
      <c r="DS199">
        <v>29.999700000000001</v>
      </c>
      <c r="DT199">
        <v>33.2883</v>
      </c>
      <c r="DU199">
        <v>33.300899999999999</v>
      </c>
      <c r="DV199">
        <v>21.034700000000001</v>
      </c>
      <c r="DW199">
        <v>27.425799999999999</v>
      </c>
      <c r="DX199">
        <v>79.589100000000002</v>
      </c>
      <c r="DY199">
        <v>30.602599999999999</v>
      </c>
      <c r="DZ199">
        <v>400</v>
      </c>
      <c r="EA199">
        <v>33.8371</v>
      </c>
      <c r="EB199">
        <v>99.778400000000005</v>
      </c>
      <c r="EC199">
        <v>100.17</v>
      </c>
    </row>
    <row r="200" spans="1:133" x14ac:dyDescent="0.35">
      <c r="A200">
        <v>184</v>
      </c>
      <c r="B200">
        <v>1581537777.5999999</v>
      </c>
      <c r="C200">
        <v>915.09999990463302</v>
      </c>
      <c r="D200" t="s">
        <v>603</v>
      </c>
      <c r="E200" t="s">
        <v>604</v>
      </c>
      <c r="F200" t="s">
        <v>234</v>
      </c>
      <c r="G200">
        <v>20200212</v>
      </c>
      <c r="I200" t="s">
        <v>1107</v>
      </c>
      <c r="J200" t="s">
        <v>1108</v>
      </c>
      <c r="K200" t="s">
        <v>235</v>
      </c>
      <c r="L200" t="s">
        <v>1109</v>
      </c>
      <c r="M200" t="s">
        <v>236</v>
      </c>
      <c r="N200">
        <v>1581537773.9461501</v>
      </c>
      <c r="O200">
        <f t="shared" si="86"/>
        <v>2.799080047465154E-4</v>
      </c>
      <c r="P200">
        <f t="shared" si="87"/>
        <v>-1.5512752579691627</v>
      </c>
      <c r="Q200">
        <f t="shared" si="88"/>
        <v>402.45515384615402</v>
      </c>
      <c r="R200">
        <f t="shared" si="89"/>
        <v>496.94212065549834</v>
      </c>
      <c r="S200">
        <f t="shared" si="90"/>
        <v>49.403973096433624</v>
      </c>
      <c r="T200">
        <f t="shared" si="91"/>
        <v>40.01046151392773</v>
      </c>
      <c r="U200">
        <f t="shared" si="92"/>
        <v>2.4260882702582937E-2</v>
      </c>
      <c r="V200">
        <f t="shared" si="93"/>
        <v>2.24952872988306</v>
      </c>
      <c r="W200">
        <f t="shared" si="94"/>
        <v>2.4116455565568511E-2</v>
      </c>
      <c r="X200">
        <f t="shared" si="95"/>
        <v>1.5085689146474877E-2</v>
      </c>
      <c r="Y200">
        <f t="shared" si="96"/>
        <v>0</v>
      </c>
      <c r="Z200">
        <f t="shared" si="97"/>
        <v>31.318196712177329</v>
      </c>
      <c r="AA200">
        <f t="shared" si="98"/>
        <v>30.996992307692299</v>
      </c>
      <c r="AB200">
        <f t="shared" si="99"/>
        <v>4.5106047055337104</v>
      </c>
      <c r="AC200">
        <f t="shared" si="100"/>
        <v>73.68071795010394</v>
      </c>
      <c r="AD200">
        <f t="shared" si="101"/>
        <v>3.402654664774063</v>
      </c>
      <c r="AE200">
        <f t="shared" si="102"/>
        <v>4.6181073684411116</v>
      </c>
      <c r="AF200">
        <f t="shared" si="103"/>
        <v>1.1079500407596474</v>
      </c>
      <c r="AG200">
        <f t="shared" si="104"/>
        <v>-12.343943009321329</v>
      </c>
      <c r="AH200">
        <f t="shared" si="105"/>
        <v>50.173992270451606</v>
      </c>
      <c r="AI200">
        <f t="shared" si="106"/>
        <v>5.0187162444412987</v>
      </c>
      <c r="AJ200">
        <f t="shared" si="107"/>
        <v>42.848765505571578</v>
      </c>
      <c r="AK200">
        <v>-4.11710612532541E-2</v>
      </c>
      <c r="AL200">
        <v>4.6218123039838001E-2</v>
      </c>
      <c r="AM200">
        <v>3.45437819676118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51737.457113103621</v>
      </c>
      <c r="AS200" t="s">
        <v>237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237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-1.5512752579691627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237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238</v>
      </c>
      <c r="BX200">
        <v>1581537773.9461501</v>
      </c>
      <c r="BY200">
        <v>402.45515384615402</v>
      </c>
      <c r="BZ200">
        <v>399.98899999999998</v>
      </c>
      <c r="CA200">
        <v>34.226446153846098</v>
      </c>
      <c r="CB200">
        <v>33.7630384615385</v>
      </c>
      <c r="CC200">
        <v>350.00853846153899</v>
      </c>
      <c r="CD200">
        <v>99.215992307692304</v>
      </c>
      <c r="CE200">
        <v>0.19995784615384599</v>
      </c>
      <c r="CF200">
        <v>31.4107076923077</v>
      </c>
      <c r="CG200">
        <v>30.996992307692299</v>
      </c>
      <c r="CH200">
        <v>999.9</v>
      </c>
      <c r="CI200">
        <v>0</v>
      </c>
      <c r="CJ200">
        <v>0</v>
      </c>
      <c r="CK200">
        <v>10007.057692307701</v>
      </c>
      <c r="CL200">
        <v>0</v>
      </c>
      <c r="CM200">
        <v>1.07962076923077</v>
      </c>
      <c r="CN200">
        <v>0</v>
      </c>
      <c r="CO200">
        <v>0</v>
      </c>
      <c r="CP200">
        <v>0</v>
      </c>
      <c r="CQ200">
        <v>0</v>
      </c>
      <c r="CR200">
        <v>6.9230769230769096E-2</v>
      </c>
      <c r="CS200">
        <v>0</v>
      </c>
      <c r="CT200">
        <v>108.684615384615</v>
      </c>
      <c r="CU200">
        <v>-0.18461538461538499</v>
      </c>
      <c r="CV200">
        <v>41.0238461538462</v>
      </c>
      <c r="CW200">
        <v>46.480615384615398</v>
      </c>
      <c r="CX200">
        <v>43.875</v>
      </c>
      <c r="CY200">
        <v>45.019076923076902</v>
      </c>
      <c r="CZ200">
        <v>42</v>
      </c>
      <c r="DA200">
        <v>0</v>
      </c>
      <c r="DB200">
        <v>0</v>
      </c>
      <c r="DC200">
        <v>0</v>
      </c>
      <c r="DD200">
        <v>1581537777.5</v>
      </c>
      <c r="DE200">
        <v>3.9923076923076901</v>
      </c>
      <c r="DF200">
        <v>-28.560683295093501</v>
      </c>
      <c r="DG200">
        <v>-66.116239376241296</v>
      </c>
      <c r="DH200">
        <v>112.05</v>
      </c>
      <c r="DI200">
        <v>15</v>
      </c>
      <c r="DJ200">
        <v>100</v>
      </c>
      <c r="DK200">
        <v>100</v>
      </c>
      <c r="DL200">
        <v>2.6539999999999999</v>
      </c>
      <c r="DM200">
        <v>0.45600000000000002</v>
      </c>
      <c r="DN200">
        <v>2</v>
      </c>
      <c r="DO200">
        <v>354.005</v>
      </c>
      <c r="DP200">
        <v>654.68100000000004</v>
      </c>
      <c r="DQ200">
        <v>30.603400000000001</v>
      </c>
      <c r="DR200">
        <v>33.344700000000003</v>
      </c>
      <c r="DS200">
        <v>29.999700000000001</v>
      </c>
      <c r="DT200">
        <v>33.284399999999998</v>
      </c>
      <c r="DU200">
        <v>33.296399999999998</v>
      </c>
      <c r="DV200">
        <v>21.043600000000001</v>
      </c>
      <c r="DW200">
        <v>27.425799999999999</v>
      </c>
      <c r="DX200">
        <v>79.589100000000002</v>
      </c>
      <c r="DY200">
        <v>30.604399999999998</v>
      </c>
      <c r="DZ200">
        <v>400</v>
      </c>
      <c r="EA200">
        <v>33.8371</v>
      </c>
      <c r="EB200">
        <v>99.779499999999999</v>
      </c>
      <c r="EC200">
        <v>100.16800000000001</v>
      </c>
    </row>
    <row r="201" spans="1:133" x14ac:dyDescent="0.35">
      <c r="A201">
        <v>185</v>
      </c>
      <c r="B201">
        <v>1581537782.5999999</v>
      </c>
      <c r="C201">
        <v>920.09999990463302</v>
      </c>
      <c r="D201" t="s">
        <v>605</v>
      </c>
      <c r="E201" t="s">
        <v>606</v>
      </c>
      <c r="F201" t="s">
        <v>234</v>
      </c>
      <c r="G201">
        <v>20200212</v>
      </c>
      <c r="I201" t="s">
        <v>1107</v>
      </c>
      <c r="J201" t="s">
        <v>1108</v>
      </c>
      <c r="K201" t="s">
        <v>235</v>
      </c>
      <c r="L201" t="s">
        <v>1109</v>
      </c>
      <c r="M201" t="s">
        <v>236</v>
      </c>
      <c r="N201">
        <v>1581537778.9461501</v>
      </c>
      <c r="O201">
        <f t="shared" si="86"/>
        <v>2.4380758139758683E-4</v>
      </c>
      <c r="P201">
        <f t="shared" si="87"/>
        <v>-1.6053985020508053</v>
      </c>
      <c r="Q201">
        <f t="shared" si="88"/>
        <v>402.44769230769202</v>
      </c>
      <c r="R201">
        <f t="shared" si="89"/>
        <v>515.9142917896944</v>
      </c>
      <c r="S201">
        <f t="shared" si="90"/>
        <v>51.289902158361521</v>
      </c>
      <c r="T201">
        <f t="shared" si="91"/>
        <v>40.009557964977134</v>
      </c>
      <c r="U201">
        <f t="shared" si="92"/>
        <v>2.1153361511370306E-2</v>
      </c>
      <c r="V201">
        <f t="shared" si="93"/>
        <v>2.2494488407451803</v>
      </c>
      <c r="W201">
        <f t="shared" si="94"/>
        <v>2.1043469199351066E-2</v>
      </c>
      <c r="X201">
        <f t="shared" si="95"/>
        <v>1.3161993941596464E-2</v>
      </c>
      <c r="Y201">
        <f t="shared" si="96"/>
        <v>0</v>
      </c>
      <c r="Z201">
        <f t="shared" si="97"/>
        <v>31.330756294462425</v>
      </c>
      <c r="AA201">
        <f t="shared" si="98"/>
        <v>30.9919153846154</v>
      </c>
      <c r="AB201">
        <f t="shared" si="99"/>
        <v>4.509299139448208</v>
      </c>
      <c r="AC201">
        <f t="shared" si="100"/>
        <v>73.692432820920402</v>
      </c>
      <c r="AD201">
        <f t="shared" si="101"/>
        <v>3.4033176988384795</v>
      </c>
      <c r="AE201">
        <f t="shared" si="102"/>
        <v>4.6182729604121828</v>
      </c>
      <c r="AF201">
        <f t="shared" si="103"/>
        <v>1.1059814406097286</v>
      </c>
      <c r="AG201">
        <f t="shared" si="104"/>
        <v>-10.751914339633579</v>
      </c>
      <c r="AH201">
        <f t="shared" si="105"/>
        <v>50.864395298621218</v>
      </c>
      <c r="AI201">
        <f t="shared" si="106"/>
        <v>5.0878438820102412</v>
      </c>
      <c r="AJ201">
        <f t="shared" si="107"/>
        <v>45.20032484099788</v>
      </c>
      <c r="AK201">
        <v>-4.1168910964181002E-2</v>
      </c>
      <c r="AL201">
        <v>4.6215709151977799E-2</v>
      </c>
      <c r="AM201">
        <v>3.4542353805438299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51734.750086606276</v>
      </c>
      <c r="AS201" t="s">
        <v>237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237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-1.6053985020508053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237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238</v>
      </c>
      <c r="BX201">
        <v>1581537778.9461501</v>
      </c>
      <c r="BY201">
        <v>402.44769230769202</v>
      </c>
      <c r="BZ201">
        <v>399.863846153846</v>
      </c>
      <c r="CA201">
        <v>34.2332538461539</v>
      </c>
      <c r="CB201">
        <v>33.829615384615401</v>
      </c>
      <c r="CC201">
        <v>350.00815384615402</v>
      </c>
      <c r="CD201">
        <v>99.215592307692305</v>
      </c>
      <c r="CE201">
        <v>0.199955923076923</v>
      </c>
      <c r="CF201">
        <v>31.411338461538499</v>
      </c>
      <c r="CG201">
        <v>30.9919153846154</v>
      </c>
      <c r="CH201">
        <v>999.9</v>
      </c>
      <c r="CI201">
        <v>0</v>
      </c>
      <c r="CJ201">
        <v>0</v>
      </c>
      <c r="CK201">
        <v>10006.5753846154</v>
      </c>
      <c r="CL201">
        <v>0</v>
      </c>
      <c r="CM201">
        <v>1.0577415384615401</v>
      </c>
      <c r="CN201">
        <v>0</v>
      </c>
      <c r="CO201">
        <v>0</v>
      </c>
      <c r="CP201">
        <v>0</v>
      </c>
      <c r="CQ201">
        <v>0</v>
      </c>
      <c r="CR201">
        <v>1.7923076923076899</v>
      </c>
      <c r="CS201">
        <v>0</v>
      </c>
      <c r="CT201">
        <v>105.969230769231</v>
      </c>
      <c r="CU201">
        <v>-0.22307692307692301</v>
      </c>
      <c r="CV201">
        <v>41.004769230769199</v>
      </c>
      <c r="CW201">
        <v>46.495153846153798</v>
      </c>
      <c r="CX201">
        <v>43.875</v>
      </c>
      <c r="CY201">
        <v>45.038153846153797</v>
      </c>
      <c r="CZ201">
        <v>42</v>
      </c>
      <c r="DA201">
        <v>0</v>
      </c>
      <c r="DB201">
        <v>0</v>
      </c>
      <c r="DC201">
        <v>0</v>
      </c>
      <c r="DD201">
        <v>1581537782.3</v>
      </c>
      <c r="DE201">
        <v>2.1538461538461502</v>
      </c>
      <c r="DF201">
        <v>-22.188033855977999</v>
      </c>
      <c r="DG201">
        <v>-17.6649573506742</v>
      </c>
      <c r="DH201">
        <v>107.542307692308</v>
      </c>
      <c r="DI201">
        <v>15</v>
      </c>
      <c r="DJ201">
        <v>100</v>
      </c>
      <c r="DK201">
        <v>100</v>
      </c>
      <c r="DL201">
        <v>2.6539999999999999</v>
      </c>
      <c r="DM201">
        <v>0.45600000000000002</v>
      </c>
      <c r="DN201">
        <v>2</v>
      </c>
      <c r="DO201">
        <v>354.041</v>
      </c>
      <c r="DP201">
        <v>654.70000000000005</v>
      </c>
      <c r="DQ201">
        <v>30.605</v>
      </c>
      <c r="DR201">
        <v>33.338700000000003</v>
      </c>
      <c r="DS201">
        <v>29.9998</v>
      </c>
      <c r="DT201">
        <v>33.279299999999999</v>
      </c>
      <c r="DU201">
        <v>33.291899999999998</v>
      </c>
      <c r="DV201">
        <v>21.041499999999999</v>
      </c>
      <c r="DW201">
        <v>27.425799999999999</v>
      </c>
      <c r="DX201">
        <v>79.589100000000002</v>
      </c>
      <c r="DY201">
        <v>30.607299999999999</v>
      </c>
      <c r="DZ201">
        <v>400</v>
      </c>
      <c r="EA201">
        <v>33.825600000000001</v>
      </c>
      <c r="EB201">
        <v>99.781400000000005</v>
      </c>
      <c r="EC201">
        <v>100.17</v>
      </c>
    </row>
    <row r="202" spans="1:133" x14ac:dyDescent="0.35">
      <c r="A202">
        <v>186</v>
      </c>
      <c r="B202">
        <v>1581537787.5999999</v>
      </c>
      <c r="C202">
        <v>925.09999990463302</v>
      </c>
      <c r="D202" t="s">
        <v>607</v>
      </c>
      <c r="E202" t="s">
        <v>608</v>
      </c>
      <c r="F202" t="s">
        <v>234</v>
      </c>
      <c r="G202">
        <v>20200212</v>
      </c>
      <c r="I202" t="s">
        <v>1107</v>
      </c>
      <c r="J202" t="s">
        <v>1108</v>
      </c>
      <c r="K202" t="s">
        <v>235</v>
      </c>
      <c r="L202" t="s">
        <v>1109</v>
      </c>
      <c r="M202" t="s">
        <v>236</v>
      </c>
      <c r="N202">
        <v>1581537783.9461501</v>
      </c>
      <c r="O202">
        <f t="shared" si="86"/>
        <v>2.3960167230645843E-4</v>
      </c>
      <c r="P202">
        <f t="shared" si="87"/>
        <v>-1.5076749471847928</v>
      </c>
      <c r="Q202">
        <f t="shared" si="88"/>
        <v>402.45192307692298</v>
      </c>
      <c r="R202">
        <f t="shared" si="89"/>
        <v>510.26573640702566</v>
      </c>
      <c r="S202">
        <f t="shared" si="90"/>
        <v>50.727933514001258</v>
      </c>
      <c r="T202">
        <f t="shared" si="91"/>
        <v>40.009651716342447</v>
      </c>
      <c r="U202">
        <f t="shared" si="92"/>
        <v>2.0843272675109711E-2</v>
      </c>
      <c r="V202">
        <f t="shared" si="93"/>
        <v>2.2481727683707873</v>
      </c>
      <c r="W202">
        <f t="shared" si="94"/>
        <v>2.073650958778718E-2</v>
      </c>
      <c r="X202">
        <f t="shared" si="95"/>
        <v>1.2969865040627117E-2</v>
      </c>
      <c r="Y202">
        <f t="shared" si="96"/>
        <v>0</v>
      </c>
      <c r="Z202">
        <f t="shared" si="97"/>
        <v>31.328813017710356</v>
      </c>
      <c r="AA202">
        <f t="shared" si="98"/>
        <v>30.986930769230799</v>
      </c>
      <c r="AB202">
        <f t="shared" si="99"/>
        <v>4.5080176311696096</v>
      </c>
      <c r="AC202">
        <f t="shared" si="100"/>
        <v>73.743484308449098</v>
      </c>
      <c r="AD202">
        <f t="shared" si="101"/>
        <v>3.405038066067176</v>
      </c>
      <c r="AE202">
        <f t="shared" si="102"/>
        <v>4.6174087080355743</v>
      </c>
      <c r="AF202">
        <f t="shared" si="103"/>
        <v>1.1029795651024337</v>
      </c>
      <c r="AG202">
        <f t="shared" si="104"/>
        <v>-10.566433748714816</v>
      </c>
      <c r="AH202">
        <f t="shared" si="105"/>
        <v>51.040654429531095</v>
      </c>
      <c r="AI202">
        <f t="shared" si="106"/>
        <v>5.1081640850487346</v>
      </c>
      <c r="AJ202">
        <f t="shared" si="107"/>
        <v>45.582384765865015</v>
      </c>
      <c r="AK202">
        <v>-4.1134573660561502E-2</v>
      </c>
      <c r="AL202">
        <v>4.6177162520551901E-2</v>
      </c>
      <c r="AM202">
        <v>3.45195444502769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51693.905791692312</v>
      </c>
      <c r="AS202" t="s">
        <v>237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237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-1.5076749471847928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237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238</v>
      </c>
      <c r="BX202">
        <v>1581537783.9461501</v>
      </c>
      <c r="BY202">
        <v>402.45192307692298</v>
      </c>
      <c r="BZ202">
        <v>400.032692307692</v>
      </c>
      <c r="CA202">
        <v>34.2508384615385</v>
      </c>
      <c r="CB202">
        <v>33.854169230769202</v>
      </c>
      <c r="CC202">
        <v>350.00715384615398</v>
      </c>
      <c r="CD202">
        <v>99.214699999999993</v>
      </c>
      <c r="CE202">
        <v>0.20003607692307701</v>
      </c>
      <c r="CF202">
        <v>31.4080461538462</v>
      </c>
      <c r="CG202">
        <v>30.986930769230799</v>
      </c>
      <c r="CH202">
        <v>999.9</v>
      </c>
      <c r="CI202">
        <v>0</v>
      </c>
      <c r="CJ202">
        <v>0</v>
      </c>
      <c r="CK202">
        <v>9998.3192307692298</v>
      </c>
      <c r="CL202">
        <v>0</v>
      </c>
      <c r="CM202">
        <v>1.0287430769230801</v>
      </c>
      <c r="CN202">
        <v>0</v>
      </c>
      <c r="CO202">
        <v>0</v>
      </c>
      <c r="CP202">
        <v>0</v>
      </c>
      <c r="CQ202">
        <v>0</v>
      </c>
      <c r="CR202">
        <v>-4.6153846153846302E-2</v>
      </c>
      <c r="CS202">
        <v>0</v>
      </c>
      <c r="CT202">
        <v>103.930769230769</v>
      </c>
      <c r="CU202">
        <v>-0.238461538461538</v>
      </c>
      <c r="CV202">
        <v>41</v>
      </c>
      <c r="CW202">
        <v>46.5</v>
      </c>
      <c r="CX202">
        <v>43.865307692307702</v>
      </c>
      <c r="CY202">
        <v>45.057230769230799</v>
      </c>
      <c r="CZ202">
        <v>42</v>
      </c>
      <c r="DA202">
        <v>0</v>
      </c>
      <c r="DB202">
        <v>0</v>
      </c>
      <c r="DC202">
        <v>0</v>
      </c>
      <c r="DD202">
        <v>1581537787.0999999</v>
      </c>
      <c r="DE202">
        <v>0.67307692307692302</v>
      </c>
      <c r="DF202">
        <v>-14.3008542109994</v>
      </c>
      <c r="DG202">
        <v>-22.468376229892101</v>
      </c>
      <c r="DH202">
        <v>105.138461538462</v>
      </c>
      <c r="DI202">
        <v>15</v>
      </c>
      <c r="DJ202">
        <v>100</v>
      </c>
      <c r="DK202">
        <v>100</v>
      </c>
      <c r="DL202">
        <v>2.6539999999999999</v>
      </c>
      <c r="DM202">
        <v>0.45600000000000002</v>
      </c>
      <c r="DN202">
        <v>2</v>
      </c>
      <c r="DO202">
        <v>353.98899999999998</v>
      </c>
      <c r="DP202">
        <v>654.71100000000001</v>
      </c>
      <c r="DQ202">
        <v>30.608000000000001</v>
      </c>
      <c r="DR202">
        <v>33.333599999999997</v>
      </c>
      <c r="DS202">
        <v>29.999700000000001</v>
      </c>
      <c r="DT202">
        <v>33.274099999999997</v>
      </c>
      <c r="DU202">
        <v>33.286700000000003</v>
      </c>
      <c r="DV202">
        <v>21.040199999999999</v>
      </c>
      <c r="DW202">
        <v>27.425799999999999</v>
      </c>
      <c r="DX202">
        <v>79.589100000000002</v>
      </c>
      <c r="DY202">
        <v>30.617599999999999</v>
      </c>
      <c r="DZ202">
        <v>400</v>
      </c>
      <c r="EA202">
        <v>33.825600000000001</v>
      </c>
      <c r="EB202">
        <v>99.780900000000003</v>
      </c>
      <c r="EC202">
        <v>100.172</v>
      </c>
    </row>
    <row r="203" spans="1:133" x14ac:dyDescent="0.35">
      <c r="A203">
        <v>187</v>
      </c>
      <c r="B203">
        <v>1581537792.5999999</v>
      </c>
      <c r="C203">
        <v>930.09999990463302</v>
      </c>
      <c r="D203" t="s">
        <v>609</v>
      </c>
      <c r="E203" t="s">
        <v>610</v>
      </c>
      <c r="F203" t="s">
        <v>234</v>
      </c>
      <c r="G203">
        <v>20200212</v>
      </c>
      <c r="I203" t="s">
        <v>1107</v>
      </c>
      <c r="J203" t="s">
        <v>1108</v>
      </c>
      <c r="K203" t="s">
        <v>235</v>
      </c>
      <c r="L203" t="s">
        <v>1109</v>
      </c>
      <c r="M203" t="s">
        <v>236</v>
      </c>
      <c r="N203">
        <v>1581537788.9461501</v>
      </c>
      <c r="O203">
        <f t="shared" si="86"/>
        <v>2.5054874612644059E-4</v>
      </c>
      <c r="P203">
        <f t="shared" si="87"/>
        <v>-1.53051444472209</v>
      </c>
      <c r="Q203">
        <f t="shared" si="88"/>
        <v>402.47276923076902</v>
      </c>
      <c r="R203">
        <f t="shared" si="89"/>
        <v>506.66741005843176</v>
      </c>
      <c r="S203">
        <f t="shared" si="90"/>
        <v>50.36994272011885</v>
      </c>
      <c r="T203">
        <f t="shared" si="91"/>
        <v>40.011514319074728</v>
      </c>
      <c r="U203">
        <f t="shared" si="92"/>
        <v>2.18539544728652E-2</v>
      </c>
      <c r="V203">
        <f t="shared" si="93"/>
        <v>2.2499261191648747</v>
      </c>
      <c r="W203">
        <f t="shared" si="94"/>
        <v>2.1736708929575438E-2</v>
      </c>
      <c r="X203">
        <f t="shared" si="95"/>
        <v>1.359592458385778E-2</v>
      </c>
      <c r="Y203">
        <f t="shared" si="96"/>
        <v>0</v>
      </c>
      <c r="Z203">
        <f t="shared" si="97"/>
        <v>31.322828392670225</v>
      </c>
      <c r="AA203">
        <f t="shared" si="98"/>
        <v>30.982399999999998</v>
      </c>
      <c r="AB203">
        <f t="shared" si="99"/>
        <v>4.5068530786562677</v>
      </c>
      <c r="AC203">
        <f t="shared" si="100"/>
        <v>73.786599537459537</v>
      </c>
      <c r="AD203">
        <f t="shared" si="101"/>
        <v>3.406559601721082</v>
      </c>
      <c r="AE203">
        <f t="shared" si="102"/>
        <v>4.6167727244181513</v>
      </c>
      <c r="AF203">
        <f t="shared" si="103"/>
        <v>1.1002934769351858</v>
      </c>
      <c r="AG203">
        <f t="shared" si="104"/>
        <v>-11.049199704176031</v>
      </c>
      <c r="AH203">
        <f t="shared" si="105"/>
        <v>51.336119952500695</v>
      </c>
      <c r="AI203">
        <f t="shared" si="106"/>
        <v>5.1335545591370781</v>
      </c>
      <c r="AJ203">
        <f t="shared" si="107"/>
        <v>45.420474807461744</v>
      </c>
      <c r="AK203">
        <v>-4.1181758374055098E-2</v>
      </c>
      <c r="AL203">
        <v>4.6230131495056399E-2</v>
      </c>
      <c r="AM203">
        <v>3.4550886316605198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51751.175857047398</v>
      </c>
      <c r="AS203" t="s">
        <v>237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237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-1.53051444472209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237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238</v>
      </c>
      <c r="BX203">
        <v>1581537788.9461501</v>
      </c>
      <c r="BY203">
        <v>402.47276923076902</v>
      </c>
      <c r="BZ203">
        <v>400.02199999999999</v>
      </c>
      <c r="CA203">
        <v>34.266323076923101</v>
      </c>
      <c r="CB203">
        <v>33.851546153846201</v>
      </c>
      <c r="CC203">
        <v>350.01469230769197</v>
      </c>
      <c r="CD203">
        <v>99.214315384615404</v>
      </c>
      <c r="CE203">
        <v>0.19989938461538501</v>
      </c>
      <c r="CF203">
        <v>31.405623076923099</v>
      </c>
      <c r="CG203">
        <v>30.982399999999998</v>
      </c>
      <c r="CH203">
        <v>999.9</v>
      </c>
      <c r="CI203">
        <v>0</v>
      </c>
      <c r="CJ203">
        <v>0</v>
      </c>
      <c r="CK203">
        <v>10009.8269230769</v>
      </c>
      <c r="CL203">
        <v>0</v>
      </c>
      <c r="CM203">
        <v>1.01449846153846</v>
      </c>
      <c r="CN203">
        <v>0</v>
      </c>
      <c r="CO203">
        <v>0</v>
      </c>
      <c r="CP203">
        <v>0</v>
      </c>
      <c r="CQ203">
        <v>0</v>
      </c>
      <c r="CR203">
        <v>0.80769230769230804</v>
      </c>
      <c r="CS203">
        <v>0</v>
      </c>
      <c r="CT203">
        <v>103.89230769230799</v>
      </c>
      <c r="CU203">
        <v>-0.46153846153846201</v>
      </c>
      <c r="CV203">
        <v>41</v>
      </c>
      <c r="CW203">
        <v>46.5</v>
      </c>
      <c r="CX203">
        <v>43.870153846153798</v>
      </c>
      <c r="CY203">
        <v>45.014307692307703</v>
      </c>
      <c r="CZ203">
        <v>42</v>
      </c>
      <c r="DA203">
        <v>0</v>
      </c>
      <c r="DB203">
        <v>0</v>
      </c>
      <c r="DC203">
        <v>0</v>
      </c>
      <c r="DD203">
        <v>1581537792.5</v>
      </c>
      <c r="DE203">
        <v>1.0423076923076899</v>
      </c>
      <c r="DF203">
        <v>-2.0615381907553698</v>
      </c>
      <c r="DG203">
        <v>-1.5008550315145801</v>
      </c>
      <c r="DH203">
        <v>103.503846153846</v>
      </c>
      <c r="DI203">
        <v>15</v>
      </c>
      <c r="DJ203">
        <v>100</v>
      </c>
      <c r="DK203">
        <v>100</v>
      </c>
      <c r="DL203">
        <v>2.6539999999999999</v>
      </c>
      <c r="DM203">
        <v>0.45600000000000002</v>
      </c>
      <c r="DN203">
        <v>2</v>
      </c>
      <c r="DO203">
        <v>354.00299999999999</v>
      </c>
      <c r="DP203">
        <v>654.84199999999998</v>
      </c>
      <c r="DQ203">
        <v>30.618099999999998</v>
      </c>
      <c r="DR203">
        <v>33.3277</v>
      </c>
      <c r="DS203">
        <v>29.999500000000001</v>
      </c>
      <c r="DT203">
        <v>33.269599999999997</v>
      </c>
      <c r="DU203">
        <v>33.282200000000003</v>
      </c>
      <c r="DV203">
        <v>21.039400000000001</v>
      </c>
      <c r="DW203">
        <v>27.425799999999999</v>
      </c>
      <c r="DX203">
        <v>79.589100000000002</v>
      </c>
      <c r="DY203">
        <v>30.629200000000001</v>
      </c>
      <c r="DZ203">
        <v>400</v>
      </c>
      <c r="EA203">
        <v>33.825600000000001</v>
      </c>
      <c r="EB203">
        <v>99.778800000000004</v>
      </c>
      <c r="EC203">
        <v>100.173</v>
      </c>
    </row>
    <row r="204" spans="1:133" x14ac:dyDescent="0.35">
      <c r="A204">
        <v>188</v>
      </c>
      <c r="B204">
        <v>1581537797.5999999</v>
      </c>
      <c r="C204">
        <v>935.09999990463302</v>
      </c>
      <c r="D204" t="s">
        <v>611</v>
      </c>
      <c r="E204" t="s">
        <v>612</v>
      </c>
      <c r="F204" t="s">
        <v>234</v>
      </c>
      <c r="G204">
        <v>20200212</v>
      </c>
      <c r="I204" t="s">
        <v>1107</v>
      </c>
      <c r="J204" t="s">
        <v>1108</v>
      </c>
      <c r="K204" t="s">
        <v>235</v>
      </c>
      <c r="L204" t="s">
        <v>1109</v>
      </c>
      <c r="M204" t="s">
        <v>236</v>
      </c>
      <c r="N204">
        <v>1581537793.9461501</v>
      </c>
      <c r="O204">
        <f t="shared" si="86"/>
        <v>2.6232000508645157E-4</v>
      </c>
      <c r="P204">
        <f t="shared" si="87"/>
        <v>-1.5158545579387812</v>
      </c>
      <c r="Q204">
        <f t="shared" si="88"/>
        <v>402.44423076923101</v>
      </c>
      <c r="R204">
        <f t="shared" si="89"/>
        <v>500.44960305850736</v>
      </c>
      <c r="S204">
        <f t="shared" si="90"/>
        <v>49.752034179987021</v>
      </c>
      <c r="T204">
        <f t="shared" si="91"/>
        <v>40.00886203606111</v>
      </c>
      <c r="U204">
        <f t="shared" si="92"/>
        <v>2.2924519140364835E-2</v>
      </c>
      <c r="V204">
        <f t="shared" si="93"/>
        <v>2.249181564030664</v>
      </c>
      <c r="W204">
        <f t="shared" si="94"/>
        <v>2.2795499319655615E-2</v>
      </c>
      <c r="X204">
        <f t="shared" si="95"/>
        <v>1.4258718351407944E-2</v>
      </c>
      <c r="Y204">
        <f t="shared" si="96"/>
        <v>0</v>
      </c>
      <c r="Z204">
        <f t="shared" si="97"/>
        <v>31.316981539487898</v>
      </c>
      <c r="AA204">
        <f t="shared" si="98"/>
        <v>30.980038461538498</v>
      </c>
      <c r="AB204">
        <f t="shared" si="99"/>
        <v>4.5062461916795513</v>
      </c>
      <c r="AC204">
        <f t="shared" si="100"/>
        <v>73.820783291289288</v>
      </c>
      <c r="AD204">
        <f t="shared" si="101"/>
        <v>3.407763728226203</v>
      </c>
      <c r="AE204">
        <f t="shared" si="102"/>
        <v>4.6162660111306524</v>
      </c>
      <c r="AF204">
        <f t="shared" si="103"/>
        <v>1.0984824634533483</v>
      </c>
      <c r="AG204">
        <f t="shared" si="104"/>
        <v>-11.568312224312514</v>
      </c>
      <c r="AH204">
        <f t="shared" si="105"/>
        <v>51.371365747203505</v>
      </c>
      <c r="AI204">
        <f t="shared" si="106"/>
        <v>5.1386708863180175</v>
      </c>
      <c r="AJ204">
        <f t="shared" si="107"/>
        <v>44.941724409209009</v>
      </c>
      <c r="AK204">
        <v>-4.1161717468989403E-2</v>
      </c>
      <c r="AL204">
        <v>4.6207633823440397E-2</v>
      </c>
      <c r="AM204">
        <v>3.4537575899736401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51727.360812067534</v>
      </c>
      <c r="AS204" t="s">
        <v>237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237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-1.5158545579387812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237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238</v>
      </c>
      <c r="BX204">
        <v>1581537793.9461501</v>
      </c>
      <c r="BY204">
        <v>402.44423076923101</v>
      </c>
      <c r="BZ204">
        <v>400.02676923076899</v>
      </c>
      <c r="CA204">
        <v>34.278276923076902</v>
      </c>
      <c r="CB204">
        <v>33.844030769230798</v>
      </c>
      <c r="CC204">
        <v>350.02469230769202</v>
      </c>
      <c r="CD204">
        <v>99.214676923076894</v>
      </c>
      <c r="CE204">
        <v>0.19999715384615399</v>
      </c>
      <c r="CF204">
        <v>31.4036923076923</v>
      </c>
      <c r="CG204">
        <v>30.980038461538498</v>
      </c>
      <c r="CH204">
        <v>999.9</v>
      </c>
      <c r="CI204">
        <v>0</v>
      </c>
      <c r="CJ204">
        <v>0</v>
      </c>
      <c r="CK204">
        <v>10004.919230769199</v>
      </c>
      <c r="CL204">
        <v>0</v>
      </c>
      <c r="CM204">
        <v>0.99516499999999997</v>
      </c>
      <c r="CN204">
        <v>0</v>
      </c>
      <c r="CO204">
        <v>0</v>
      </c>
      <c r="CP204">
        <v>0</v>
      </c>
      <c r="CQ204">
        <v>0</v>
      </c>
      <c r="CR204">
        <v>2.7692307692307701</v>
      </c>
      <c r="CS204">
        <v>0</v>
      </c>
      <c r="CT204">
        <v>98.423076923076906</v>
      </c>
      <c r="CU204">
        <v>-1.07692307692308</v>
      </c>
      <c r="CV204">
        <v>41</v>
      </c>
      <c r="CW204">
        <v>46.480615384615398</v>
      </c>
      <c r="CX204">
        <v>43.8604615384615</v>
      </c>
      <c r="CY204">
        <v>45</v>
      </c>
      <c r="CZ204">
        <v>42</v>
      </c>
      <c r="DA204">
        <v>0</v>
      </c>
      <c r="DB204">
        <v>0</v>
      </c>
      <c r="DC204">
        <v>0</v>
      </c>
      <c r="DD204">
        <v>1581537797.3</v>
      </c>
      <c r="DE204">
        <v>1.3846153846153799</v>
      </c>
      <c r="DF204">
        <v>13.1623932910452</v>
      </c>
      <c r="DG204">
        <v>-35.8905986353437</v>
      </c>
      <c r="DH204">
        <v>101.33076923076899</v>
      </c>
      <c r="DI204">
        <v>15</v>
      </c>
      <c r="DJ204">
        <v>100</v>
      </c>
      <c r="DK204">
        <v>100</v>
      </c>
      <c r="DL204">
        <v>2.6539999999999999</v>
      </c>
      <c r="DM204">
        <v>0.45600000000000002</v>
      </c>
      <c r="DN204">
        <v>2</v>
      </c>
      <c r="DO204">
        <v>353.96300000000002</v>
      </c>
      <c r="DP204">
        <v>654.86199999999997</v>
      </c>
      <c r="DQ204">
        <v>30.630800000000001</v>
      </c>
      <c r="DR204">
        <v>33.322499999999998</v>
      </c>
      <c r="DS204">
        <v>29.999600000000001</v>
      </c>
      <c r="DT204">
        <v>33.264299999999999</v>
      </c>
      <c r="DU204">
        <v>33.277799999999999</v>
      </c>
      <c r="DV204">
        <v>21.037800000000001</v>
      </c>
      <c r="DW204">
        <v>27.425799999999999</v>
      </c>
      <c r="DX204">
        <v>79.589100000000002</v>
      </c>
      <c r="DY204">
        <v>30.643000000000001</v>
      </c>
      <c r="DZ204">
        <v>400</v>
      </c>
      <c r="EA204">
        <v>33.825600000000001</v>
      </c>
      <c r="EB204">
        <v>99.780500000000004</v>
      </c>
      <c r="EC204">
        <v>100.175</v>
      </c>
    </row>
    <row r="205" spans="1:133" x14ac:dyDescent="0.35">
      <c r="A205">
        <v>189</v>
      </c>
      <c r="B205">
        <v>1581537802.5999999</v>
      </c>
      <c r="C205">
        <v>940.09999990463302</v>
      </c>
      <c r="D205" t="s">
        <v>613</v>
      </c>
      <c r="E205" t="s">
        <v>614</v>
      </c>
      <c r="F205" t="s">
        <v>234</v>
      </c>
      <c r="G205">
        <v>20200212</v>
      </c>
      <c r="I205" t="s">
        <v>1107</v>
      </c>
      <c r="J205" t="s">
        <v>1108</v>
      </c>
      <c r="K205" t="s">
        <v>235</v>
      </c>
      <c r="L205" t="s">
        <v>1109</v>
      </c>
      <c r="M205" t="s">
        <v>236</v>
      </c>
      <c r="N205">
        <v>1581537798.9461501</v>
      </c>
      <c r="O205">
        <f t="shared" si="86"/>
        <v>2.7168360988288442E-4</v>
      </c>
      <c r="P205">
        <f t="shared" si="87"/>
        <v>-1.5308116231981372</v>
      </c>
      <c r="Q205">
        <f t="shared" si="88"/>
        <v>402.44607692307699</v>
      </c>
      <c r="R205">
        <f t="shared" si="89"/>
        <v>497.80888958961452</v>
      </c>
      <c r="S205">
        <f t="shared" si="90"/>
        <v>49.489316395208128</v>
      </c>
      <c r="T205">
        <f t="shared" si="91"/>
        <v>40.008890257615718</v>
      </c>
      <c r="U205">
        <f t="shared" si="92"/>
        <v>2.3751075216896948E-2</v>
      </c>
      <c r="V205">
        <f t="shared" si="93"/>
        <v>2.2447600031825199</v>
      </c>
      <c r="W205">
        <f t="shared" si="94"/>
        <v>2.3612343224908402E-2</v>
      </c>
      <c r="X205">
        <f t="shared" si="95"/>
        <v>1.4770111369982689E-2</v>
      </c>
      <c r="Y205">
        <f t="shared" si="96"/>
        <v>0</v>
      </c>
      <c r="Z205">
        <f t="shared" si="97"/>
        <v>31.314702622182029</v>
      </c>
      <c r="AA205">
        <f t="shared" si="98"/>
        <v>30.982453846153799</v>
      </c>
      <c r="AB205">
        <f t="shared" si="99"/>
        <v>4.5068669173001696</v>
      </c>
      <c r="AC205">
        <f t="shared" si="100"/>
        <v>73.833574966373078</v>
      </c>
      <c r="AD205">
        <f t="shared" si="101"/>
        <v>3.4085435195774503</v>
      </c>
      <c r="AE205">
        <f t="shared" si="102"/>
        <v>4.6165223898881296</v>
      </c>
      <c r="AF205">
        <f t="shared" si="103"/>
        <v>1.0983233977227194</v>
      </c>
      <c r="AG205">
        <f t="shared" si="104"/>
        <v>-11.981247195835204</v>
      </c>
      <c r="AH205">
        <f t="shared" si="105"/>
        <v>51.09629528378693</v>
      </c>
      <c r="AI205">
        <f t="shared" si="106"/>
        <v>5.1213088480334372</v>
      </c>
      <c r="AJ205">
        <f t="shared" si="107"/>
        <v>44.236356935985164</v>
      </c>
      <c r="AK205">
        <v>-4.1042827270380298E-2</v>
      </c>
      <c r="AL205">
        <v>4.60741691601484E-2</v>
      </c>
      <c r="AM205">
        <v>3.44585676995532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51583.843955340177</v>
      </c>
      <c r="AS205" t="s">
        <v>237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237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-1.5308116231981372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237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238</v>
      </c>
      <c r="BX205">
        <v>1581537798.9461501</v>
      </c>
      <c r="BY205">
        <v>402.44607692307699</v>
      </c>
      <c r="BZ205">
        <v>400.00946153846201</v>
      </c>
      <c r="CA205">
        <v>34.286253846153798</v>
      </c>
      <c r="CB205">
        <v>33.836515384615403</v>
      </c>
      <c r="CC205">
        <v>350.02823076923102</v>
      </c>
      <c r="CD205">
        <v>99.214315384615404</v>
      </c>
      <c r="CE205">
        <v>0.19997276923076901</v>
      </c>
      <c r="CF205">
        <v>31.404669230769201</v>
      </c>
      <c r="CG205">
        <v>30.982453846153799</v>
      </c>
      <c r="CH205">
        <v>999.9</v>
      </c>
      <c r="CI205">
        <v>0</v>
      </c>
      <c r="CJ205">
        <v>0</v>
      </c>
      <c r="CK205">
        <v>9976.0576923076896</v>
      </c>
      <c r="CL205">
        <v>0</v>
      </c>
      <c r="CM205">
        <v>0.91427030769230799</v>
      </c>
      <c r="CN205">
        <v>0</v>
      </c>
      <c r="CO205">
        <v>0</v>
      </c>
      <c r="CP205">
        <v>0</v>
      </c>
      <c r="CQ205">
        <v>0</v>
      </c>
      <c r="CR205">
        <v>5.2846153846153801</v>
      </c>
      <c r="CS205">
        <v>0</v>
      </c>
      <c r="CT205">
        <v>97.869230769230796</v>
      </c>
      <c r="CU205">
        <v>-0.269230769230769</v>
      </c>
      <c r="CV205">
        <v>40.990307692307702</v>
      </c>
      <c r="CW205">
        <v>46.4563846153846</v>
      </c>
      <c r="CX205">
        <v>43.740076923076899</v>
      </c>
      <c r="CY205">
        <v>45</v>
      </c>
      <c r="CZ205">
        <v>41.980615384615398</v>
      </c>
      <c r="DA205">
        <v>0</v>
      </c>
      <c r="DB205">
        <v>0</v>
      </c>
      <c r="DC205">
        <v>0</v>
      </c>
      <c r="DD205">
        <v>1581537802.0999999</v>
      </c>
      <c r="DE205">
        <v>2.9653846153846199</v>
      </c>
      <c r="DF205">
        <v>17.589743615451301</v>
      </c>
      <c r="DG205">
        <v>-28.837607399403399</v>
      </c>
      <c r="DH205">
        <v>100.757692307692</v>
      </c>
      <c r="DI205">
        <v>15</v>
      </c>
      <c r="DJ205">
        <v>100</v>
      </c>
      <c r="DK205">
        <v>100</v>
      </c>
      <c r="DL205">
        <v>2.6539999999999999</v>
      </c>
      <c r="DM205">
        <v>0.45600000000000002</v>
      </c>
      <c r="DN205">
        <v>2</v>
      </c>
      <c r="DO205">
        <v>354.00099999999998</v>
      </c>
      <c r="DP205">
        <v>654.99300000000005</v>
      </c>
      <c r="DQ205">
        <v>30.645700000000001</v>
      </c>
      <c r="DR205">
        <v>33.317100000000003</v>
      </c>
      <c r="DS205">
        <v>29.999700000000001</v>
      </c>
      <c r="DT205">
        <v>33.259700000000002</v>
      </c>
      <c r="DU205">
        <v>33.273299999999999</v>
      </c>
      <c r="DV205">
        <v>21.037600000000001</v>
      </c>
      <c r="DW205">
        <v>27.425799999999999</v>
      </c>
      <c r="DX205">
        <v>79.589100000000002</v>
      </c>
      <c r="DY205">
        <v>30.655799999999999</v>
      </c>
      <c r="DZ205">
        <v>400</v>
      </c>
      <c r="EA205">
        <v>33.825600000000001</v>
      </c>
      <c r="EB205">
        <v>99.781000000000006</v>
      </c>
      <c r="EC205">
        <v>100.173</v>
      </c>
    </row>
    <row r="206" spans="1:133" x14ac:dyDescent="0.35">
      <c r="A206">
        <v>190</v>
      </c>
      <c r="B206">
        <v>1581537807.5999999</v>
      </c>
      <c r="C206">
        <v>945.09999990463302</v>
      </c>
      <c r="D206" t="s">
        <v>615</v>
      </c>
      <c r="E206" t="s">
        <v>616</v>
      </c>
      <c r="F206" t="s">
        <v>234</v>
      </c>
      <c r="G206">
        <v>20200212</v>
      </c>
      <c r="I206" t="s">
        <v>1107</v>
      </c>
      <c r="J206" t="s">
        <v>1108</v>
      </c>
      <c r="K206" t="s">
        <v>235</v>
      </c>
      <c r="L206" t="s">
        <v>1109</v>
      </c>
      <c r="M206" t="s">
        <v>236</v>
      </c>
      <c r="N206">
        <v>1581537803.9461501</v>
      </c>
      <c r="O206">
        <f t="shared" si="86"/>
        <v>2.7873398903418471E-4</v>
      </c>
      <c r="P206">
        <f t="shared" si="87"/>
        <v>-1.5350676642010659</v>
      </c>
      <c r="Q206">
        <f t="shared" si="88"/>
        <v>402.43146153846197</v>
      </c>
      <c r="R206">
        <f t="shared" si="89"/>
        <v>495.51356878610898</v>
      </c>
      <c r="S206">
        <f t="shared" si="90"/>
        <v>49.261046341841201</v>
      </c>
      <c r="T206">
        <f t="shared" si="91"/>
        <v>40.007370383066707</v>
      </c>
      <c r="U206">
        <f t="shared" si="92"/>
        <v>2.4360279915853315E-2</v>
      </c>
      <c r="V206">
        <f t="shared" si="93"/>
        <v>2.2471719804965629</v>
      </c>
      <c r="W206">
        <f t="shared" si="94"/>
        <v>2.4214519023965628E-2</v>
      </c>
      <c r="X206">
        <f t="shared" si="95"/>
        <v>1.5147097608480629E-2</v>
      </c>
      <c r="Y206">
        <f t="shared" si="96"/>
        <v>0</v>
      </c>
      <c r="Z206">
        <f t="shared" si="97"/>
        <v>31.31542743995449</v>
      </c>
      <c r="AA206">
        <f t="shared" si="98"/>
        <v>30.987169230769201</v>
      </c>
      <c r="AB206">
        <f t="shared" si="99"/>
        <v>4.5080789306670539</v>
      </c>
      <c r="AC206">
        <f t="shared" si="100"/>
        <v>73.837253955806304</v>
      </c>
      <c r="AD206">
        <f t="shared" si="101"/>
        <v>3.4092887791296316</v>
      </c>
      <c r="AE206">
        <f t="shared" si="102"/>
        <v>4.6173016959300623</v>
      </c>
      <c r="AF206">
        <f t="shared" si="103"/>
        <v>1.0987901515374223</v>
      </c>
      <c r="AG206">
        <f t="shared" si="104"/>
        <v>-12.292168916407546</v>
      </c>
      <c r="AH206">
        <f t="shared" si="105"/>
        <v>50.939652131152485</v>
      </c>
      <c r="AI206">
        <f t="shared" si="106"/>
        <v>5.1003219224044969</v>
      </c>
      <c r="AJ206">
        <f t="shared" si="107"/>
        <v>43.747805137149435</v>
      </c>
      <c r="AK206">
        <v>-4.1107656174080603E-2</v>
      </c>
      <c r="AL206">
        <v>4.61469452838758E-2</v>
      </c>
      <c r="AM206">
        <v>3.45016593106021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51661.51527387619</v>
      </c>
      <c r="AS206" t="s">
        <v>237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237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-1.5350676642010659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237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238</v>
      </c>
      <c r="BX206">
        <v>1581537803.9461501</v>
      </c>
      <c r="BY206">
        <v>402.43146153846197</v>
      </c>
      <c r="BZ206">
        <v>399.992153846154</v>
      </c>
      <c r="CA206">
        <v>34.293807692307702</v>
      </c>
      <c r="CB206">
        <v>33.8323538461539</v>
      </c>
      <c r="CC206">
        <v>349.99184615384598</v>
      </c>
      <c r="CD206">
        <v>99.214200000000005</v>
      </c>
      <c r="CE206">
        <v>0.199921923076923</v>
      </c>
      <c r="CF206">
        <v>31.4076384615385</v>
      </c>
      <c r="CG206">
        <v>30.987169230769201</v>
      </c>
      <c r="CH206">
        <v>999.9</v>
      </c>
      <c r="CI206">
        <v>0</v>
      </c>
      <c r="CJ206">
        <v>0</v>
      </c>
      <c r="CK206">
        <v>9991.8269230769201</v>
      </c>
      <c r="CL206">
        <v>0</v>
      </c>
      <c r="CM206">
        <v>0.89951599999999998</v>
      </c>
      <c r="CN206">
        <v>0</v>
      </c>
      <c r="CO206">
        <v>0</v>
      </c>
      <c r="CP206">
        <v>0</v>
      </c>
      <c r="CQ206">
        <v>0</v>
      </c>
      <c r="CR206">
        <v>1.65384615384615</v>
      </c>
      <c r="CS206">
        <v>0</v>
      </c>
      <c r="CT206">
        <v>101.069230769231</v>
      </c>
      <c r="CU206">
        <v>0.28461538461538499</v>
      </c>
      <c r="CV206">
        <v>40.966076923076898</v>
      </c>
      <c r="CW206">
        <v>46.436999999999998</v>
      </c>
      <c r="CX206">
        <v>43.461230769230802</v>
      </c>
      <c r="CY206">
        <v>45</v>
      </c>
      <c r="CZ206">
        <v>41.9418461538462</v>
      </c>
      <c r="DA206">
        <v>0</v>
      </c>
      <c r="DB206">
        <v>0</v>
      </c>
      <c r="DC206">
        <v>0</v>
      </c>
      <c r="DD206">
        <v>1581537807.5</v>
      </c>
      <c r="DE206">
        <v>3.2884615384615401</v>
      </c>
      <c r="DF206">
        <v>11.182905759069</v>
      </c>
      <c r="DG206">
        <v>9.43247830308899</v>
      </c>
      <c r="DH206">
        <v>99.942307692307693</v>
      </c>
      <c r="DI206">
        <v>15</v>
      </c>
      <c r="DJ206">
        <v>100</v>
      </c>
      <c r="DK206">
        <v>100</v>
      </c>
      <c r="DL206">
        <v>2.6539999999999999</v>
      </c>
      <c r="DM206">
        <v>0.45600000000000002</v>
      </c>
      <c r="DN206">
        <v>2</v>
      </c>
      <c r="DO206">
        <v>353.93700000000001</v>
      </c>
      <c r="DP206">
        <v>654.92700000000002</v>
      </c>
      <c r="DQ206">
        <v>30.659400000000002</v>
      </c>
      <c r="DR206">
        <v>33.311900000000001</v>
      </c>
      <c r="DS206">
        <v>29.999600000000001</v>
      </c>
      <c r="DT206">
        <v>33.254600000000003</v>
      </c>
      <c r="DU206">
        <v>33.267299999999999</v>
      </c>
      <c r="DV206">
        <v>21.039400000000001</v>
      </c>
      <c r="DW206">
        <v>27.425799999999999</v>
      </c>
      <c r="DX206">
        <v>79.589100000000002</v>
      </c>
      <c r="DY206">
        <v>30.6647</v>
      </c>
      <c r="DZ206">
        <v>400</v>
      </c>
      <c r="EA206">
        <v>33.825600000000001</v>
      </c>
      <c r="EB206">
        <v>99.785399999999996</v>
      </c>
      <c r="EC206">
        <v>100.173</v>
      </c>
    </row>
    <row r="207" spans="1:133" x14ac:dyDescent="0.35">
      <c r="A207">
        <v>191</v>
      </c>
      <c r="B207">
        <v>1581537812.5999999</v>
      </c>
      <c r="C207">
        <v>950.09999990463302</v>
      </c>
      <c r="D207" t="s">
        <v>617</v>
      </c>
      <c r="E207" t="s">
        <v>618</v>
      </c>
      <c r="F207" t="s">
        <v>234</v>
      </c>
      <c r="G207">
        <v>20200212</v>
      </c>
      <c r="I207" t="s">
        <v>1107</v>
      </c>
      <c r="J207" t="s">
        <v>1108</v>
      </c>
      <c r="K207" t="s">
        <v>235</v>
      </c>
      <c r="L207" t="s">
        <v>1109</v>
      </c>
      <c r="M207" t="s">
        <v>236</v>
      </c>
      <c r="N207">
        <v>1581537808.9461501</v>
      </c>
      <c r="O207">
        <f t="shared" si="86"/>
        <v>2.8235107567993576E-4</v>
      </c>
      <c r="P207">
        <f t="shared" si="87"/>
        <v>-1.5580052266139173</v>
      </c>
      <c r="Q207">
        <f t="shared" si="88"/>
        <v>402.42984615384597</v>
      </c>
      <c r="R207">
        <f t="shared" si="89"/>
        <v>495.69815060016231</v>
      </c>
      <c r="S207">
        <f t="shared" si="90"/>
        <v>49.279502688996246</v>
      </c>
      <c r="T207">
        <f t="shared" si="91"/>
        <v>40.007296096747446</v>
      </c>
      <c r="U207">
        <f t="shared" si="92"/>
        <v>2.4680215766044494E-2</v>
      </c>
      <c r="V207">
        <f t="shared" si="93"/>
        <v>2.2500430911950815</v>
      </c>
      <c r="W207">
        <f t="shared" si="94"/>
        <v>2.4530803366733089E-2</v>
      </c>
      <c r="X207">
        <f t="shared" si="95"/>
        <v>1.5345100697598932E-2</v>
      </c>
      <c r="Y207">
        <f t="shared" si="96"/>
        <v>0</v>
      </c>
      <c r="Z207">
        <f t="shared" si="97"/>
        <v>31.316670131431319</v>
      </c>
      <c r="AA207">
        <f t="shared" si="98"/>
        <v>30.987715384615399</v>
      </c>
      <c r="AB207">
        <f t="shared" si="99"/>
        <v>4.508219329025982</v>
      </c>
      <c r="AC207">
        <f t="shared" si="100"/>
        <v>73.832499350168973</v>
      </c>
      <c r="AD207">
        <f t="shared" si="101"/>
        <v>3.4095209631777448</v>
      </c>
      <c r="AE207">
        <f t="shared" si="102"/>
        <v>4.6179135112401442</v>
      </c>
      <c r="AF207">
        <f t="shared" si="103"/>
        <v>1.0986983658482372</v>
      </c>
      <c r="AG207">
        <f t="shared" si="104"/>
        <v>-12.451682437485166</v>
      </c>
      <c r="AH207">
        <f t="shared" si="105"/>
        <v>51.221216997785497</v>
      </c>
      <c r="AI207">
        <f t="shared" si="106"/>
        <v>5.1220421170667061</v>
      </c>
      <c r="AJ207">
        <f t="shared" si="107"/>
        <v>43.891576677367034</v>
      </c>
      <c r="AK207">
        <v>-4.1184907410285999E-2</v>
      </c>
      <c r="AL207">
        <v>4.6233666564096297E-2</v>
      </c>
      <c r="AM207">
        <v>3.4552977585807998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51754.23228467544</v>
      </c>
      <c r="AS207" t="s">
        <v>237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237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-1.5580052266139173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237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238</v>
      </c>
      <c r="BX207">
        <v>1581537808.9461501</v>
      </c>
      <c r="BY207">
        <v>402.42984615384597</v>
      </c>
      <c r="BZ207">
        <v>399.95384615384597</v>
      </c>
      <c r="CA207">
        <v>34.296069230769199</v>
      </c>
      <c r="CB207">
        <v>33.828653846153799</v>
      </c>
      <c r="CC207">
        <v>350.01100000000002</v>
      </c>
      <c r="CD207">
        <v>99.214353846153799</v>
      </c>
      <c r="CE207">
        <v>0.19998253846153799</v>
      </c>
      <c r="CF207">
        <v>31.4099692307692</v>
      </c>
      <c r="CG207">
        <v>30.987715384615399</v>
      </c>
      <c r="CH207">
        <v>999.9</v>
      </c>
      <c r="CI207">
        <v>0</v>
      </c>
      <c r="CJ207">
        <v>0</v>
      </c>
      <c r="CK207">
        <v>10010.5884615385</v>
      </c>
      <c r="CL207">
        <v>0</v>
      </c>
      <c r="CM207">
        <v>0.92190184615384596</v>
      </c>
      <c r="CN207">
        <v>0</v>
      </c>
      <c r="CO207">
        <v>0</v>
      </c>
      <c r="CP207">
        <v>0</v>
      </c>
      <c r="CQ207">
        <v>0</v>
      </c>
      <c r="CR207">
        <v>4.2384615384615403</v>
      </c>
      <c r="CS207">
        <v>0</v>
      </c>
      <c r="CT207">
        <v>98.376923076923106</v>
      </c>
      <c r="CU207">
        <v>-3.8461538461538498E-2</v>
      </c>
      <c r="CV207">
        <v>40.961230769230802</v>
      </c>
      <c r="CW207">
        <v>46.436999999999998</v>
      </c>
      <c r="CX207">
        <v>43.451692307692298</v>
      </c>
      <c r="CY207">
        <v>45</v>
      </c>
      <c r="CZ207">
        <v>41.936999999999998</v>
      </c>
      <c r="DA207">
        <v>0</v>
      </c>
      <c r="DB207">
        <v>0</v>
      </c>
      <c r="DC207">
        <v>0</v>
      </c>
      <c r="DD207">
        <v>1581537812.3</v>
      </c>
      <c r="DE207">
        <v>4.2615384615384597</v>
      </c>
      <c r="DF207">
        <v>15.063247918279901</v>
      </c>
      <c r="DG207">
        <v>-24.468376551032598</v>
      </c>
      <c r="DH207">
        <v>99.696153846153805</v>
      </c>
      <c r="DI207">
        <v>15</v>
      </c>
      <c r="DJ207">
        <v>100</v>
      </c>
      <c r="DK207">
        <v>100</v>
      </c>
      <c r="DL207">
        <v>2.6539999999999999</v>
      </c>
      <c r="DM207">
        <v>0.45600000000000002</v>
      </c>
      <c r="DN207">
        <v>2</v>
      </c>
      <c r="DO207">
        <v>354.00900000000001</v>
      </c>
      <c r="DP207">
        <v>654.86900000000003</v>
      </c>
      <c r="DQ207">
        <v>30.6691</v>
      </c>
      <c r="DR207">
        <v>33.305999999999997</v>
      </c>
      <c r="DS207">
        <v>29.999600000000001</v>
      </c>
      <c r="DT207">
        <v>33.249400000000001</v>
      </c>
      <c r="DU207">
        <v>33.262099999999997</v>
      </c>
      <c r="DV207">
        <v>21.042100000000001</v>
      </c>
      <c r="DW207">
        <v>27.425799999999999</v>
      </c>
      <c r="DX207">
        <v>79.589100000000002</v>
      </c>
      <c r="DY207">
        <v>30.674800000000001</v>
      </c>
      <c r="DZ207">
        <v>400</v>
      </c>
      <c r="EA207">
        <v>33.825600000000001</v>
      </c>
      <c r="EB207">
        <v>99.786799999999999</v>
      </c>
      <c r="EC207">
        <v>100.175</v>
      </c>
    </row>
    <row r="208" spans="1:133" x14ac:dyDescent="0.35">
      <c r="A208">
        <v>192</v>
      </c>
      <c r="B208">
        <v>1581537817.5999999</v>
      </c>
      <c r="C208">
        <v>955.09999990463302</v>
      </c>
      <c r="D208" t="s">
        <v>619</v>
      </c>
      <c r="E208" t="s">
        <v>620</v>
      </c>
      <c r="F208" t="s">
        <v>234</v>
      </c>
      <c r="G208">
        <v>20200212</v>
      </c>
      <c r="I208" t="s">
        <v>1107</v>
      </c>
      <c r="J208" t="s">
        <v>1108</v>
      </c>
      <c r="K208" t="s">
        <v>235</v>
      </c>
      <c r="L208" t="s">
        <v>1109</v>
      </c>
      <c r="M208" t="s">
        <v>236</v>
      </c>
      <c r="N208">
        <v>1581537813.9461501</v>
      </c>
      <c r="O208">
        <f t="shared" si="86"/>
        <v>2.8516690695382568E-4</v>
      </c>
      <c r="P208">
        <f t="shared" si="87"/>
        <v>-1.5283319533794377</v>
      </c>
      <c r="Q208">
        <f t="shared" si="88"/>
        <v>402.41838461538498</v>
      </c>
      <c r="R208">
        <f t="shared" si="89"/>
        <v>492.91997848925189</v>
      </c>
      <c r="S208">
        <f t="shared" si="90"/>
        <v>49.003636893573699</v>
      </c>
      <c r="T208">
        <f t="shared" si="91"/>
        <v>40.006421446804481</v>
      </c>
      <c r="U208">
        <f t="shared" si="92"/>
        <v>2.4893182033632652E-2</v>
      </c>
      <c r="V208">
        <f t="shared" si="93"/>
        <v>2.2483604303529252</v>
      </c>
      <c r="W208">
        <f t="shared" si="94"/>
        <v>2.4741075510329502E-2</v>
      </c>
      <c r="X208">
        <f t="shared" si="95"/>
        <v>1.5476760768321315E-2</v>
      </c>
      <c r="Y208">
        <f t="shared" si="96"/>
        <v>0</v>
      </c>
      <c r="Z208">
        <f t="shared" si="97"/>
        <v>31.319291275362385</v>
      </c>
      <c r="AA208">
        <f t="shared" si="98"/>
        <v>30.993530769230802</v>
      </c>
      <c r="AB208">
        <f t="shared" si="99"/>
        <v>4.5097145111309436</v>
      </c>
      <c r="AC208">
        <f t="shared" si="100"/>
        <v>73.816673197553811</v>
      </c>
      <c r="AD208">
        <f t="shared" si="101"/>
        <v>3.4094907635712097</v>
      </c>
      <c r="AE208">
        <f t="shared" si="102"/>
        <v>4.6188626713729972</v>
      </c>
      <c r="AF208">
        <f t="shared" si="103"/>
        <v>1.1002237475597338</v>
      </c>
      <c r="AG208">
        <f t="shared" si="104"/>
        <v>-12.575860596663713</v>
      </c>
      <c r="AH208">
        <f t="shared" si="105"/>
        <v>50.916242045451597</v>
      </c>
      <c r="AI208">
        <f t="shared" si="106"/>
        <v>5.0955925079396858</v>
      </c>
      <c r="AJ208">
        <f t="shared" si="107"/>
        <v>43.435973956727572</v>
      </c>
      <c r="AK208">
        <v>-4.1139622276098499E-2</v>
      </c>
      <c r="AL208">
        <v>4.6182830033775199E-2</v>
      </c>
      <c r="AM208">
        <v>3.45228985208982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51699.056333554974</v>
      </c>
      <c r="AS208" t="s">
        <v>237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237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-1.5283319533794377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237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238</v>
      </c>
      <c r="BX208">
        <v>1581537813.9461501</v>
      </c>
      <c r="BY208">
        <v>402.41838461538498</v>
      </c>
      <c r="BZ208">
        <v>399.99530769230802</v>
      </c>
      <c r="CA208">
        <v>34.295538461538499</v>
      </c>
      <c r="CB208">
        <v>33.823484615384601</v>
      </c>
      <c r="CC208">
        <v>350.02823076923102</v>
      </c>
      <c r="CD208">
        <v>99.214969230769199</v>
      </c>
      <c r="CE208">
        <v>0.20002515384615399</v>
      </c>
      <c r="CF208">
        <v>31.4135846153846</v>
      </c>
      <c r="CG208">
        <v>30.993530769230802</v>
      </c>
      <c r="CH208">
        <v>999.9</v>
      </c>
      <c r="CI208">
        <v>0</v>
      </c>
      <c r="CJ208">
        <v>0</v>
      </c>
      <c r="CK208">
        <v>9999.5192307692305</v>
      </c>
      <c r="CL208">
        <v>0</v>
      </c>
      <c r="CM208">
        <v>1.00941138461538</v>
      </c>
      <c r="CN208">
        <v>0</v>
      </c>
      <c r="CO208">
        <v>0</v>
      </c>
      <c r="CP208">
        <v>0</v>
      </c>
      <c r="CQ208">
        <v>0</v>
      </c>
      <c r="CR208">
        <v>2.8230769230769202</v>
      </c>
      <c r="CS208">
        <v>0</v>
      </c>
      <c r="CT208">
        <v>104.484615384615</v>
      </c>
      <c r="CU208">
        <v>0.45384615384615401</v>
      </c>
      <c r="CV208">
        <v>40.932461538461503</v>
      </c>
      <c r="CW208">
        <v>46.436999999999998</v>
      </c>
      <c r="CX208">
        <v>43.4274615384615</v>
      </c>
      <c r="CY208">
        <v>44.990307692307702</v>
      </c>
      <c r="CZ208">
        <v>41.936999999999998</v>
      </c>
      <c r="DA208">
        <v>0</v>
      </c>
      <c r="DB208">
        <v>0</v>
      </c>
      <c r="DC208">
        <v>0</v>
      </c>
      <c r="DD208">
        <v>1581537817.0999999</v>
      </c>
      <c r="DE208">
        <v>3.4653846153846199</v>
      </c>
      <c r="DF208">
        <v>-2.2324786703505199</v>
      </c>
      <c r="DG208">
        <v>17.504273066206999</v>
      </c>
      <c r="DH208">
        <v>102.592307692308</v>
      </c>
      <c r="DI208">
        <v>15</v>
      </c>
      <c r="DJ208">
        <v>100</v>
      </c>
      <c r="DK208">
        <v>100</v>
      </c>
      <c r="DL208">
        <v>2.6539999999999999</v>
      </c>
      <c r="DM208">
        <v>0.45600000000000002</v>
      </c>
      <c r="DN208">
        <v>2</v>
      </c>
      <c r="DO208">
        <v>354.02800000000002</v>
      </c>
      <c r="DP208">
        <v>655.03800000000001</v>
      </c>
      <c r="DQ208">
        <v>30.6782</v>
      </c>
      <c r="DR208">
        <v>33.300699999999999</v>
      </c>
      <c r="DS208">
        <v>29.999700000000001</v>
      </c>
      <c r="DT208">
        <v>33.243400000000001</v>
      </c>
      <c r="DU208">
        <v>33.256799999999998</v>
      </c>
      <c r="DV208">
        <v>21.0381</v>
      </c>
      <c r="DW208">
        <v>27.425799999999999</v>
      </c>
      <c r="DX208">
        <v>79.589100000000002</v>
      </c>
      <c r="DY208">
        <v>30.679400000000001</v>
      </c>
      <c r="DZ208">
        <v>400</v>
      </c>
      <c r="EA208">
        <v>33.825600000000001</v>
      </c>
      <c r="EB208">
        <v>99.784400000000005</v>
      </c>
      <c r="EC208">
        <v>100.18</v>
      </c>
    </row>
    <row r="209" spans="1:133" x14ac:dyDescent="0.35">
      <c r="A209">
        <v>193</v>
      </c>
      <c r="B209">
        <v>1581537822.5999999</v>
      </c>
      <c r="C209">
        <v>960.09999990463302</v>
      </c>
      <c r="D209" t="s">
        <v>621</v>
      </c>
      <c r="E209" t="s">
        <v>622</v>
      </c>
      <c r="F209" t="s">
        <v>234</v>
      </c>
      <c r="G209">
        <v>20200212</v>
      </c>
      <c r="I209" t="s">
        <v>1107</v>
      </c>
      <c r="J209" t="s">
        <v>1108</v>
      </c>
      <c r="K209" t="s">
        <v>235</v>
      </c>
      <c r="L209" t="s">
        <v>1109</v>
      </c>
      <c r="M209" t="s">
        <v>236</v>
      </c>
      <c r="N209">
        <v>1581537818.9461501</v>
      </c>
      <c r="O209">
        <f t="shared" ref="O209:O272" si="129">CC209*AP209*(CA209-CB209)/(100*BU209*(1000-AP209*CA209))</f>
        <v>2.8876018848351151E-4</v>
      </c>
      <c r="P209">
        <f t="shared" ref="P209:P272" si="130">CC209*AP209*(BZ209-BY209*(1000-AP209*CB209)/(1000-AP209*CA209))/(100*BU209)</f>
        <v>-1.5123117347900947</v>
      </c>
      <c r="Q209">
        <f t="shared" ref="Q209:Q272" si="131">BY209 - IF(AP209&gt;1, P209*BU209*100/(AR209*CK209), 0)</f>
        <v>402.452846153846</v>
      </c>
      <c r="R209">
        <f t="shared" ref="R209:R272" si="132">((X209-O209/2)*Q209-P209)/(X209+O209/2)</f>
        <v>490.77658454360625</v>
      </c>
      <c r="S209">
        <f t="shared" ref="S209:S272" si="133">R209*(CD209+CE209)/1000</f>
        <v>48.790325563770317</v>
      </c>
      <c r="T209">
        <f t="shared" ref="T209:T272" si="134">(BY209 - IF(AP209&gt;1, P209*BU209*100/(AR209*CK209), 0))*(CD209+CE209)/1000</f>
        <v>40.009662250231997</v>
      </c>
      <c r="U209">
        <f t="shared" ref="U209:U272" si="135">2/((1/W209-1/V209)+SIGN(W209)*SQRT((1/W209-1/V209)*(1/W209-1/V209) + 4*BV209/((BV209+1)*(BV209+1))*(2*1/W209*1/V209-1/V209*1/V209)))</f>
        <v>2.5193190975376686E-2</v>
      </c>
      <c r="V209">
        <f t="shared" ref="V209:V272" si="136">AM209+AL209*BU209+AK209*BU209*BU209</f>
        <v>2.2467127572185355</v>
      </c>
      <c r="W209">
        <f t="shared" ref="W209:W272" si="137">O209*(1000-(1000*0.61365*EXP(17.502*AA209/(240.97+AA209))/(CD209+CE209)+CA209)/2)/(1000*0.61365*EXP(17.502*AA209/(240.97+AA209))/(CD209+CE209)-CA209)</f>
        <v>2.5037294926788883E-2</v>
      </c>
      <c r="X209">
        <f t="shared" ref="X209:X272" si="138">1/((BV209+1)/(U209/1.6)+1/(V209/1.37)) + BV209/((BV209+1)/(U209/1.6) + BV209/(V209/1.37))</f>
        <v>1.5662235437793284E-2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31.32156286293278</v>
      </c>
      <c r="AA209">
        <f t="shared" ref="AA209:AA272" si="141">($C$7*CG209+$D$7*CH209+$E$7*Z209)</f>
        <v>30.9969</v>
      </c>
      <c r="AB209">
        <f t="shared" ref="AB209:AB272" si="142">0.61365*EXP(17.502*AA209/(240.97+AA209))</f>
        <v>4.5105809650301172</v>
      </c>
      <c r="AC209">
        <f t="shared" ref="AC209:AC272" si="143">(AD209/AE209*100)</f>
        <v>73.806118882511711</v>
      </c>
      <c r="AD209">
        <f t="shared" ref="AD209:AD272" si="144">CA209*(CD209+CE209)/1000</f>
        <v>3.4096860470507155</v>
      </c>
      <c r="AE209">
        <f t="shared" ref="AE209:AE272" si="145">0.61365*EXP(17.502*CF209/(240.97+CF209))</f>
        <v>4.6197877610641269</v>
      </c>
      <c r="AF209">
        <f t="shared" ref="AF209:AF272" si="146">(AB209-CA209*(CD209+CE209)/1000)</f>
        <v>1.1008949179794016</v>
      </c>
      <c r="AG209">
        <f t="shared" ref="AG209:AG272" si="147">(-O209*44100)</f>
        <v>-12.734324312122858</v>
      </c>
      <c r="AH209">
        <f t="shared" ref="AH209:AH272" si="148">2*29.3*V209*0.92*(CF209-AA209)</f>
        <v>50.897563514906629</v>
      </c>
      <c r="AI209">
        <f t="shared" ref="AI209:AI272" si="149">2*0.95*0.0000000567*(((CF209+$B$7)+273)^4-(AA209+273)^4)</f>
        <v>5.0976320286375838</v>
      </c>
      <c r="AJ209">
        <f t="shared" ref="AJ209:AJ272" si="150">Y209+AI209+AG209+AH209</f>
        <v>43.260871231421355</v>
      </c>
      <c r="AK209">
        <v>-4.10953083843568E-2</v>
      </c>
      <c r="AL209">
        <v>4.6133083808185003E-2</v>
      </c>
      <c r="AM209">
        <v>3.4493453562062699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51645.028366584396</v>
      </c>
      <c r="AS209" t="s">
        <v>237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237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-1.5123117347900947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237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238</v>
      </c>
      <c r="BX209">
        <v>1581537818.9461501</v>
      </c>
      <c r="BY209">
        <v>402.452846153846</v>
      </c>
      <c r="BZ209">
        <v>400.05969230769199</v>
      </c>
      <c r="CA209">
        <v>34.297661538461497</v>
      </c>
      <c r="CB209">
        <v>33.819653846153898</v>
      </c>
      <c r="CC209">
        <v>350.02330769230798</v>
      </c>
      <c r="CD209">
        <v>99.214530769230706</v>
      </c>
      <c r="CE209">
        <v>0.20000346153846199</v>
      </c>
      <c r="CF209">
        <v>31.417107692307699</v>
      </c>
      <c r="CG209">
        <v>30.9969</v>
      </c>
      <c r="CH209">
        <v>999.9</v>
      </c>
      <c r="CI209">
        <v>0</v>
      </c>
      <c r="CJ209">
        <v>0</v>
      </c>
      <c r="CK209">
        <v>9988.7923076923107</v>
      </c>
      <c r="CL209">
        <v>0</v>
      </c>
      <c r="CM209">
        <v>1.07351615384615</v>
      </c>
      <c r="CN209">
        <v>0</v>
      </c>
      <c r="CO209">
        <v>0</v>
      </c>
      <c r="CP209">
        <v>0</v>
      </c>
      <c r="CQ209">
        <v>0</v>
      </c>
      <c r="CR209">
        <v>5.9230769230769198</v>
      </c>
      <c r="CS209">
        <v>0</v>
      </c>
      <c r="CT209">
        <v>105.492307692308</v>
      </c>
      <c r="CU209">
        <v>0.88461538461538503</v>
      </c>
      <c r="CV209">
        <v>40.946769230769199</v>
      </c>
      <c r="CW209">
        <v>46.436999999999998</v>
      </c>
      <c r="CX209">
        <v>43.417999999999999</v>
      </c>
      <c r="CY209">
        <v>45</v>
      </c>
      <c r="CZ209">
        <v>41.936999999999998</v>
      </c>
      <c r="DA209">
        <v>0</v>
      </c>
      <c r="DB209">
        <v>0</v>
      </c>
      <c r="DC209">
        <v>0</v>
      </c>
      <c r="DD209">
        <v>1581537822.5</v>
      </c>
      <c r="DE209">
        <v>5.35769230769231</v>
      </c>
      <c r="DF209">
        <v>-14.362393090221101</v>
      </c>
      <c r="DG209">
        <v>41.876922577867802</v>
      </c>
      <c r="DH209">
        <v>102.65</v>
      </c>
      <c r="DI209">
        <v>15</v>
      </c>
      <c r="DJ209">
        <v>100</v>
      </c>
      <c r="DK209">
        <v>100</v>
      </c>
      <c r="DL209">
        <v>2.6539999999999999</v>
      </c>
      <c r="DM209">
        <v>0.45600000000000002</v>
      </c>
      <c r="DN209">
        <v>2</v>
      </c>
      <c r="DO209">
        <v>353.959</v>
      </c>
      <c r="DP209">
        <v>655.23800000000006</v>
      </c>
      <c r="DQ209">
        <v>30.681699999999999</v>
      </c>
      <c r="DR209">
        <v>33.294899999999998</v>
      </c>
      <c r="DS209">
        <v>29.9998</v>
      </c>
      <c r="DT209">
        <v>33.2395</v>
      </c>
      <c r="DU209">
        <v>33.252400000000002</v>
      </c>
      <c r="DV209">
        <v>21.0412</v>
      </c>
      <c r="DW209">
        <v>27.425799999999999</v>
      </c>
      <c r="DX209">
        <v>79.589100000000002</v>
      </c>
      <c r="DY209">
        <v>30.680800000000001</v>
      </c>
      <c r="DZ209">
        <v>400</v>
      </c>
      <c r="EA209">
        <v>33.825600000000001</v>
      </c>
      <c r="EB209">
        <v>99.782200000000003</v>
      </c>
      <c r="EC209">
        <v>100.178</v>
      </c>
    </row>
    <row r="210" spans="1:133" x14ac:dyDescent="0.35">
      <c r="A210">
        <v>194</v>
      </c>
      <c r="B210">
        <v>1581537827.5999999</v>
      </c>
      <c r="C210">
        <v>965.09999990463302</v>
      </c>
      <c r="D210" t="s">
        <v>623</v>
      </c>
      <c r="E210" t="s">
        <v>624</v>
      </c>
      <c r="F210" t="s">
        <v>234</v>
      </c>
      <c r="G210">
        <v>20200212</v>
      </c>
      <c r="I210" t="s">
        <v>1107</v>
      </c>
      <c r="J210" t="s">
        <v>1108</v>
      </c>
      <c r="K210" t="s">
        <v>235</v>
      </c>
      <c r="L210" t="s">
        <v>1109</v>
      </c>
      <c r="M210" t="s">
        <v>236</v>
      </c>
      <c r="N210">
        <v>1581537823.9461501</v>
      </c>
      <c r="O210">
        <f t="shared" si="129"/>
        <v>2.9053487497048334E-4</v>
      </c>
      <c r="P210">
        <f t="shared" si="130"/>
        <v>-1.6100403473300449</v>
      </c>
      <c r="Q210">
        <f t="shared" si="131"/>
        <v>402.46676923076899</v>
      </c>
      <c r="R210">
        <f t="shared" si="132"/>
        <v>496.37144683750842</v>
      </c>
      <c r="S210">
        <f t="shared" si="133"/>
        <v>49.346241042705181</v>
      </c>
      <c r="T210">
        <f t="shared" si="134"/>
        <v>40.010807093506621</v>
      </c>
      <c r="U210">
        <f t="shared" si="135"/>
        <v>2.5343114431879872E-2</v>
      </c>
      <c r="V210">
        <f t="shared" si="136"/>
        <v>2.2482866701180444</v>
      </c>
      <c r="W210">
        <f t="shared" si="137"/>
        <v>2.5185473364489497E-2</v>
      </c>
      <c r="X210">
        <f t="shared" si="138"/>
        <v>1.575500242026092E-2</v>
      </c>
      <c r="Y210">
        <f t="shared" si="139"/>
        <v>0</v>
      </c>
      <c r="Z210">
        <f t="shared" si="140"/>
        <v>31.324037077490267</v>
      </c>
      <c r="AA210">
        <f t="shared" si="141"/>
        <v>30.9987307692308</v>
      </c>
      <c r="AB210">
        <f t="shared" si="142"/>
        <v>4.5110518386788616</v>
      </c>
      <c r="AC210">
        <f t="shared" si="143"/>
        <v>73.798570796497387</v>
      </c>
      <c r="AD210">
        <f t="shared" si="144"/>
        <v>3.4099187763182304</v>
      </c>
      <c r="AE210">
        <f t="shared" si="145"/>
        <v>4.6205756283834036</v>
      </c>
      <c r="AF210">
        <f t="shared" si="146"/>
        <v>1.1011330623606312</v>
      </c>
      <c r="AG210">
        <f t="shared" si="147"/>
        <v>-12.812587986198315</v>
      </c>
      <c r="AH210">
        <f t="shared" si="148"/>
        <v>51.074941340960095</v>
      </c>
      <c r="AI210">
        <f t="shared" si="149"/>
        <v>5.111938001538495</v>
      </c>
      <c r="AJ210">
        <f t="shared" si="150"/>
        <v>43.374291356300276</v>
      </c>
      <c r="AK210">
        <v>-4.1137637880674101E-2</v>
      </c>
      <c r="AL210">
        <v>4.6180602376068698E-2</v>
      </c>
      <c r="AM210">
        <v>3.4521580195658998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51695.535114787184</v>
      </c>
      <c r="AS210" t="s">
        <v>237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237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-1.6100403473300449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237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238</v>
      </c>
      <c r="BX210">
        <v>1581537823.9461501</v>
      </c>
      <c r="BY210">
        <v>402.46676923076899</v>
      </c>
      <c r="BZ210">
        <v>399.90723076923098</v>
      </c>
      <c r="CA210">
        <v>34.300207692307701</v>
      </c>
      <c r="CB210">
        <v>33.819246153846201</v>
      </c>
      <c r="CC210">
        <v>350.01069230769201</v>
      </c>
      <c r="CD210">
        <v>99.213953846153899</v>
      </c>
      <c r="CE210">
        <v>0.19998576923076899</v>
      </c>
      <c r="CF210">
        <v>31.420107692307699</v>
      </c>
      <c r="CG210">
        <v>30.9987307692308</v>
      </c>
      <c r="CH210">
        <v>999.9</v>
      </c>
      <c r="CI210">
        <v>0</v>
      </c>
      <c r="CJ210">
        <v>0</v>
      </c>
      <c r="CK210">
        <v>9999.1392307692295</v>
      </c>
      <c r="CL210">
        <v>0</v>
      </c>
      <c r="CM210">
        <v>1.0582499999999999</v>
      </c>
      <c r="CN210">
        <v>0</v>
      </c>
      <c r="CO210">
        <v>0</v>
      </c>
      <c r="CP210">
        <v>0</v>
      </c>
      <c r="CQ210">
        <v>0</v>
      </c>
      <c r="CR210">
        <v>7.7846153846153801</v>
      </c>
      <c r="CS210">
        <v>0</v>
      </c>
      <c r="CT210">
        <v>106.71538461538501</v>
      </c>
      <c r="CU210">
        <v>0.33846153846153798</v>
      </c>
      <c r="CV210">
        <v>40.951538461538497</v>
      </c>
      <c r="CW210">
        <v>46.436999999999998</v>
      </c>
      <c r="CX210">
        <v>43.413384615384601</v>
      </c>
      <c r="CY210">
        <v>45</v>
      </c>
      <c r="CZ210">
        <v>41.936999999999998</v>
      </c>
      <c r="DA210">
        <v>0</v>
      </c>
      <c r="DB210">
        <v>0</v>
      </c>
      <c r="DC210">
        <v>0</v>
      </c>
      <c r="DD210">
        <v>1581537827.3</v>
      </c>
      <c r="DE210">
        <v>5.2461538461538497</v>
      </c>
      <c r="DF210">
        <v>21.545299042229001</v>
      </c>
      <c r="DG210">
        <v>4.8410256915758803</v>
      </c>
      <c r="DH210">
        <v>106.092307692308</v>
      </c>
      <c r="DI210">
        <v>15</v>
      </c>
      <c r="DJ210">
        <v>100</v>
      </c>
      <c r="DK210">
        <v>100</v>
      </c>
      <c r="DL210">
        <v>2.6539999999999999</v>
      </c>
      <c r="DM210">
        <v>0.45600000000000002</v>
      </c>
      <c r="DN210">
        <v>2</v>
      </c>
      <c r="DO210">
        <v>354.11399999999998</v>
      </c>
      <c r="DP210">
        <v>655.17999999999995</v>
      </c>
      <c r="DQ210">
        <v>30.683599999999998</v>
      </c>
      <c r="DR210">
        <v>33.289700000000003</v>
      </c>
      <c r="DS210">
        <v>29.999700000000001</v>
      </c>
      <c r="DT210">
        <v>33.233699999999999</v>
      </c>
      <c r="DU210">
        <v>33.247199999999999</v>
      </c>
      <c r="DV210">
        <v>21.045100000000001</v>
      </c>
      <c r="DW210">
        <v>27.425799999999999</v>
      </c>
      <c r="DX210">
        <v>79.589100000000002</v>
      </c>
      <c r="DY210">
        <v>30.683599999999998</v>
      </c>
      <c r="DZ210">
        <v>400</v>
      </c>
      <c r="EA210">
        <v>33.825600000000001</v>
      </c>
      <c r="EB210">
        <v>99.782799999999995</v>
      </c>
      <c r="EC210">
        <v>100.18</v>
      </c>
    </row>
    <row r="211" spans="1:133" x14ac:dyDescent="0.35">
      <c r="A211">
        <v>195</v>
      </c>
      <c r="B211">
        <v>1581537832.5999999</v>
      </c>
      <c r="C211">
        <v>970.09999990463302</v>
      </c>
      <c r="D211" t="s">
        <v>625</v>
      </c>
      <c r="E211" t="s">
        <v>626</v>
      </c>
      <c r="F211" t="s">
        <v>234</v>
      </c>
      <c r="G211">
        <v>20200212</v>
      </c>
      <c r="I211" t="s">
        <v>1107</v>
      </c>
      <c r="J211" t="s">
        <v>1108</v>
      </c>
      <c r="K211" t="s">
        <v>235</v>
      </c>
      <c r="L211" t="s">
        <v>1109</v>
      </c>
      <c r="M211" t="s">
        <v>236</v>
      </c>
      <c r="N211">
        <v>1581537828.9461501</v>
      </c>
      <c r="O211">
        <f t="shared" si="129"/>
        <v>2.9032371808781322E-4</v>
      </c>
      <c r="P211">
        <f t="shared" si="130"/>
        <v>-1.5698488689133561</v>
      </c>
      <c r="Q211">
        <f t="shared" si="131"/>
        <v>402.44661538461497</v>
      </c>
      <c r="R211">
        <f t="shared" si="132"/>
        <v>494.03953060435026</v>
      </c>
      <c r="S211">
        <f t="shared" si="133"/>
        <v>49.114381328334538</v>
      </c>
      <c r="T211">
        <f t="shared" si="134"/>
        <v>40.008775225169231</v>
      </c>
      <c r="U211">
        <f t="shared" si="135"/>
        <v>2.5284202691696074E-2</v>
      </c>
      <c r="V211">
        <f t="shared" si="136"/>
        <v>2.2492548423358354</v>
      </c>
      <c r="W211">
        <f t="shared" si="137"/>
        <v>2.5127358306834643E-2</v>
      </c>
      <c r="X211">
        <f t="shared" si="138"/>
        <v>1.571860956604075E-2</v>
      </c>
      <c r="Y211">
        <f t="shared" si="139"/>
        <v>0</v>
      </c>
      <c r="Z211">
        <f t="shared" si="140"/>
        <v>31.32759090863437</v>
      </c>
      <c r="AA211">
        <f t="shared" si="141"/>
        <v>31.0047</v>
      </c>
      <c r="AB211">
        <f t="shared" si="142"/>
        <v>4.5125874215903634</v>
      </c>
      <c r="AC211">
        <f t="shared" si="143"/>
        <v>73.779778426640888</v>
      </c>
      <c r="AD211">
        <f t="shared" si="144"/>
        <v>3.4097183017332378</v>
      </c>
      <c r="AE211">
        <f t="shared" si="145"/>
        <v>4.621480810115898</v>
      </c>
      <c r="AF211">
        <f t="shared" si="146"/>
        <v>1.1028691198571257</v>
      </c>
      <c r="AG211">
        <f t="shared" si="147"/>
        <v>-12.803275967672564</v>
      </c>
      <c r="AH211">
        <f t="shared" si="148"/>
        <v>50.790982655722146</v>
      </c>
      <c r="AI211">
        <f t="shared" si="149"/>
        <v>5.0815651485069715</v>
      </c>
      <c r="AJ211">
        <f t="shared" si="150"/>
        <v>43.069271836556553</v>
      </c>
      <c r="AK211">
        <v>-4.1163689607119303E-2</v>
      </c>
      <c r="AL211">
        <v>4.6209847721260001E-2</v>
      </c>
      <c r="AM211">
        <v>3.4538885818645699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51726.346274741642</v>
      </c>
      <c r="AS211" t="s">
        <v>237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237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-1.5698488689133561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237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238</v>
      </c>
      <c r="BX211">
        <v>1581537828.9461501</v>
      </c>
      <c r="BY211">
        <v>402.44661538461497</v>
      </c>
      <c r="BZ211">
        <v>399.95584615384598</v>
      </c>
      <c r="CA211">
        <v>34.298215384615403</v>
      </c>
      <c r="CB211">
        <v>33.817607692307703</v>
      </c>
      <c r="CC211">
        <v>350.01453846153902</v>
      </c>
      <c r="CD211">
        <v>99.213915384615404</v>
      </c>
      <c r="CE211">
        <v>0.199953923076923</v>
      </c>
      <c r="CF211">
        <v>31.423553846153801</v>
      </c>
      <c r="CG211">
        <v>31.0047</v>
      </c>
      <c r="CH211">
        <v>999.9</v>
      </c>
      <c r="CI211">
        <v>0</v>
      </c>
      <c r="CJ211">
        <v>0</v>
      </c>
      <c r="CK211">
        <v>10005.4753846154</v>
      </c>
      <c r="CL211">
        <v>0</v>
      </c>
      <c r="CM211">
        <v>1.0724976923076901</v>
      </c>
      <c r="CN211">
        <v>0</v>
      </c>
      <c r="CO211">
        <v>0</v>
      </c>
      <c r="CP211">
        <v>0</v>
      </c>
      <c r="CQ211">
        <v>0</v>
      </c>
      <c r="CR211">
        <v>4.9307692307692301</v>
      </c>
      <c r="CS211">
        <v>0</v>
      </c>
      <c r="CT211">
        <v>111.907692307692</v>
      </c>
      <c r="CU211">
        <v>0.261538461538462</v>
      </c>
      <c r="CV211">
        <v>40.951538461538497</v>
      </c>
      <c r="CW211">
        <v>46.436999999999998</v>
      </c>
      <c r="CX211">
        <v>43.437230769230801</v>
      </c>
      <c r="CY211">
        <v>45</v>
      </c>
      <c r="CZ211">
        <v>41.9274615384615</v>
      </c>
      <c r="DA211">
        <v>0</v>
      </c>
      <c r="DB211">
        <v>0</v>
      </c>
      <c r="DC211">
        <v>0</v>
      </c>
      <c r="DD211">
        <v>1581537832.0999999</v>
      </c>
      <c r="DE211">
        <v>6.0923076923076902</v>
      </c>
      <c r="DF211">
        <v>-2.2700856859021799</v>
      </c>
      <c r="DG211">
        <v>39.189743440142401</v>
      </c>
      <c r="DH211">
        <v>108.03461538461499</v>
      </c>
      <c r="DI211">
        <v>15</v>
      </c>
      <c r="DJ211">
        <v>100</v>
      </c>
      <c r="DK211">
        <v>100</v>
      </c>
      <c r="DL211">
        <v>2.6539999999999999</v>
      </c>
      <c r="DM211">
        <v>0.45600000000000002</v>
      </c>
      <c r="DN211">
        <v>2</v>
      </c>
      <c r="DO211">
        <v>354.012</v>
      </c>
      <c r="DP211">
        <v>655.16800000000001</v>
      </c>
      <c r="DQ211">
        <v>30.680299999999999</v>
      </c>
      <c r="DR211">
        <v>33.283700000000003</v>
      </c>
      <c r="DS211">
        <v>29.9998</v>
      </c>
      <c r="DT211">
        <v>33.228400000000001</v>
      </c>
      <c r="DU211">
        <v>33.241900000000001</v>
      </c>
      <c r="DV211">
        <v>21.041899999999998</v>
      </c>
      <c r="DW211">
        <v>27.425799999999999</v>
      </c>
      <c r="DX211">
        <v>79.589100000000002</v>
      </c>
      <c r="DY211">
        <v>30.639700000000001</v>
      </c>
      <c r="DZ211">
        <v>400</v>
      </c>
      <c r="EA211">
        <v>33.825600000000001</v>
      </c>
      <c r="EB211">
        <v>99.785600000000002</v>
      </c>
      <c r="EC211">
        <v>100.179</v>
      </c>
    </row>
    <row r="212" spans="1:133" x14ac:dyDescent="0.35">
      <c r="A212">
        <v>196</v>
      </c>
      <c r="B212">
        <v>1581537837.5999999</v>
      </c>
      <c r="C212">
        <v>975.09999990463302</v>
      </c>
      <c r="D212" t="s">
        <v>627</v>
      </c>
      <c r="E212" t="s">
        <v>628</v>
      </c>
      <c r="F212" t="s">
        <v>234</v>
      </c>
      <c r="G212">
        <v>20200212</v>
      </c>
      <c r="I212" t="s">
        <v>1107</v>
      </c>
      <c r="J212" t="s">
        <v>1108</v>
      </c>
      <c r="K212" t="s">
        <v>235</v>
      </c>
      <c r="L212" t="s">
        <v>1109</v>
      </c>
      <c r="M212" t="s">
        <v>236</v>
      </c>
      <c r="N212">
        <v>1581537833.9461501</v>
      </c>
      <c r="O212">
        <f t="shared" si="129"/>
        <v>2.9157552668173666E-4</v>
      </c>
      <c r="P212">
        <f t="shared" si="130"/>
        <v>-1.5219279398525465</v>
      </c>
      <c r="Q212">
        <f t="shared" si="131"/>
        <v>402.46084615384598</v>
      </c>
      <c r="R212">
        <f t="shared" si="132"/>
        <v>490.6485327946861</v>
      </c>
      <c r="S212">
        <f t="shared" si="133"/>
        <v>48.777121731991095</v>
      </c>
      <c r="T212">
        <f t="shared" si="134"/>
        <v>40.010069067955229</v>
      </c>
      <c r="U212">
        <f t="shared" si="135"/>
        <v>2.5385676871709673E-2</v>
      </c>
      <c r="V212">
        <f t="shared" si="136"/>
        <v>2.249903920970572</v>
      </c>
      <c r="W212">
        <f t="shared" si="137"/>
        <v>2.5227620572549448E-2</v>
      </c>
      <c r="X212">
        <f t="shared" si="138"/>
        <v>1.578138143871409E-2</v>
      </c>
      <c r="Y212">
        <f t="shared" si="139"/>
        <v>0</v>
      </c>
      <c r="Z212">
        <f t="shared" si="140"/>
        <v>31.330956580594464</v>
      </c>
      <c r="AA212">
        <f t="shared" si="141"/>
        <v>31.005130769230799</v>
      </c>
      <c r="AB212">
        <f t="shared" si="142"/>
        <v>4.5126982544638503</v>
      </c>
      <c r="AC212">
        <f t="shared" si="143"/>
        <v>73.758851982536783</v>
      </c>
      <c r="AD212">
        <f t="shared" si="144"/>
        <v>3.4094785831487155</v>
      </c>
      <c r="AE212">
        <f t="shared" si="145"/>
        <v>4.6224669873603057</v>
      </c>
      <c r="AF212">
        <f t="shared" si="146"/>
        <v>1.1032196713151348</v>
      </c>
      <c r="AG212">
        <f t="shared" si="147"/>
        <v>-12.858480726664586</v>
      </c>
      <c r="AH212">
        <f t="shared" si="148"/>
        <v>51.208718325714031</v>
      </c>
      <c r="AI212">
        <f t="shared" si="149"/>
        <v>5.1219866783883949</v>
      </c>
      <c r="AJ212">
        <f t="shared" si="150"/>
        <v>43.472224277437839</v>
      </c>
      <c r="AK212">
        <v>-4.1181160787065303E-2</v>
      </c>
      <c r="AL212">
        <v>4.6229460651308799E-2</v>
      </c>
      <c r="AM212">
        <v>3.4550489453970701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51746.754200833857</v>
      </c>
      <c r="AS212" t="s">
        <v>237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237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-1.5219279398525465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237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238</v>
      </c>
      <c r="BX212">
        <v>1581537833.9461501</v>
      </c>
      <c r="BY212">
        <v>402.46084615384598</v>
      </c>
      <c r="BZ212">
        <v>400.05307692307701</v>
      </c>
      <c r="CA212">
        <v>34.295907692307701</v>
      </c>
      <c r="CB212">
        <v>33.813223076923101</v>
      </c>
      <c r="CC212">
        <v>350.012</v>
      </c>
      <c r="CD212">
        <v>99.2136</v>
      </c>
      <c r="CE212">
        <v>0.19996892307692299</v>
      </c>
      <c r="CF212">
        <v>31.4273076923077</v>
      </c>
      <c r="CG212">
        <v>31.005130769230799</v>
      </c>
      <c r="CH212">
        <v>999.9</v>
      </c>
      <c r="CI212">
        <v>0</v>
      </c>
      <c r="CJ212">
        <v>0</v>
      </c>
      <c r="CK212">
        <v>10009.753846153801</v>
      </c>
      <c r="CL212">
        <v>0</v>
      </c>
      <c r="CM212">
        <v>1.1060807692307699</v>
      </c>
      <c r="CN212">
        <v>0</v>
      </c>
      <c r="CO212">
        <v>0</v>
      </c>
      <c r="CP212">
        <v>0</v>
      </c>
      <c r="CQ212">
        <v>0</v>
      </c>
      <c r="CR212">
        <v>5.3153846153846196</v>
      </c>
      <c r="CS212">
        <v>0</v>
      </c>
      <c r="CT212">
        <v>115.553846153846</v>
      </c>
      <c r="CU212">
        <v>9.2307692307692299E-2</v>
      </c>
      <c r="CV212">
        <v>40.936999999999998</v>
      </c>
      <c r="CW212">
        <v>46.436999999999998</v>
      </c>
      <c r="CX212">
        <v>43.417923076923103</v>
      </c>
      <c r="CY212">
        <v>44.990307692307702</v>
      </c>
      <c r="CZ212">
        <v>41.9274615384615</v>
      </c>
      <c r="DA212">
        <v>0</v>
      </c>
      <c r="DB212">
        <v>0</v>
      </c>
      <c r="DC212">
        <v>0</v>
      </c>
      <c r="DD212">
        <v>1581537837.5</v>
      </c>
      <c r="DE212">
        <v>5.4846153846153802</v>
      </c>
      <c r="DF212">
        <v>-2.5572654268819699</v>
      </c>
      <c r="DG212">
        <v>54.423931723853002</v>
      </c>
      <c r="DH212">
        <v>112.219230769231</v>
      </c>
      <c r="DI212">
        <v>15</v>
      </c>
      <c r="DJ212">
        <v>100</v>
      </c>
      <c r="DK212">
        <v>100</v>
      </c>
      <c r="DL212">
        <v>2.6539999999999999</v>
      </c>
      <c r="DM212">
        <v>0.45600000000000002</v>
      </c>
      <c r="DN212">
        <v>2</v>
      </c>
      <c r="DO212">
        <v>353.952</v>
      </c>
      <c r="DP212">
        <v>655.25400000000002</v>
      </c>
      <c r="DQ212">
        <v>30.643000000000001</v>
      </c>
      <c r="DR212">
        <v>33.2791</v>
      </c>
      <c r="DS212">
        <v>30</v>
      </c>
      <c r="DT212">
        <v>33.223799999999997</v>
      </c>
      <c r="DU212">
        <v>33.237499999999997</v>
      </c>
      <c r="DV212">
        <v>21.040800000000001</v>
      </c>
      <c r="DW212">
        <v>27.425799999999999</v>
      </c>
      <c r="DX212">
        <v>79.589100000000002</v>
      </c>
      <c r="DY212">
        <v>30.6343</v>
      </c>
      <c r="DZ212">
        <v>400</v>
      </c>
      <c r="EA212">
        <v>33.825600000000001</v>
      </c>
      <c r="EB212">
        <v>99.784499999999994</v>
      </c>
      <c r="EC212">
        <v>100.179</v>
      </c>
    </row>
    <row r="213" spans="1:133" x14ac:dyDescent="0.35">
      <c r="A213">
        <v>197</v>
      </c>
      <c r="B213">
        <v>1581537842.5999999</v>
      </c>
      <c r="C213">
        <v>980.09999990463302</v>
      </c>
      <c r="D213" t="s">
        <v>629</v>
      </c>
      <c r="E213" t="s">
        <v>630</v>
      </c>
      <c r="F213" t="s">
        <v>234</v>
      </c>
      <c r="G213">
        <v>20200212</v>
      </c>
      <c r="I213" t="s">
        <v>1107</v>
      </c>
      <c r="J213" t="s">
        <v>1108</v>
      </c>
      <c r="K213" t="s">
        <v>235</v>
      </c>
      <c r="L213" t="s">
        <v>1109</v>
      </c>
      <c r="M213" t="s">
        <v>236</v>
      </c>
      <c r="N213">
        <v>1581537838.9461501</v>
      </c>
      <c r="O213">
        <f t="shared" si="129"/>
        <v>2.9133510157278468E-4</v>
      </c>
      <c r="P213">
        <f t="shared" si="130"/>
        <v>-1.5436272788951875</v>
      </c>
      <c r="Q213">
        <f t="shared" si="131"/>
        <v>402.46169230769198</v>
      </c>
      <c r="R213">
        <f t="shared" si="132"/>
        <v>492.15855816856293</v>
      </c>
      <c r="S213">
        <f t="shared" si="133"/>
        <v>48.926879051383281</v>
      </c>
      <c r="T213">
        <f t="shared" si="134"/>
        <v>40.009859049549021</v>
      </c>
      <c r="U213">
        <f t="shared" si="135"/>
        <v>2.5345543151004579E-2</v>
      </c>
      <c r="V213">
        <f t="shared" si="136"/>
        <v>2.2486125887502797</v>
      </c>
      <c r="W213">
        <f t="shared" si="137"/>
        <v>2.5187894668796441E-2</v>
      </c>
      <c r="X213">
        <f t="shared" si="138"/>
        <v>1.5756516401772527E-2</v>
      </c>
      <c r="Y213">
        <f t="shared" si="139"/>
        <v>0</v>
      </c>
      <c r="Z213">
        <f t="shared" si="140"/>
        <v>31.333847567459514</v>
      </c>
      <c r="AA213">
        <f t="shared" si="141"/>
        <v>31.007261538461499</v>
      </c>
      <c r="AB213">
        <f t="shared" si="142"/>
        <v>4.5132465162272055</v>
      </c>
      <c r="AC213">
        <f t="shared" si="143"/>
        <v>73.741004738022085</v>
      </c>
      <c r="AD213">
        <f t="shared" si="144"/>
        <v>3.409208044877853</v>
      </c>
      <c r="AE213">
        <f t="shared" si="145"/>
        <v>4.6232188685110343</v>
      </c>
      <c r="AF213">
        <f t="shared" si="146"/>
        <v>1.1040384713493525</v>
      </c>
      <c r="AG213">
        <f t="shared" si="147"/>
        <v>-12.847877979359804</v>
      </c>
      <c r="AH213">
        <f t="shared" si="148"/>
        <v>51.267916193980227</v>
      </c>
      <c r="AI213">
        <f t="shared" si="149"/>
        <v>5.1309789150514247</v>
      </c>
      <c r="AJ213">
        <f t="shared" si="150"/>
        <v>43.551017129671848</v>
      </c>
      <c r="AK213">
        <v>-4.1146406618628902E-2</v>
      </c>
      <c r="AL213">
        <v>4.61904460526067E-2</v>
      </c>
      <c r="AM213">
        <v>3.45274055070528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51704.370342890463</v>
      </c>
      <c r="AS213" t="s">
        <v>237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237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-1.5436272788951875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237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238</v>
      </c>
      <c r="BX213">
        <v>1581537838.9461501</v>
      </c>
      <c r="BY213">
        <v>402.46169230769198</v>
      </c>
      <c r="BZ213">
        <v>400.01661538461502</v>
      </c>
      <c r="CA213">
        <v>34.2934384615385</v>
      </c>
      <c r="CB213">
        <v>33.811161538461498</v>
      </c>
      <c r="CC213">
        <v>350.01992307692302</v>
      </c>
      <c r="CD213">
        <v>99.212800000000001</v>
      </c>
      <c r="CE213">
        <v>0.20003807692307701</v>
      </c>
      <c r="CF213">
        <v>31.430169230769199</v>
      </c>
      <c r="CG213">
        <v>31.007261538461499</v>
      </c>
      <c r="CH213">
        <v>999.9</v>
      </c>
      <c r="CI213">
        <v>0</v>
      </c>
      <c r="CJ213">
        <v>0</v>
      </c>
      <c r="CK213">
        <v>10001.3869230769</v>
      </c>
      <c r="CL213">
        <v>0</v>
      </c>
      <c r="CM213">
        <v>1.13406153846154</v>
      </c>
      <c r="CN213">
        <v>0</v>
      </c>
      <c r="CO213">
        <v>0</v>
      </c>
      <c r="CP213">
        <v>0</v>
      </c>
      <c r="CQ213">
        <v>0</v>
      </c>
      <c r="CR213">
        <v>4.12307692307692</v>
      </c>
      <c r="CS213">
        <v>0</v>
      </c>
      <c r="CT213">
        <v>118.66923076923101</v>
      </c>
      <c r="CU213">
        <v>0.45384615384615401</v>
      </c>
      <c r="CV213">
        <v>40.946692307692302</v>
      </c>
      <c r="CW213">
        <v>46.436999999999998</v>
      </c>
      <c r="CX213">
        <v>43.504615384615398</v>
      </c>
      <c r="CY213">
        <v>44.995153846153798</v>
      </c>
      <c r="CZ213">
        <v>41.936999999999998</v>
      </c>
      <c r="DA213">
        <v>0</v>
      </c>
      <c r="DB213">
        <v>0</v>
      </c>
      <c r="DC213">
        <v>0</v>
      </c>
      <c r="DD213">
        <v>1581537842.3</v>
      </c>
      <c r="DE213">
        <v>3.8</v>
      </c>
      <c r="DF213">
        <v>-24.020513287326001</v>
      </c>
      <c r="DG213">
        <v>50.765812038979803</v>
      </c>
      <c r="DH213">
        <v>116.273076923077</v>
      </c>
      <c r="DI213">
        <v>15</v>
      </c>
      <c r="DJ213">
        <v>100</v>
      </c>
      <c r="DK213">
        <v>100</v>
      </c>
      <c r="DL213">
        <v>2.6539999999999999</v>
      </c>
      <c r="DM213">
        <v>0.45600000000000002</v>
      </c>
      <c r="DN213">
        <v>2</v>
      </c>
      <c r="DO213">
        <v>354.08199999999999</v>
      </c>
      <c r="DP213">
        <v>655.24199999999996</v>
      </c>
      <c r="DQ213">
        <v>30.631</v>
      </c>
      <c r="DR213">
        <v>33.273899999999998</v>
      </c>
      <c r="DS213">
        <v>29.9999</v>
      </c>
      <c r="DT213">
        <v>33.217799999999997</v>
      </c>
      <c r="DU213">
        <v>33.232300000000002</v>
      </c>
      <c r="DV213">
        <v>21.0428</v>
      </c>
      <c r="DW213">
        <v>27.425799999999999</v>
      </c>
      <c r="DX213">
        <v>79.589100000000002</v>
      </c>
      <c r="DY213">
        <v>30.628499999999999</v>
      </c>
      <c r="DZ213">
        <v>400</v>
      </c>
      <c r="EA213">
        <v>33.825600000000001</v>
      </c>
      <c r="EB213">
        <v>99.787899999999993</v>
      </c>
      <c r="EC213">
        <v>100.17700000000001</v>
      </c>
    </row>
    <row r="214" spans="1:133" x14ac:dyDescent="0.35">
      <c r="A214">
        <v>198</v>
      </c>
      <c r="B214">
        <v>1581537847.5999999</v>
      </c>
      <c r="C214">
        <v>985.09999990463302</v>
      </c>
      <c r="D214" t="s">
        <v>631</v>
      </c>
      <c r="E214" t="s">
        <v>632</v>
      </c>
      <c r="F214" t="s">
        <v>234</v>
      </c>
      <c r="G214">
        <v>20200212</v>
      </c>
      <c r="I214" t="s">
        <v>1107</v>
      </c>
      <c r="J214" t="s">
        <v>1108</v>
      </c>
      <c r="K214" t="s">
        <v>235</v>
      </c>
      <c r="L214" t="s">
        <v>1109</v>
      </c>
      <c r="M214" t="s">
        <v>236</v>
      </c>
      <c r="N214">
        <v>1581537843.9461501</v>
      </c>
      <c r="O214">
        <f t="shared" si="129"/>
        <v>2.9004706993327286E-4</v>
      </c>
      <c r="P214">
        <f t="shared" si="130"/>
        <v>-1.5790622417008686</v>
      </c>
      <c r="Q214">
        <f t="shared" si="131"/>
        <v>402.47899999999998</v>
      </c>
      <c r="R214">
        <f t="shared" si="132"/>
        <v>495.00174452830328</v>
      </c>
      <c r="S214">
        <f t="shared" si="133"/>
        <v>49.209290142670454</v>
      </c>
      <c r="T214">
        <f t="shared" si="134"/>
        <v>40.011386033002978</v>
      </c>
      <c r="U214">
        <f t="shared" si="135"/>
        <v>2.5189618078742249E-2</v>
      </c>
      <c r="V214">
        <f t="shared" si="136"/>
        <v>2.246077303619761</v>
      </c>
      <c r="W214">
        <f t="shared" si="137"/>
        <v>2.5033722299074565E-2</v>
      </c>
      <c r="X214">
        <f t="shared" si="138"/>
        <v>1.5660002510211476E-2</v>
      </c>
      <c r="Y214">
        <f t="shared" si="139"/>
        <v>0</v>
      </c>
      <c r="Z214">
        <f t="shared" si="140"/>
        <v>31.333144193212242</v>
      </c>
      <c r="AA214">
        <f t="shared" si="141"/>
        <v>31.0128615384615</v>
      </c>
      <c r="AB214">
        <f t="shared" si="142"/>
        <v>4.5146877118548243</v>
      </c>
      <c r="AC214">
        <f t="shared" si="143"/>
        <v>73.735903432112252</v>
      </c>
      <c r="AD214">
        <f t="shared" si="144"/>
        <v>3.4087724857757156</v>
      </c>
      <c r="AE214">
        <f t="shared" si="145"/>
        <v>4.622948017330704</v>
      </c>
      <c r="AF214">
        <f t="shared" si="146"/>
        <v>1.1059152260791087</v>
      </c>
      <c r="AG214">
        <f t="shared" si="147"/>
        <v>-12.791075784057334</v>
      </c>
      <c r="AH214">
        <f t="shared" si="148"/>
        <v>50.407188909864509</v>
      </c>
      <c r="AI214">
        <f t="shared" si="149"/>
        <v>5.0506440124343177</v>
      </c>
      <c r="AJ214">
        <f t="shared" si="150"/>
        <v>42.666757138241493</v>
      </c>
      <c r="AK214">
        <v>-4.1078225786971803E-2</v>
      </c>
      <c r="AL214">
        <v>4.6113907096102601E-2</v>
      </c>
      <c r="AM214">
        <v>3.44820998937413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51622.344649441082</v>
      </c>
      <c r="AS214" t="s">
        <v>237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237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-1.5790622417008686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237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238</v>
      </c>
      <c r="BX214">
        <v>1581537843.9461501</v>
      </c>
      <c r="BY214">
        <v>402.47899999999998</v>
      </c>
      <c r="BZ214">
        <v>399.97238461538501</v>
      </c>
      <c r="CA214">
        <v>34.289223076923101</v>
      </c>
      <c r="CB214">
        <v>33.809092307692303</v>
      </c>
      <c r="CC214">
        <v>350.03161538461501</v>
      </c>
      <c r="CD214">
        <v>99.212346153846099</v>
      </c>
      <c r="CE214">
        <v>0.20001084615384601</v>
      </c>
      <c r="CF214">
        <v>31.4291384615385</v>
      </c>
      <c r="CG214">
        <v>31.0128615384615</v>
      </c>
      <c r="CH214">
        <v>999.9</v>
      </c>
      <c r="CI214">
        <v>0</v>
      </c>
      <c r="CJ214">
        <v>0</v>
      </c>
      <c r="CK214">
        <v>9984.86</v>
      </c>
      <c r="CL214">
        <v>0</v>
      </c>
      <c r="CM214">
        <v>1.1920607692307701</v>
      </c>
      <c r="CN214">
        <v>0</v>
      </c>
      <c r="CO214">
        <v>0</v>
      </c>
      <c r="CP214">
        <v>0</v>
      </c>
      <c r="CQ214">
        <v>0</v>
      </c>
      <c r="CR214">
        <v>1.16923076923077</v>
      </c>
      <c r="CS214">
        <v>0</v>
      </c>
      <c r="CT214">
        <v>119.815384615385</v>
      </c>
      <c r="CU214">
        <v>-0.64615384615384597</v>
      </c>
      <c r="CV214">
        <v>40.9709230769231</v>
      </c>
      <c r="CW214">
        <v>46.436999999999998</v>
      </c>
      <c r="CX214">
        <v>43.451692307692298</v>
      </c>
      <c r="CY214">
        <v>44.980615384615398</v>
      </c>
      <c r="CZ214">
        <v>41.936999999999998</v>
      </c>
      <c r="DA214">
        <v>0</v>
      </c>
      <c r="DB214">
        <v>0</v>
      </c>
      <c r="DC214">
        <v>0</v>
      </c>
      <c r="DD214">
        <v>1581537847.0999999</v>
      </c>
      <c r="DE214">
        <v>2.4692307692307698</v>
      </c>
      <c r="DF214">
        <v>-31.876923596208002</v>
      </c>
      <c r="DG214">
        <v>14.4752140005457</v>
      </c>
      <c r="DH214">
        <v>118.884615384615</v>
      </c>
      <c r="DI214">
        <v>15</v>
      </c>
      <c r="DJ214">
        <v>100</v>
      </c>
      <c r="DK214">
        <v>100</v>
      </c>
      <c r="DL214">
        <v>2.6539999999999999</v>
      </c>
      <c r="DM214">
        <v>0.45600000000000002</v>
      </c>
      <c r="DN214">
        <v>2</v>
      </c>
      <c r="DO214">
        <v>354.05500000000001</v>
      </c>
      <c r="DP214">
        <v>655.23</v>
      </c>
      <c r="DQ214">
        <v>30.622499999999999</v>
      </c>
      <c r="DR214">
        <v>33.268099999999997</v>
      </c>
      <c r="DS214">
        <v>29.9999</v>
      </c>
      <c r="DT214">
        <v>33.212699999999998</v>
      </c>
      <c r="DU214">
        <v>33.226999999999997</v>
      </c>
      <c r="DV214">
        <v>21.042200000000001</v>
      </c>
      <c r="DW214">
        <v>27.425799999999999</v>
      </c>
      <c r="DX214">
        <v>79.589100000000002</v>
      </c>
      <c r="DY214">
        <v>30.615200000000002</v>
      </c>
      <c r="DZ214">
        <v>400</v>
      </c>
      <c r="EA214">
        <v>33.825600000000001</v>
      </c>
      <c r="EB214">
        <v>99.788600000000002</v>
      </c>
      <c r="EC214">
        <v>100.179</v>
      </c>
    </row>
    <row r="215" spans="1:133" x14ac:dyDescent="0.35">
      <c r="A215">
        <v>199</v>
      </c>
      <c r="B215">
        <v>1581537852.5999999</v>
      </c>
      <c r="C215">
        <v>990.09999990463302</v>
      </c>
      <c r="D215" t="s">
        <v>633</v>
      </c>
      <c r="E215" t="s">
        <v>634</v>
      </c>
      <c r="F215" t="s">
        <v>234</v>
      </c>
      <c r="G215">
        <v>20200212</v>
      </c>
      <c r="I215" t="s">
        <v>1107</v>
      </c>
      <c r="J215" t="s">
        <v>1108</v>
      </c>
      <c r="K215" t="s">
        <v>235</v>
      </c>
      <c r="L215" t="s">
        <v>1109</v>
      </c>
      <c r="M215" t="s">
        <v>236</v>
      </c>
      <c r="N215">
        <v>1581537848.9461501</v>
      </c>
      <c r="O215">
        <f t="shared" si="129"/>
        <v>2.8970010283791103E-4</v>
      </c>
      <c r="P215">
        <f t="shared" si="130"/>
        <v>-1.5617205331158999</v>
      </c>
      <c r="Q215">
        <f t="shared" si="131"/>
        <v>402.480538461538</v>
      </c>
      <c r="R215">
        <f t="shared" si="132"/>
        <v>494.03482004398273</v>
      </c>
      <c r="S215">
        <f t="shared" si="133"/>
        <v>49.112894675526974</v>
      </c>
      <c r="T215">
        <f t="shared" si="134"/>
        <v>40.011318013275044</v>
      </c>
      <c r="U215">
        <f t="shared" si="135"/>
        <v>2.5156239400490731E-2</v>
      </c>
      <c r="V215">
        <f t="shared" si="136"/>
        <v>2.2489671727278799</v>
      </c>
      <c r="W215">
        <f t="shared" si="137"/>
        <v>2.5000953587326378E-2</v>
      </c>
      <c r="X215">
        <f t="shared" si="138"/>
        <v>1.5639467784465115E-2</v>
      </c>
      <c r="Y215">
        <f t="shared" si="139"/>
        <v>0</v>
      </c>
      <c r="Z215">
        <f t="shared" si="140"/>
        <v>31.331893950362829</v>
      </c>
      <c r="AA215">
        <f t="shared" si="141"/>
        <v>31.012392307692298</v>
      </c>
      <c r="AB215">
        <f t="shared" si="142"/>
        <v>4.514566936946232</v>
      </c>
      <c r="AC215">
        <f t="shared" si="143"/>
        <v>73.736872292055608</v>
      </c>
      <c r="AD215">
        <f t="shared" si="144"/>
        <v>3.408531131483568</v>
      </c>
      <c r="AE215">
        <f t="shared" si="145"/>
        <v>4.6225599561412398</v>
      </c>
      <c r="AF215">
        <f t="shared" si="146"/>
        <v>1.106035805462664</v>
      </c>
      <c r="AG215">
        <f t="shared" si="147"/>
        <v>-12.775774535151877</v>
      </c>
      <c r="AH215">
        <f t="shared" si="148"/>
        <v>50.349865299199926</v>
      </c>
      <c r="AI215">
        <f t="shared" si="149"/>
        <v>5.0383694292548569</v>
      </c>
      <c r="AJ215">
        <f t="shared" si="150"/>
        <v>42.612460193302908</v>
      </c>
      <c r="AK215">
        <v>-4.1155947891752698E-2</v>
      </c>
      <c r="AL215">
        <v>4.6201156967549499E-2</v>
      </c>
      <c r="AM215">
        <v>3.4533743550256801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51716.274005627449</v>
      </c>
      <c r="AS215" t="s">
        <v>237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237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-1.5617205331158999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237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238</v>
      </c>
      <c r="BX215">
        <v>1581537848.9461501</v>
      </c>
      <c r="BY215">
        <v>402.480538461538</v>
      </c>
      <c r="BZ215">
        <v>400.00323076923098</v>
      </c>
      <c r="CA215">
        <v>34.286984615384597</v>
      </c>
      <c r="CB215">
        <v>33.807392307692297</v>
      </c>
      <c r="CC215">
        <v>350.00623076923102</v>
      </c>
      <c r="CD215">
        <v>99.211815384615406</v>
      </c>
      <c r="CE215">
        <v>0.19999261538461499</v>
      </c>
      <c r="CF215">
        <v>31.4276615384615</v>
      </c>
      <c r="CG215">
        <v>31.012392307692298</v>
      </c>
      <c r="CH215">
        <v>999.9</v>
      </c>
      <c r="CI215">
        <v>0</v>
      </c>
      <c r="CJ215">
        <v>0</v>
      </c>
      <c r="CK215">
        <v>10003.8053846154</v>
      </c>
      <c r="CL215">
        <v>0</v>
      </c>
      <c r="CM215">
        <v>1.2424299999999999</v>
      </c>
      <c r="CN215">
        <v>0</v>
      </c>
      <c r="CO215">
        <v>0</v>
      </c>
      <c r="CP215">
        <v>0</v>
      </c>
      <c r="CQ215">
        <v>0</v>
      </c>
      <c r="CR215">
        <v>-0.19230769230769201</v>
      </c>
      <c r="CS215">
        <v>0</v>
      </c>
      <c r="CT215">
        <v>126.60769230769201</v>
      </c>
      <c r="CU215">
        <v>-0.492307692307692</v>
      </c>
      <c r="CV215">
        <v>40.9418461538462</v>
      </c>
      <c r="CW215">
        <v>46.436999999999998</v>
      </c>
      <c r="CX215">
        <v>43.4276153846154</v>
      </c>
      <c r="CY215">
        <v>44.980615384615398</v>
      </c>
      <c r="CZ215">
        <v>41.936999999999998</v>
      </c>
      <c r="DA215">
        <v>0</v>
      </c>
      <c r="DB215">
        <v>0</v>
      </c>
      <c r="DC215">
        <v>0</v>
      </c>
      <c r="DD215">
        <v>1581537852.5</v>
      </c>
      <c r="DE215">
        <v>0.61538461538461497</v>
      </c>
      <c r="DF215">
        <v>-3.46666704360696</v>
      </c>
      <c r="DG215">
        <v>59.408547310655003</v>
      </c>
      <c r="DH215">
        <v>122.911538461538</v>
      </c>
      <c r="DI215">
        <v>15</v>
      </c>
      <c r="DJ215">
        <v>100</v>
      </c>
      <c r="DK215">
        <v>100</v>
      </c>
      <c r="DL215">
        <v>2.6539999999999999</v>
      </c>
      <c r="DM215">
        <v>0.45600000000000002</v>
      </c>
      <c r="DN215">
        <v>2</v>
      </c>
      <c r="DO215">
        <v>354.13099999999997</v>
      </c>
      <c r="DP215">
        <v>655.15700000000004</v>
      </c>
      <c r="DQ215">
        <v>30.610499999999998</v>
      </c>
      <c r="DR215">
        <v>33.262900000000002</v>
      </c>
      <c r="DS215">
        <v>29.9998</v>
      </c>
      <c r="DT215">
        <v>33.208100000000002</v>
      </c>
      <c r="DU215">
        <v>33.2226</v>
      </c>
      <c r="DV215">
        <v>21.042999999999999</v>
      </c>
      <c r="DW215">
        <v>27.425799999999999</v>
      </c>
      <c r="DX215">
        <v>79.589100000000002</v>
      </c>
      <c r="DY215">
        <v>30.602799999999998</v>
      </c>
      <c r="DZ215">
        <v>400</v>
      </c>
      <c r="EA215">
        <v>33.825600000000001</v>
      </c>
      <c r="EB215">
        <v>99.788799999999995</v>
      </c>
      <c r="EC215">
        <v>100.181</v>
      </c>
    </row>
    <row r="216" spans="1:133" x14ac:dyDescent="0.35">
      <c r="A216">
        <v>200</v>
      </c>
      <c r="B216">
        <v>1581537857.5999999</v>
      </c>
      <c r="C216">
        <v>995.09999990463302</v>
      </c>
      <c r="D216" t="s">
        <v>635</v>
      </c>
      <c r="E216" t="s">
        <v>636</v>
      </c>
      <c r="F216" t="s">
        <v>234</v>
      </c>
      <c r="G216">
        <v>20200212</v>
      </c>
      <c r="I216" t="s">
        <v>1107</v>
      </c>
      <c r="J216" t="s">
        <v>1108</v>
      </c>
      <c r="K216" t="s">
        <v>235</v>
      </c>
      <c r="L216" t="s">
        <v>1109</v>
      </c>
      <c r="M216" t="s">
        <v>236</v>
      </c>
      <c r="N216">
        <v>1581537853.9461501</v>
      </c>
      <c r="O216">
        <f t="shared" si="129"/>
        <v>2.8769670548476202E-4</v>
      </c>
      <c r="P216">
        <f t="shared" si="130"/>
        <v>-1.5493825549375242</v>
      </c>
      <c r="Q216">
        <f t="shared" si="131"/>
        <v>402.47607692307702</v>
      </c>
      <c r="R216">
        <f t="shared" si="132"/>
        <v>493.90857053910185</v>
      </c>
      <c r="S216">
        <f t="shared" si="133"/>
        <v>49.100267618124064</v>
      </c>
      <c r="T216">
        <f t="shared" si="134"/>
        <v>40.01081225467675</v>
      </c>
      <c r="U216">
        <f t="shared" si="135"/>
        <v>2.4987954875869751E-2</v>
      </c>
      <c r="V216">
        <f t="shared" si="136"/>
        <v>2.2486972449432412</v>
      </c>
      <c r="W216">
        <f t="shared" si="137"/>
        <v>2.483471460604085E-2</v>
      </c>
      <c r="X216">
        <f t="shared" si="138"/>
        <v>1.5535386204621433E-2</v>
      </c>
      <c r="Y216">
        <f t="shared" si="139"/>
        <v>0</v>
      </c>
      <c r="Z216">
        <f t="shared" si="140"/>
        <v>31.331638077749567</v>
      </c>
      <c r="AA216">
        <f t="shared" si="141"/>
        <v>31.0098076923077</v>
      </c>
      <c r="AB216">
        <f t="shared" si="142"/>
        <v>4.5139017354315829</v>
      </c>
      <c r="AC216">
        <f t="shared" si="143"/>
        <v>73.732604407492275</v>
      </c>
      <c r="AD216">
        <f t="shared" si="144"/>
        <v>3.4081580070707322</v>
      </c>
      <c r="AE216">
        <f t="shared" si="145"/>
        <v>4.6223214742763314</v>
      </c>
      <c r="AF216">
        <f t="shared" si="146"/>
        <v>1.1057437283608507</v>
      </c>
      <c r="AG216">
        <f t="shared" si="147"/>
        <v>-12.687424711878005</v>
      </c>
      <c r="AH216">
        <f t="shared" si="148"/>
        <v>50.54711850320907</v>
      </c>
      <c r="AI216">
        <f t="shared" si="149"/>
        <v>5.0586280768101526</v>
      </c>
      <c r="AJ216">
        <f t="shared" si="150"/>
        <v>42.91832186814122</v>
      </c>
      <c r="AK216">
        <v>-4.1148684454472902E-2</v>
      </c>
      <c r="AL216">
        <v>4.6193003122890902E-2</v>
      </c>
      <c r="AM216">
        <v>3.4528918665669202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51707.67088493058</v>
      </c>
      <c r="AS216" t="s">
        <v>237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237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-1.5493825549375242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237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238</v>
      </c>
      <c r="BX216">
        <v>1581537853.9461501</v>
      </c>
      <c r="BY216">
        <v>402.47607692307702</v>
      </c>
      <c r="BZ216">
        <v>400.01853846153801</v>
      </c>
      <c r="CA216">
        <v>34.283284615384602</v>
      </c>
      <c r="CB216">
        <v>33.8070076923077</v>
      </c>
      <c r="CC216">
        <v>350.00669230769199</v>
      </c>
      <c r="CD216">
        <v>99.211638461538499</v>
      </c>
      <c r="CE216">
        <v>0.20001492307692301</v>
      </c>
      <c r="CF216">
        <v>31.426753846153801</v>
      </c>
      <c r="CG216">
        <v>31.0098076923077</v>
      </c>
      <c r="CH216">
        <v>999.9</v>
      </c>
      <c r="CI216">
        <v>0</v>
      </c>
      <c r="CJ216">
        <v>0</v>
      </c>
      <c r="CK216">
        <v>10002.057692307701</v>
      </c>
      <c r="CL216">
        <v>0</v>
      </c>
      <c r="CM216">
        <v>1.33858923076923</v>
      </c>
      <c r="CN216">
        <v>0</v>
      </c>
      <c r="CO216">
        <v>0</v>
      </c>
      <c r="CP216">
        <v>0</v>
      </c>
      <c r="CQ216">
        <v>0</v>
      </c>
      <c r="CR216">
        <v>1.2923076923076899</v>
      </c>
      <c r="CS216">
        <v>0</v>
      </c>
      <c r="CT216">
        <v>137.08461538461501</v>
      </c>
      <c r="CU216">
        <v>4.6153846153846198E-2</v>
      </c>
      <c r="CV216">
        <v>40.936999999999998</v>
      </c>
      <c r="CW216">
        <v>46.436999999999998</v>
      </c>
      <c r="CX216">
        <v>43.4132307692308</v>
      </c>
      <c r="CY216">
        <v>44.990307692307702</v>
      </c>
      <c r="CZ216">
        <v>41.9274615384615</v>
      </c>
      <c r="DA216">
        <v>0</v>
      </c>
      <c r="DB216">
        <v>0</v>
      </c>
      <c r="DC216">
        <v>0</v>
      </c>
      <c r="DD216">
        <v>1581537857.3</v>
      </c>
      <c r="DE216">
        <v>1.11153846153846</v>
      </c>
      <c r="DF216">
        <v>20.0239315642518</v>
      </c>
      <c r="DG216">
        <v>149.50769260106799</v>
      </c>
      <c r="DH216">
        <v>129.91153846153799</v>
      </c>
      <c r="DI216">
        <v>15</v>
      </c>
      <c r="DJ216">
        <v>100</v>
      </c>
      <c r="DK216">
        <v>100</v>
      </c>
      <c r="DL216">
        <v>2.6539999999999999</v>
      </c>
      <c r="DM216">
        <v>0.45600000000000002</v>
      </c>
      <c r="DN216">
        <v>2</v>
      </c>
      <c r="DO216">
        <v>354.05900000000003</v>
      </c>
      <c r="DP216">
        <v>655.13099999999997</v>
      </c>
      <c r="DQ216">
        <v>30.5989</v>
      </c>
      <c r="DR216">
        <v>33.258299999999998</v>
      </c>
      <c r="DS216">
        <v>29.999700000000001</v>
      </c>
      <c r="DT216">
        <v>33.203800000000001</v>
      </c>
      <c r="DU216">
        <v>33.2181</v>
      </c>
      <c r="DV216">
        <v>21.038900000000002</v>
      </c>
      <c r="DW216">
        <v>27.425799999999999</v>
      </c>
      <c r="DX216">
        <v>79.589100000000002</v>
      </c>
      <c r="DY216">
        <v>30.593900000000001</v>
      </c>
      <c r="DZ216">
        <v>400</v>
      </c>
      <c r="EA216">
        <v>33.825600000000001</v>
      </c>
      <c r="EB216">
        <v>99.788799999999995</v>
      </c>
      <c r="EC216">
        <v>100.182</v>
      </c>
    </row>
    <row r="217" spans="1:133" x14ac:dyDescent="0.35">
      <c r="A217">
        <v>201</v>
      </c>
      <c r="B217">
        <v>1581537862.5999999</v>
      </c>
      <c r="C217">
        <v>1000.09999990463</v>
      </c>
      <c r="D217" t="s">
        <v>637</v>
      </c>
      <c r="E217" t="s">
        <v>638</v>
      </c>
      <c r="F217" t="s">
        <v>234</v>
      </c>
      <c r="G217">
        <v>20200212</v>
      </c>
      <c r="I217" t="s">
        <v>1107</v>
      </c>
      <c r="J217" t="s">
        <v>1108</v>
      </c>
      <c r="K217" t="s">
        <v>235</v>
      </c>
      <c r="L217" t="s">
        <v>1109</v>
      </c>
      <c r="M217" t="s">
        <v>236</v>
      </c>
      <c r="N217">
        <v>1581537858.9461501</v>
      </c>
      <c r="O217">
        <f t="shared" si="129"/>
        <v>2.8476703298578333E-4</v>
      </c>
      <c r="P217">
        <f t="shared" si="130"/>
        <v>-1.5412691772948066</v>
      </c>
      <c r="Q217">
        <f t="shared" si="131"/>
        <v>402.49576923076899</v>
      </c>
      <c r="R217">
        <f t="shared" si="132"/>
        <v>494.45321343786526</v>
      </c>
      <c r="S217">
        <f t="shared" si="133"/>
        <v>49.153997573819794</v>
      </c>
      <c r="T217">
        <f t="shared" si="134"/>
        <v>40.012432979623284</v>
      </c>
      <c r="U217">
        <f t="shared" si="135"/>
        <v>2.4723499314795599E-2</v>
      </c>
      <c r="V217">
        <f t="shared" si="136"/>
        <v>2.2501343006179297</v>
      </c>
      <c r="W217">
        <f t="shared" si="137"/>
        <v>2.4573570140429445E-2</v>
      </c>
      <c r="X217">
        <f t="shared" si="138"/>
        <v>1.5371875971718678E-2</v>
      </c>
      <c r="Y217">
        <f t="shared" si="139"/>
        <v>0</v>
      </c>
      <c r="Z217">
        <f t="shared" si="140"/>
        <v>31.3303995813583</v>
      </c>
      <c r="AA217">
        <f t="shared" si="141"/>
        <v>31.009669230769202</v>
      </c>
      <c r="AB217">
        <f t="shared" si="142"/>
        <v>4.5138661020455499</v>
      </c>
      <c r="AC217">
        <f t="shared" si="143"/>
        <v>73.733437345921573</v>
      </c>
      <c r="AD217">
        <f t="shared" si="144"/>
        <v>3.4077584305096429</v>
      </c>
      <c r="AE217">
        <f t="shared" si="145"/>
        <v>4.6217273372487586</v>
      </c>
      <c r="AF217">
        <f t="shared" si="146"/>
        <v>1.1061076715359071</v>
      </c>
      <c r="AG217">
        <f t="shared" si="147"/>
        <v>-12.558226154673045</v>
      </c>
      <c r="AH217">
        <f t="shared" si="148"/>
        <v>50.321872368118527</v>
      </c>
      <c r="AI217">
        <f t="shared" si="149"/>
        <v>5.0328101182965801</v>
      </c>
      <c r="AJ217">
        <f t="shared" si="150"/>
        <v>42.796456331742064</v>
      </c>
      <c r="AK217">
        <v>-4.1187362986989703E-2</v>
      </c>
      <c r="AL217">
        <v>4.6236423164066502E-2</v>
      </c>
      <c r="AM217">
        <v>3.4554608291651601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51754.647807119145</v>
      </c>
      <c r="AS217" t="s">
        <v>237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237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-1.5412691772948066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237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238</v>
      </c>
      <c r="BX217">
        <v>1581537858.9461501</v>
      </c>
      <c r="BY217">
        <v>402.49576923076899</v>
      </c>
      <c r="BZ217">
        <v>400.05007692307697</v>
      </c>
      <c r="CA217">
        <v>34.279553846153803</v>
      </c>
      <c r="CB217">
        <v>33.808115384615398</v>
      </c>
      <c r="CC217">
        <v>349.99946153846201</v>
      </c>
      <c r="CD217">
        <v>99.210899999999995</v>
      </c>
      <c r="CE217">
        <v>0.199916307692308</v>
      </c>
      <c r="CF217">
        <v>31.424492307692301</v>
      </c>
      <c r="CG217">
        <v>31.009669230769202</v>
      </c>
      <c r="CH217">
        <v>999.9</v>
      </c>
      <c r="CI217">
        <v>0</v>
      </c>
      <c r="CJ217">
        <v>0</v>
      </c>
      <c r="CK217">
        <v>10011.533846153799</v>
      </c>
      <c r="CL217">
        <v>0</v>
      </c>
      <c r="CM217">
        <v>1.7613815384615401</v>
      </c>
      <c r="CN217">
        <v>0</v>
      </c>
      <c r="CO217">
        <v>0</v>
      </c>
      <c r="CP217">
        <v>0</v>
      </c>
      <c r="CQ217">
        <v>0</v>
      </c>
      <c r="CR217">
        <v>3.6153846153846199</v>
      </c>
      <c r="CS217">
        <v>0</v>
      </c>
      <c r="CT217">
        <v>239.007692307692</v>
      </c>
      <c r="CU217">
        <v>-0.20769230769230801</v>
      </c>
      <c r="CV217">
        <v>40.946692307692302</v>
      </c>
      <c r="CW217">
        <v>46.436999999999998</v>
      </c>
      <c r="CX217">
        <v>43.4996923076923</v>
      </c>
      <c r="CY217">
        <v>44.9709230769231</v>
      </c>
      <c r="CZ217">
        <v>41.922692307692301</v>
      </c>
      <c r="DA217">
        <v>0</v>
      </c>
      <c r="DB217">
        <v>0</v>
      </c>
      <c r="DC217">
        <v>0</v>
      </c>
      <c r="DD217">
        <v>1581537862.0999999</v>
      </c>
      <c r="DE217">
        <v>3.0423076923076899</v>
      </c>
      <c r="DF217">
        <v>20.782906031728601</v>
      </c>
      <c r="DG217">
        <v>920.21880283290204</v>
      </c>
      <c r="DH217">
        <v>181.73846153846199</v>
      </c>
      <c r="DI217">
        <v>15</v>
      </c>
      <c r="DJ217">
        <v>100</v>
      </c>
      <c r="DK217">
        <v>100</v>
      </c>
      <c r="DL217">
        <v>2.6539999999999999</v>
      </c>
      <c r="DM217">
        <v>0.45600000000000002</v>
      </c>
      <c r="DN217">
        <v>2</v>
      </c>
      <c r="DO217">
        <v>354.06900000000002</v>
      </c>
      <c r="DP217">
        <v>655.24</v>
      </c>
      <c r="DQ217">
        <v>30.589700000000001</v>
      </c>
      <c r="DR217">
        <v>33.253300000000003</v>
      </c>
      <c r="DS217">
        <v>29.999700000000001</v>
      </c>
      <c r="DT217">
        <v>33.198599999999999</v>
      </c>
      <c r="DU217">
        <v>33.213700000000003</v>
      </c>
      <c r="DV217">
        <v>21.040600000000001</v>
      </c>
      <c r="DW217">
        <v>27.425799999999999</v>
      </c>
      <c r="DX217">
        <v>79.589100000000002</v>
      </c>
      <c r="DY217">
        <v>30.583600000000001</v>
      </c>
      <c r="DZ217">
        <v>400</v>
      </c>
      <c r="EA217">
        <v>33.825600000000001</v>
      </c>
      <c r="EB217">
        <v>99.789699999999996</v>
      </c>
      <c r="EC217">
        <v>100.185</v>
      </c>
    </row>
    <row r="218" spans="1:133" x14ac:dyDescent="0.35">
      <c r="A218">
        <v>202</v>
      </c>
      <c r="B218">
        <v>1581537867.5999999</v>
      </c>
      <c r="C218">
        <v>1005.09999990463</v>
      </c>
      <c r="D218" t="s">
        <v>639</v>
      </c>
      <c r="E218" t="s">
        <v>640</v>
      </c>
      <c r="F218" t="s">
        <v>234</v>
      </c>
      <c r="G218">
        <v>20200212</v>
      </c>
      <c r="I218" t="s">
        <v>1107</v>
      </c>
      <c r="J218" t="s">
        <v>1108</v>
      </c>
      <c r="K218" t="s">
        <v>235</v>
      </c>
      <c r="L218" t="s">
        <v>1109</v>
      </c>
      <c r="M218" t="s">
        <v>236</v>
      </c>
      <c r="N218">
        <v>1581537863.9461501</v>
      </c>
      <c r="O218">
        <f t="shared" si="129"/>
        <v>2.8319874582324981E-4</v>
      </c>
      <c r="P218">
        <f t="shared" si="130"/>
        <v>-1.5563144302683884</v>
      </c>
      <c r="Q218">
        <f t="shared" si="131"/>
        <v>402.480538461538</v>
      </c>
      <c r="R218">
        <f t="shared" si="132"/>
        <v>495.87266160473564</v>
      </c>
      <c r="S218">
        <f t="shared" si="133"/>
        <v>49.294711817884824</v>
      </c>
      <c r="T218">
        <f t="shared" si="134"/>
        <v>40.010598873432926</v>
      </c>
      <c r="U218">
        <f t="shared" si="135"/>
        <v>2.4610941196966912E-2</v>
      </c>
      <c r="V218">
        <f t="shared" si="136"/>
        <v>2.2495633271253972</v>
      </c>
      <c r="W218">
        <f t="shared" si="137"/>
        <v>2.4462332182287615E-2</v>
      </c>
      <c r="X218">
        <f t="shared" si="138"/>
        <v>1.5302234625232895E-2</v>
      </c>
      <c r="Y218">
        <f t="shared" si="139"/>
        <v>0</v>
      </c>
      <c r="Z218">
        <f t="shared" si="140"/>
        <v>31.329965340636093</v>
      </c>
      <c r="AA218">
        <f t="shared" si="141"/>
        <v>31.004200000000001</v>
      </c>
      <c r="AB218">
        <f t="shared" si="142"/>
        <v>4.5124587792639916</v>
      </c>
      <c r="AC218">
        <f t="shared" si="143"/>
        <v>73.73044437380895</v>
      </c>
      <c r="AD218">
        <f t="shared" si="144"/>
        <v>3.4074398277960003</v>
      </c>
      <c r="AE218">
        <f t="shared" si="145"/>
        <v>4.6214828307835552</v>
      </c>
      <c r="AF218">
        <f t="shared" si="146"/>
        <v>1.1050189514679913</v>
      </c>
      <c r="AG218">
        <f t="shared" si="147"/>
        <v>-12.489064690805316</v>
      </c>
      <c r="AH218">
        <f t="shared" si="148"/>
        <v>50.859520767692885</v>
      </c>
      <c r="AI218">
        <f t="shared" si="149"/>
        <v>5.0877121640111325</v>
      </c>
      <c r="AJ218">
        <f t="shared" si="150"/>
        <v>43.458168240898701</v>
      </c>
      <c r="AK218">
        <v>-4.1171992491027501E-2</v>
      </c>
      <c r="AL218">
        <v>4.6219168435819601E-2</v>
      </c>
      <c r="AM218">
        <v>3.4544400461874698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51736.266934208295</v>
      </c>
      <c r="AS218" t="s">
        <v>237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237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-1.5563144302683884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237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238</v>
      </c>
      <c r="BX218">
        <v>1581537863.9461501</v>
      </c>
      <c r="BY218">
        <v>402.480538461538</v>
      </c>
      <c r="BZ218">
        <v>400.00815384615402</v>
      </c>
      <c r="CA218">
        <v>34.276623076923102</v>
      </c>
      <c r="CB218">
        <v>33.807815384615402</v>
      </c>
      <c r="CC218">
        <v>350.02623076923101</v>
      </c>
      <c r="CD218">
        <v>99.210023076923093</v>
      </c>
      <c r="CE218">
        <v>0.19999815384615399</v>
      </c>
      <c r="CF218">
        <v>31.423561538461499</v>
      </c>
      <c r="CG218">
        <v>31.004200000000001</v>
      </c>
      <c r="CH218">
        <v>999.9</v>
      </c>
      <c r="CI218">
        <v>0</v>
      </c>
      <c r="CJ218">
        <v>0</v>
      </c>
      <c r="CK218">
        <v>10007.886153846201</v>
      </c>
      <c r="CL218">
        <v>0</v>
      </c>
      <c r="CM218">
        <v>3.2617615384615402</v>
      </c>
      <c r="CN218">
        <v>0</v>
      </c>
      <c r="CO218">
        <v>0</v>
      </c>
      <c r="CP218">
        <v>0</v>
      </c>
      <c r="CQ218">
        <v>0</v>
      </c>
      <c r="CR218">
        <v>3.5153846153846202</v>
      </c>
      <c r="CS218">
        <v>0</v>
      </c>
      <c r="CT218">
        <v>347.407692307692</v>
      </c>
      <c r="CU218">
        <v>0.33076923076923098</v>
      </c>
      <c r="CV218">
        <v>40.951538461538497</v>
      </c>
      <c r="CW218">
        <v>46.436999999999998</v>
      </c>
      <c r="CX218">
        <v>43.442076923076897</v>
      </c>
      <c r="CY218">
        <v>44.975769230769203</v>
      </c>
      <c r="CZ218">
        <v>41.922692307692301</v>
      </c>
      <c r="DA218">
        <v>0</v>
      </c>
      <c r="DB218">
        <v>0</v>
      </c>
      <c r="DC218">
        <v>0</v>
      </c>
      <c r="DD218">
        <v>1581537867.5</v>
      </c>
      <c r="DE218">
        <v>3.8346153846153799</v>
      </c>
      <c r="DF218">
        <v>-14.3350425531789</v>
      </c>
      <c r="DG218">
        <v>1142.4649556003301</v>
      </c>
      <c r="DH218">
        <v>255.50384615384601</v>
      </c>
      <c r="DI218">
        <v>15</v>
      </c>
      <c r="DJ218">
        <v>100</v>
      </c>
      <c r="DK218">
        <v>100</v>
      </c>
      <c r="DL218">
        <v>2.6539999999999999</v>
      </c>
      <c r="DM218">
        <v>0.45600000000000002</v>
      </c>
      <c r="DN218">
        <v>2</v>
      </c>
      <c r="DO218">
        <v>354.07100000000003</v>
      </c>
      <c r="DP218">
        <v>655.327</v>
      </c>
      <c r="DQ218">
        <v>30.580400000000001</v>
      </c>
      <c r="DR218">
        <v>33.248100000000001</v>
      </c>
      <c r="DS218">
        <v>29.9998</v>
      </c>
      <c r="DT218">
        <v>33.194000000000003</v>
      </c>
      <c r="DU218">
        <v>33.209200000000003</v>
      </c>
      <c r="DV218">
        <v>21.042899999999999</v>
      </c>
      <c r="DW218">
        <v>27.425799999999999</v>
      </c>
      <c r="DX218">
        <v>79.589100000000002</v>
      </c>
      <c r="DY218">
        <v>30.576499999999999</v>
      </c>
      <c r="DZ218">
        <v>400</v>
      </c>
      <c r="EA218">
        <v>33.825600000000001</v>
      </c>
      <c r="EB218">
        <v>99.792000000000002</v>
      </c>
      <c r="EC218">
        <v>100.187</v>
      </c>
    </row>
    <row r="219" spans="1:133" x14ac:dyDescent="0.35">
      <c r="A219">
        <v>203</v>
      </c>
      <c r="B219">
        <v>1581537872.5999999</v>
      </c>
      <c r="C219">
        <v>1010.09999990463</v>
      </c>
      <c r="D219" t="s">
        <v>641</v>
      </c>
      <c r="E219" t="s">
        <v>642</v>
      </c>
      <c r="F219" t="s">
        <v>234</v>
      </c>
      <c r="G219">
        <v>20200212</v>
      </c>
      <c r="I219" t="s">
        <v>1107</v>
      </c>
      <c r="J219" t="s">
        <v>1108</v>
      </c>
      <c r="K219" t="s">
        <v>235</v>
      </c>
      <c r="L219" t="s">
        <v>1109</v>
      </c>
      <c r="M219" t="s">
        <v>236</v>
      </c>
      <c r="N219">
        <v>1581537868.9461501</v>
      </c>
      <c r="O219">
        <f t="shared" si="129"/>
        <v>2.812512988946871E-4</v>
      </c>
      <c r="P219">
        <f t="shared" si="130"/>
        <v>-1.5724173340739647</v>
      </c>
      <c r="Q219">
        <f t="shared" si="131"/>
        <v>402.45969230769202</v>
      </c>
      <c r="R219">
        <f t="shared" si="132"/>
        <v>497.5775993616374</v>
      </c>
      <c r="S219">
        <f t="shared" si="133"/>
        <v>49.464224174348324</v>
      </c>
      <c r="T219">
        <f t="shared" si="134"/>
        <v>40.008546339278311</v>
      </c>
      <c r="U219">
        <f t="shared" si="135"/>
        <v>2.4446681584644629E-2</v>
      </c>
      <c r="V219">
        <f t="shared" si="136"/>
        <v>2.2486669443573515</v>
      </c>
      <c r="W219">
        <f t="shared" si="137"/>
        <v>2.4299985203946533E-2</v>
      </c>
      <c r="X219">
        <f t="shared" si="138"/>
        <v>1.5200597344789509E-2</v>
      </c>
      <c r="Y219">
        <f t="shared" si="139"/>
        <v>0</v>
      </c>
      <c r="Z219">
        <f t="shared" si="140"/>
        <v>31.329105935154711</v>
      </c>
      <c r="AA219">
        <f t="shared" si="141"/>
        <v>31.002069230769202</v>
      </c>
      <c r="AB219">
        <f t="shared" si="142"/>
        <v>4.5119106008531258</v>
      </c>
      <c r="AC219">
        <f t="shared" si="143"/>
        <v>73.730399928822408</v>
      </c>
      <c r="AD219">
        <f t="shared" si="144"/>
        <v>3.4071532234197415</v>
      </c>
      <c r="AE219">
        <f t="shared" si="145"/>
        <v>4.6210968972213999</v>
      </c>
      <c r="AF219">
        <f t="shared" si="146"/>
        <v>1.1047573774333843</v>
      </c>
      <c r="AG219">
        <f t="shared" si="147"/>
        <v>-12.403182281255701</v>
      </c>
      <c r="AH219">
        <f t="shared" si="148"/>
        <v>50.919453186201601</v>
      </c>
      <c r="AI219">
        <f t="shared" si="149"/>
        <v>5.09564753243742</v>
      </c>
      <c r="AJ219">
        <f t="shared" si="150"/>
        <v>43.611918437383324</v>
      </c>
      <c r="AK219">
        <v>-4.1147869150698499E-2</v>
      </c>
      <c r="AL219">
        <v>4.6192087872979598E-2</v>
      </c>
      <c r="AM219">
        <v>3.4528377065446199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51707.447253404396</v>
      </c>
      <c r="AS219" t="s">
        <v>237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237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-1.5724173340739647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237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238</v>
      </c>
      <c r="BX219">
        <v>1581537868.9461501</v>
      </c>
      <c r="BY219">
        <v>402.45969230769202</v>
      </c>
      <c r="BZ219">
        <v>399.95823076923102</v>
      </c>
      <c r="CA219">
        <v>34.273723076923098</v>
      </c>
      <c r="CB219">
        <v>33.808115384615398</v>
      </c>
      <c r="CC219">
        <v>350.00938461538499</v>
      </c>
      <c r="CD219">
        <v>99.210099999999997</v>
      </c>
      <c r="CE219">
        <v>0.19997038461538499</v>
      </c>
      <c r="CF219">
        <v>31.422092307692299</v>
      </c>
      <c r="CG219">
        <v>31.002069230769202</v>
      </c>
      <c r="CH219">
        <v>999.9</v>
      </c>
      <c r="CI219">
        <v>0</v>
      </c>
      <c r="CJ219">
        <v>0</v>
      </c>
      <c r="CK219">
        <v>10002.0146153846</v>
      </c>
      <c r="CL219">
        <v>0</v>
      </c>
      <c r="CM219">
        <v>3.6509746153846101</v>
      </c>
      <c r="CN219">
        <v>0</v>
      </c>
      <c r="CO219">
        <v>0</v>
      </c>
      <c r="CP219">
        <v>0</v>
      </c>
      <c r="CQ219">
        <v>0</v>
      </c>
      <c r="CR219">
        <v>2.5769230769230802</v>
      </c>
      <c r="CS219">
        <v>0</v>
      </c>
      <c r="CT219">
        <v>335.37692307692299</v>
      </c>
      <c r="CU219">
        <v>0.62307692307692297</v>
      </c>
      <c r="CV219">
        <v>40.9854615384615</v>
      </c>
      <c r="CW219">
        <v>46.436999999999998</v>
      </c>
      <c r="CX219">
        <v>43.5382307692308</v>
      </c>
      <c r="CY219">
        <v>44.980615384615398</v>
      </c>
      <c r="CZ219">
        <v>41.932230769230799</v>
      </c>
      <c r="DA219">
        <v>0</v>
      </c>
      <c r="DB219">
        <v>0</v>
      </c>
      <c r="DC219">
        <v>0</v>
      </c>
      <c r="DD219">
        <v>1581537872.3</v>
      </c>
      <c r="DE219">
        <v>3.4038461538461502</v>
      </c>
      <c r="DF219">
        <v>-26.2461538893971</v>
      </c>
      <c r="DG219">
        <v>423.57948821082698</v>
      </c>
      <c r="DH219">
        <v>315.196153846154</v>
      </c>
      <c r="DI219">
        <v>15</v>
      </c>
      <c r="DJ219">
        <v>100</v>
      </c>
      <c r="DK219">
        <v>100</v>
      </c>
      <c r="DL219">
        <v>2.6539999999999999</v>
      </c>
      <c r="DM219">
        <v>0.45600000000000002</v>
      </c>
      <c r="DN219">
        <v>2</v>
      </c>
      <c r="DO219">
        <v>354.06</v>
      </c>
      <c r="DP219">
        <v>655.33100000000002</v>
      </c>
      <c r="DQ219">
        <v>30.573399999999999</v>
      </c>
      <c r="DR219">
        <v>33.243499999999997</v>
      </c>
      <c r="DS219">
        <v>29.9998</v>
      </c>
      <c r="DT219">
        <v>33.189599999999999</v>
      </c>
      <c r="DU219">
        <v>33.205500000000001</v>
      </c>
      <c r="DV219">
        <v>21.042899999999999</v>
      </c>
      <c r="DW219">
        <v>27.425799999999999</v>
      </c>
      <c r="DX219">
        <v>79.589100000000002</v>
      </c>
      <c r="DY219">
        <v>30.575900000000001</v>
      </c>
      <c r="DZ219">
        <v>400</v>
      </c>
      <c r="EA219">
        <v>33.825600000000001</v>
      </c>
      <c r="EB219">
        <v>99.793899999999994</v>
      </c>
      <c r="EC219">
        <v>100.187</v>
      </c>
    </row>
    <row r="220" spans="1:133" x14ac:dyDescent="0.35">
      <c r="A220">
        <v>204</v>
      </c>
      <c r="B220">
        <v>1581537877.5999999</v>
      </c>
      <c r="C220">
        <v>1015.09999990463</v>
      </c>
      <c r="D220" t="s">
        <v>643</v>
      </c>
      <c r="E220" t="s">
        <v>644</v>
      </c>
      <c r="F220" t="s">
        <v>234</v>
      </c>
      <c r="G220">
        <v>20200212</v>
      </c>
      <c r="I220" t="s">
        <v>1107</v>
      </c>
      <c r="J220" t="s">
        <v>1108</v>
      </c>
      <c r="K220" t="s">
        <v>235</v>
      </c>
      <c r="L220" t="s">
        <v>1109</v>
      </c>
      <c r="M220" t="s">
        <v>236</v>
      </c>
      <c r="N220">
        <v>1581537873.9461501</v>
      </c>
      <c r="O220">
        <f t="shared" si="129"/>
        <v>2.7907102854982845E-4</v>
      </c>
      <c r="P220">
        <f t="shared" si="130"/>
        <v>-1.5527335153705899</v>
      </c>
      <c r="Q220">
        <f t="shared" si="131"/>
        <v>402.445615384615</v>
      </c>
      <c r="R220">
        <f t="shared" si="132"/>
        <v>497.12678553910985</v>
      </c>
      <c r="S220">
        <f t="shared" si="133"/>
        <v>49.419466827873379</v>
      </c>
      <c r="T220">
        <f t="shared" si="134"/>
        <v>40.007193975586731</v>
      </c>
      <c r="U220">
        <f t="shared" si="135"/>
        <v>2.4241744762936529E-2</v>
      </c>
      <c r="V220">
        <f t="shared" si="136"/>
        <v>2.2499923282806815</v>
      </c>
      <c r="W220">
        <f t="shared" si="137"/>
        <v>2.4097574185710482E-2</v>
      </c>
      <c r="X220">
        <f t="shared" si="138"/>
        <v>1.5073865431229292E-2</v>
      </c>
      <c r="Y220">
        <f t="shared" si="139"/>
        <v>0</v>
      </c>
      <c r="Z220">
        <f t="shared" si="140"/>
        <v>31.326314334864211</v>
      </c>
      <c r="AA220">
        <f t="shared" si="141"/>
        <v>31.003369230769199</v>
      </c>
      <c r="AB220">
        <f t="shared" si="142"/>
        <v>4.5122450421538725</v>
      </c>
      <c r="AC220">
        <f t="shared" si="143"/>
        <v>73.738611842058859</v>
      </c>
      <c r="AD220">
        <f t="shared" si="144"/>
        <v>3.4068429390420576</v>
      </c>
      <c r="AE220">
        <f t="shared" si="145"/>
        <v>4.6201614784113287</v>
      </c>
      <c r="AF220">
        <f t="shared" si="146"/>
        <v>1.1054021031118149</v>
      </c>
      <c r="AG220">
        <f t="shared" si="147"/>
        <v>-12.307032359047435</v>
      </c>
      <c r="AH220">
        <f t="shared" si="148"/>
        <v>50.359753228598336</v>
      </c>
      <c r="AI220">
        <f t="shared" si="149"/>
        <v>5.0366119666931795</v>
      </c>
      <c r="AJ220">
        <f t="shared" si="150"/>
        <v>43.089332836244083</v>
      </c>
      <c r="AK220">
        <v>-4.1183540789710399E-2</v>
      </c>
      <c r="AL220">
        <v>4.6232132412777703E-2</v>
      </c>
      <c r="AM220">
        <v>3.4552070022335899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51751.041456158971</v>
      </c>
      <c r="AS220" t="s">
        <v>237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237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-1.5527335153705899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237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238</v>
      </c>
      <c r="BX220">
        <v>1581537873.9461501</v>
      </c>
      <c r="BY220">
        <v>402.445615384615</v>
      </c>
      <c r="BZ220">
        <v>399.97638461538497</v>
      </c>
      <c r="CA220">
        <v>34.2705615384615</v>
      </c>
      <c r="CB220">
        <v>33.808561538461497</v>
      </c>
      <c r="CC220">
        <v>350.00923076923101</v>
      </c>
      <c r="CD220">
        <v>99.2102230769231</v>
      </c>
      <c r="CE220">
        <v>0.19996415384615401</v>
      </c>
      <c r="CF220">
        <v>31.418530769230799</v>
      </c>
      <c r="CG220">
        <v>31.003369230769199</v>
      </c>
      <c r="CH220">
        <v>999.9</v>
      </c>
      <c r="CI220">
        <v>0</v>
      </c>
      <c r="CJ220">
        <v>0</v>
      </c>
      <c r="CK220">
        <v>10010.6730769231</v>
      </c>
      <c r="CL220">
        <v>0</v>
      </c>
      <c r="CM220">
        <v>3.4423753846153802</v>
      </c>
      <c r="CN220">
        <v>0</v>
      </c>
      <c r="CO220">
        <v>0</v>
      </c>
      <c r="CP220">
        <v>0</v>
      </c>
      <c r="CQ220">
        <v>0</v>
      </c>
      <c r="CR220">
        <v>3.9076923076923098</v>
      </c>
      <c r="CS220">
        <v>0</v>
      </c>
      <c r="CT220">
        <v>308.592307692308</v>
      </c>
      <c r="CU220">
        <v>0.16153846153846099</v>
      </c>
      <c r="CV220">
        <v>40.961230769230802</v>
      </c>
      <c r="CW220">
        <v>46.436999999999998</v>
      </c>
      <c r="CX220">
        <v>43.528384615384603</v>
      </c>
      <c r="CY220">
        <v>44.9563846153846</v>
      </c>
      <c r="CZ220">
        <v>41.936999999999998</v>
      </c>
      <c r="DA220">
        <v>0</v>
      </c>
      <c r="DB220">
        <v>0</v>
      </c>
      <c r="DC220">
        <v>0</v>
      </c>
      <c r="DD220">
        <v>1581537877.0999999</v>
      </c>
      <c r="DE220">
        <v>2.45384615384615</v>
      </c>
      <c r="DF220">
        <v>13.476922838410299</v>
      </c>
      <c r="DG220">
        <v>-273.09401686619702</v>
      </c>
      <c r="DH220">
        <v>327.66153846153799</v>
      </c>
      <c r="DI220">
        <v>15</v>
      </c>
      <c r="DJ220">
        <v>100</v>
      </c>
      <c r="DK220">
        <v>100</v>
      </c>
      <c r="DL220">
        <v>2.6539999999999999</v>
      </c>
      <c r="DM220">
        <v>0.45600000000000002</v>
      </c>
      <c r="DN220">
        <v>2</v>
      </c>
      <c r="DO220">
        <v>354.07299999999998</v>
      </c>
      <c r="DP220">
        <v>655.50800000000004</v>
      </c>
      <c r="DQ220">
        <v>30.571999999999999</v>
      </c>
      <c r="DR220">
        <v>33.239100000000001</v>
      </c>
      <c r="DS220">
        <v>29.999700000000001</v>
      </c>
      <c r="DT220">
        <v>33.185000000000002</v>
      </c>
      <c r="DU220">
        <v>33.201000000000001</v>
      </c>
      <c r="DV220">
        <v>21.0427</v>
      </c>
      <c r="DW220">
        <v>27.425799999999999</v>
      </c>
      <c r="DX220">
        <v>79.589100000000002</v>
      </c>
      <c r="DY220">
        <v>30.570399999999999</v>
      </c>
      <c r="DZ220">
        <v>400</v>
      </c>
      <c r="EA220">
        <v>33.825600000000001</v>
      </c>
      <c r="EB220">
        <v>99.790499999999994</v>
      </c>
      <c r="EC220">
        <v>100.18600000000001</v>
      </c>
    </row>
    <row r="221" spans="1:133" x14ac:dyDescent="0.35">
      <c r="A221">
        <v>205</v>
      </c>
      <c r="B221">
        <v>1581537882.5999999</v>
      </c>
      <c r="C221">
        <v>1020.09999990463</v>
      </c>
      <c r="D221" t="s">
        <v>645</v>
      </c>
      <c r="E221" t="s">
        <v>646</v>
      </c>
      <c r="F221" t="s">
        <v>234</v>
      </c>
      <c r="G221">
        <v>20200212</v>
      </c>
      <c r="I221" t="s">
        <v>1107</v>
      </c>
      <c r="J221" t="s">
        <v>1108</v>
      </c>
      <c r="K221" t="s">
        <v>235</v>
      </c>
      <c r="L221" t="s">
        <v>1109</v>
      </c>
      <c r="M221" t="s">
        <v>236</v>
      </c>
      <c r="N221">
        <v>1581537878.9461501</v>
      </c>
      <c r="O221">
        <f t="shared" si="129"/>
        <v>2.7713471534211584E-4</v>
      </c>
      <c r="P221">
        <f t="shared" si="130"/>
        <v>-1.5518557947115916</v>
      </c>
      <c r="Q221">
        <f t="shared" si="131"/>
        <v>402.44930769230803</v>
      </c>
      <c r="R221">
        <f t="shared" si="132"/>
        <v>497.81262516763985</v>
      </c>
      <c r="S221">
        <f t="shared" si="133"/>
        <v>49.487538401589269</v>
      </c>
      <c r="T221">
        <f t="shared" si="134"/>
        <v>40.00747382091658</v>
      </c>
      <c r="U221">
        <f t="shared" si="135"/>
        <v>2.4065866199606045E-2</v>
      </c>
      <c r="V221">
        <f t="shared" si="136"/>
        <v>2.2473791045720577</v>
      </c>
      <c r="W221">
        <f t="shared" si="137"/>
        <v>2.3923609217681416E-2</v>
      </c>
      <c r="X221">
        <f t="shared" si="138"/>
        <v>1.4964966773859426E-2</v>
      </c>
      <c r="Y221">
        <f t="shared" si="139"/>
        <v>0</v>
      </c>
      <c r="Z221">
        <f t="shared" si="140"/>
        <v>31.322772445404624</v>
      </c>
      <c r="AA221">
        <f t="shared" si="141"/>
        <v>31.003446153846198</v>
      </c>
      <c r="AB221">
        <f t="shared" si="142"/>
        <v>4.5122648322565961</v>
      </c>
      <c r="AC221">
        <f t="shared" si="143"/>
        <v>73.749415446489095</v>
      </c>
      <c r="AD221">
        <f t="shared" si="144"/>
        <v>3.4065510474208383</v>
      </c>
      <c r="AE221">
        <f t="shared" si="145"/>
        <v>4.6190888792773608</v>
      </c>
      <c r="AF221">
        <f t="shared" si="146"/>
        <v>1.1057137848357579</v>
      </c>
      <c r="AG221">
        <f t="shared" si="147"/>
        <v>-12.221640946587309</v>
      </c>
      <c r="AH221">
        <f t="shared" si="148"/>
        <v>49.797048639406206</v>
      </c>
      <c r="AI221">
        <f t="shared" si="149"/>
        <v>4.9860268864302029</v>
      </c>
      <c r="AJ221">
        <f t="shared" si="150"/>
        <v>42.561434579249102</v>
      </c>
      <c r="AK221">
        <v>-4.1113226157797E-2</v>
      </c>
      <c r="AL221">
        <v>4.6153198078554898E-2</v>
      </c>
      <c r="AM221">
        <v>3.4505360577814201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51666.985895619371</v>
      </c>
      <c r="AS221" t="s">
        <v>237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237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-1.5518557947115916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237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238</v>
      </c>
      <c r="BX221">
        <v>1581537878.9461501</v>
      </c>
      <c r="BY221">
        <v>402.44930769230803</v>
      </c>
      <c r="BZ221">
        <v>399.98030769230797</v>
      </c>
      <c r="CA221">
        <v>34.267699999999998</v>
      </c>
      <c r="CB221">
        <v>33.808915384615403</v>
      </c>
      <c r="CC221">
        <v>350.01776923076898</v>
      </c>
      <c r="CD221">
        <v>99.21</v>
      </c>
      <c r="CE221">
        <v>0.19997053846153801</v>
      </c>
      <c r="CF221">
        <v>31.4144461538461</v>
      </c>
      <c r="CG221">
        <v>31.003446153846198</v>
      </c>
      <c r="CH221">
        <v>999.9</v>
      </c>
      <c r="CI221">
        <v>0</v>
      </c>
      <c r="CJ221">
        <v>0</v>
      </c>
      <c r="CK221">
        <v>9993.6038461538501</v>
      </c>
      <c r="CL221">
        <v>0</v>
      </c>
      <c r="CM221">
        <v>3.1213384615384601</v>
      </c>
      <c r="CN221">
        <v>0</v>
      </c>
      <c r="CO221">
        <v>0</v>
      </c>
      <c r="CP221">
        <v>0</v>
      </c>
      <c r="CQ221">
        <v>0</v>
      </c>
      <c r="CR221">
        <v>5.4076923076923098</v>
      </c>
      <c r="CS221">
        <v>0</v>
      </c>
      <c r="CT221">
        <v>277.407692307692</v>
      </c>
      <c r="CU221">
        <v>0.18461538461538499</v>
      </c>
      <c r="CV221">
        <v>40.9418461538462</v>
      </c>
      <c r="CW221">
        <v>46.436999999999998</v>
      </c>
      <c r="CX221">
        <v>43.518999999999998</v>
      </c>
      <c r="CY221">
        <v>44.9854615384615</v>
      </c>
      <c r="CZ221">
        <v>41.936999999999998</v>
      </c>
      <c r="DA221">
        <v>0</v>
      </c>
      <c r="DB221">
        <v>0</v>
      </c>
      <c r="DC221">
        <v>0</v>
      </c>
      <c r="DD221">
        <v>1581537882.5</v>
      </c>
      <c r="DE221">
        <v>2.2999999999999998</v>
      </c>
      <c r="DF221">
        <v>6.6393159756576203</v>
      </c>
      <c r="DG221">
        <v>-371.18290531348202</v>
      </c>
      <c r="DH221">
        <v>299.59615384615398</v>
      </c>
      <c r="DI221">
        <v>15</v>
      </c>
      <c r="DJ221">
        <v>100</v>
      </c>
      <c r="DK221">
        <v>100</v>
      </c>
      <c r="DL221">
        <v>2.6539999999999999</v>
      </c>
      <c r="DM221">
        <v>0.45600000000000002</v>
      </c>
      <c r="DN221">
        <v>2</v>
      </c>
      <c r="DO221">
        <v>354.02600000000001</v>
      </c>
      <c r="DP221">
        <v>655.41300000000001</v>
      </c>
      <c r="DQ221">
        <v>30.567900000000002</v>
      </c>
      <c r="DR221">
        <v>33.234499999999997</v>
      </c>
      <c r="DS221">
        <v>29.999700000000001</v>
      </c>
      <c r="DT221">
        <v>33.180700000000002</v>
      </c>
      <c r="DU221">
        <v>33.1965</v>
      </c>
      <c r="DV221">
        <v>21.045400000000001</v>
      </c>
      <c r="DW221">
        <v>27.425799999999999</v>
      </c>
      <c r="DX221">
        <v>79.589100000000002</v>
      </c>
      <c r="DY221">
        <v>30.568999999999999</v>
      </c>
      <c r="DZ221">
        <v>400</v>
      </c>
      <c r="EA221">
        <v>33.825600000000001</v>
      </c>
      <c r="EB221">
        <v>99.794799999999995</v>
      </c>
      <c r="EC221">
        <v>100.187</v>
      </c>
    </row>
    <row r="222" spans="1:133" x14ac:dyDescent="0.35">
      <c r="A222">
        <v>206</v>
      </c>
      <c r="B222">
        <v>1581537887.5999999</v>
      </c>
      <c r="C222">
        <v>1025.0999999046301</v>
      </c>
      <c r="D222" t="s">
        <v>647</v>
      </c>
      <c r="E222" t="s">
        <v>648</v>
      </c>
      <c r="F222" t="s">
        <v>234</v>
      </c>
      <c r="G222">
        <v>20200212</v>
      </c>
      <c r="I222" t="s">
        <v>1107</v>
      </c>
      <c r="J222" t="s">
        <v>1108</v>
      </c>
      <c r="K222" t="s">
        <v>235</v>
      </c>
      <c r="L222" t="s">
        <v>1109</v>
      </c>
      <c r="M222" t="s">
        <v>236</v>
      </c>
      <c r="N222">
        <v>1581537883.9461501</v>
      </c>
      <c r="O222">
        <f t="shared" si="129"/>
        <v>2.7758534701808127E-4</v>
      </c>
      <c r="P222">
        <f t="shared" si="130"/>
        <v>-1.5650374756290979</v>
      </c>
      <c r="Q222">
        <f t="shared" si="131"/>
        <v>402.480153846154</v>
      </c>
      <c r="R222">
        <f t="shared" si="132"/>
        <v>498.468409718803</v>
      </c>
      <c r="S222">
        <f t="shared" si="133"/>
        <v>49.553170838980236</v>
      </c>
      <c r="T222">
        <f t="shared" si="134"/>
        <v>40.010896245337719</v>
      </c>
      <c r="U222">
        <f t="shared" si="135"/>
        <v>2.412528624703273E-2</v>
      </c>
      <c r="V222">
        <f t="shared" si="136"/>
        <v>2.2481951372949815</v>
      </c>
      <c r="W222">
        <f t="shared" si="137"/>
        <v>2.3982379726113261E-2</v>
      </c>
      <c r="X222">
        <f t="shared" si="138"/>
        <v>1.5001756232640341E-2</v>
      </c>
      <c r="Y222">
        <f t="shared" si="139"/>
        <v>0</v>
      </c>
      <c r="Z222">
        <f t="shared" si="140"/>
        <v>31.316983973333727</v>
      </c>
      <c r="AA222">
        <f t="shared" si="141"/>
        <v>30.999276923076899</v>
      </c>
      <c r="AB222">
        <f t="shared" si="142"/>
        <v>4.5111923176805737</v>
      </c>
      <c r="AC222">
        <f t="shared" si="143"/>
        <v>73.769421229976984</v>
      </c>
      <c r="AD222">
        <f t="shared" si="144"/>
        <v>3.4063771839171308</v>
      </c>
      <c r="AE222">
        <f t="shared" si="145"/>
        <v>4.6176005275922014</v>
      </c>
      <c r="AF222">
        <f t="shared" si="146"/>
        <v>1.1048151337634429</v>
      </c>
      <c r="AG222">
        <f t="shared" si="147"/>
        <v>-12.241513803497384</v>
      </c>
      <c r="AH222">
        <f t="shared" si="148"/>
        <v>49.633323111036525</v>
      </c>
      <c r="AI222">
        <f t="shared" si="149"/>
        <v>4.9675886976170256</v>
      </c>
      <c r="AJ222">
        <f t="shared" si="150"/>
        <v>42.359398005156166</v>
      </c>
      <c r="AK222">
        <v>-4.1135175425242199E-2</v>
      </c>
      <c r="AL222">
        <v>4.6177838054123399E-2</v>
      </c>
      <c r="AM222">
        <v>3.45199442427896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51694.426188114528</v>
      </c>
      <c r="AS222" t="s">
        <v>237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237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-1.5650374756290979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237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238</v>
      </c>
      <c r="BX222">
        <v>1581537883.9461501</v>
      </c>
      <c r="BY222">
        <v>402.480153846154</v>
      </c>
      <c r="BZ222">
        <v>399.988846153846</v>
      </c>
      <c r="CA222">
        <v>34.265646153846198</v>
      </c>
      <c r="CB222">
        <v>33.806107692307698</v>
      </c>
      <c r="CC222">
        <v>350.01253846153799</v>
      </c>
      <c r="CD222">
        <v>99.210899999999995</v>
      </c>
      <c r="CE222">
        <v>0.19995507692307701</v>
      </c>
      <c r="CF222">
        <v>31.4087769230769</v>
      </c>
      <c r="CG222">
        <v>30.999276923076899</v>
      </c>
      <c r="CH222">
        <v>999.9</v>
      </c>
      <c r="CI222">
        <v>0</v>
      </c>
      <c r="CJ222">
        <v>0</v>
      </c>
      <c r="CK222">
        <v>9998.8484615384605</v>
      </c>
      <c r="CL222">
        <v>0</v>
      </c>
      <c r="CM222">
        <v>2.6746338461538501</v>
      </c>
      <c r="CN222">
        <v>0</v>
      </c>
      <c r="CO222">
        <v>0</v>
      </c>
      <c r="CP222">
        <v>0</v>
      </c>
      <c r="CQ222">
        <v>0</v>
      </c>
      <c r="CR222">
        <v>4.0076923076923103</v>
      </c>
      <c r="CS222">
        <v>0</v>
      </c>
      <c r="CT222">
        <v>225.446153846154</v>
      </c>
      <c r="CU222">
        <v>0.32307692307692298</v>
      </c>
      <c r="CV222">
        <v>40.961230769230802</v>
      </c>
      <c r="CW222">
        <v>46.436999999999998</v>
      </c>
      <c r="CX222">
        <v>43.4996923076923</v>
      </c>
      <c r="CY222">
        <v>45</v>
      </c>
      <c r="CZ222">
        <v>41.936999999999998</v>
      </c>
      <c r="DA222">
        <v>0</v>
      </c>
      <c r="DB222">
        <v>0</v>
      </c>
      <c r="DC222">
        <v>0</v>
      </c>
      <c r="DD222">
        <v>1581537887.3</v>
      </c>
      <c r="DE222">
        <v>3.75</v>
      </c>
      <c r="DF222">
        <v>-2.94359002282338</v>
      </c>
      <c r="DG222">
        <v>-513.23760727689898</v>
      </c>
      <c r="DH222">
        <v>256.36923076923102</v>
      </c>
      <c r="DI222">
        <v>15</v>
      </c>
      <c r="DJ222">
        <v>100</v>
      </c>
      <c r="DK222">
        <v>100</v>
      </c>
      <c r="DL222">
        <v>2.6539999999999999</v>
      </c>
      <c r="DM222">
        <v>0.45600000000000002</v>
      </c>
      <c r="DN222">
        <v>2</v>
      </c>
      <c r="DO222">
        <v>353.90300000000002</v>
      </c>
      <c r="DP222">
        <v>655.64400000000001</v>
      </c>
      <c r="DQ222">
        <v>30.566400000000002</v>
      </c>
      <c r="DR222">
        <v>33.229500000000002</v>
      </c>
      <c r="DS222">
        <v>29.9998</v>
      </c>
      <c r="DT222">
        <v>33.176099999999998</v>
      </c>
      <c r="DU222">
        <v>33.192799999999998</v>
      </c>
      <c r="DV222">
        <v>21.042200000000001</v>
      </c>
      <c r="DW222">
        <v>27.425799999999999</v>
      </c>
      <c r="DX222">
        <v>79.589100000000002</v>
      </c>
      <c r="DY222">
        <v>30.567299999999999</v>
      </c>
      <c r="DZ222">
        <v>400</v>
      </c>
      <c r="EA222">
        <v>33.825600000000001</v>
      </c>
      <c r="EB222">
        <v>99.796400000000006</v>
      </c>
      <c r="EC222">
        <v>100.188</v>
      </c>
    </row>
    <row r="223" spans="1:133" x14ac:dyDescent="0.35">
      <c r="A223">
        <v>207</v>
      </c>
      <c r="B223">
        <v>1581537892.5999999</v>
      </c>
      <c r="C223">
        <v>1030.0999999046301</v>
      </c>
      <c r="D223" t="s">
        <v>649</v>
      </c>
      <c r="E223" t="s">
        <v>650</v>
      </c>
      <c r="F223" t="s">
        <v>234</v>
      </c>
      <c r="G223">
        <v>20200212</v>
      </c>
      <c r="I223" t="s">
        <v>1107</v>
      </c>
      <c r="J223" t="s">
        <v>1108</v>
      </c>
      <c r="K223" t="s">
        <v>235</v>
      </c>
      <c r="L223" t="s">
        <v>1109</v>
      </c>
      <c r="M223" t="s">
        <v>236</v>
      </c>
      <c r="N223">
        <v>1581537888.9461501</v>
      </c>
      <c r="O223">
        <f t="shared" si="129"/>
        <v>2.7863417225663852E-4</v>
      </c>
      <c r="P223">
        <f t="shared" si="130"/>
        <v>-1.5540055765620759</v>
      </c>
      <c r="Q223">
        <f t="shared" si="131"/>
        <v>402.515307692308</v>
      </c>
      <c r="R223">
        <f t="shared" si="132"/>
        <v>497.14134947126456</v>
      </c>
      <c r="S223">
        <f t="shared" si="133"/>
        <v>49.421674989668887</v>
      </c>
      <c r="T223">
        <f t="shared" si="134"/>
        <v>40.014737732624781</v>
      </c>
      <c r="U223">
        <f t="shared" si="135"/>
        <v>2.4280925071267348E-2</v>
      </c>
      <c r="V223">
        <f t="shared" si="136"/>
        <v>2.2482081730006027</v>
      </c>
      <c r="W223">
        <f t="shared" si="137"/>
        <v>2.4136175548734401E-2</v>
      </c>
      <c r="X223">
        <f t="shared" si="138"/>
        <v>1.5098042840124559E-2</v>
      </c>
      <c r="Y223">
        <f t="shared" si="139"/>
        <v>0</v>
      </c>
      <c r="Z223">
        <f t="shared" si="140"/>
        <v>31.311321804938451</v>
      </c>
      <c r="AA223">
        <f t="shared" si="141"/>
        <v>30.986599999999999</v>
      </c>
      <c r="AB223">
        <f t="shared" si="142"/>
        <v>4.5079326040364132</v>
      </c>
      <c r="AC223">
        <f t="shared" si="143"/>
        <v>73.783078088040625</v>
      </c>
      <c r="AD223">
        <f t="shared" si="144"/>
        <v>3.4059784726377305</v>
      </c>
      <c r="AE223">
        <f t="shared" si="145"/>
        <v>4.6162054510298347</v>
      </c>
      <c r="AF223">
        <f t="shared" si="146"/>
        <v>1.1019541313986827</v>
      </c>
      <c r="AG223">
        <f t="shared" si="147"/>
        <v>-12.287766996517758</v>
      </c>
      <c r="AH223">
        <f t="shared" si="148"/>
        <v>50.525869106487967</v>
      </c>
      <c r="AI223">
        <f t="shared" si="149"/>
        <v>5.0564419753588146</v>
      </c>
      <c r="AJ223">
        <f t="shared" si="150"/>
        <v>43.294544085329022</v>
      </c>
      <c r="AK223">
        <v>-4.1135526111886297E-2</v>
      </c>
      <c r="AL223">
        <v>4.61782317306033E-2</v>
      </c>
      <c r="AM223">
        <v>3.4520177226448898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51695.768597411807</v>
      </c>
      <c r="AS223" t="s">
        <v>237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237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-1.5540055765620759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237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238</v>
      </c>
      <c r="BX223">
        <v>1581537888.9461501</v>
      </c>
      <c r="BY223">
        <v>402.515307692308</v>
      </c>
      <c r="BZ223">
        <v>400.04369230769203</v>
      </c>
      <c r="CA223">
        <v>34.2613384615385</v>
      </c>
      <c r="CB223">
        <v>33.800069230769203</v>
      </c>
      <c r="CC223">
        <v>350.01830769230799</v>
      </c>
      <c r="CD223">
        <v>99.211699999999993</v>
      </c>
      <c r="CE223">
        <v>0.20001669230769201</v>
      </c>
      <c r="CF223">
        <v>31.403461538461499</v>
      </c>
      <c r="CG223">
        <v>30.986599999999999</v>
      </c>
      <c r="CH223">
        <v>999.9</v>
      </c>
      <c r="CI223">
        <v>0</v>
      </c>
      <c r="CJ223">
        <v>0</v>
      </c>
      <c r="CK223">
        <v>9998.8530769230692</v>
      </c>
      <c r="CL223">
        <v>0</v>
      </c>
      <c r="CM223">
        <v>2.0559630769230801</v>
      </c>
      <c r="CN223">
        <v>0</v>
      </c>
      <c r="CO223">
        <v>0</v>
      </c>
      <c r="CP223">
        <v>0</v>
      </c>
      <c r="CQ223">
        <v>0</v>
      </c>
      <c r="CR223">
        <v>-2.5692307692307699</v>
      </c>
      <c r="CS223">
        <v>0</v>
      </c>
      <c r="CT223">
        <v>193.053846153846</v>
      </c>
      <c r="CU223">
        <v>0.3</v>
      </c>
      <c r="CV223">
        <v>40.975769230769203</v>
      </c>
      <c r="CW223">
        <v>46.436999999999998</v>
      </c>
      <c r="CX223">
        <v>43.542999999999999</v>
      </c>
      <c r="CY223">
        <v>45</v>
      </c>
      <c r="CZ223">
        <v>41.936999999999998</v>
      </c>
      <c r="DA223">
        <v>0</v>
      </c>
      <c r="DB223">
        <v>0</v>
      </c>
      <c r="DC223">
        <v>0</v>
      </c>
      <c r="DD223">
        <v>1581537892.0999999</v>
      </c>
      <c r="DE223">
        <v>1.42307692307692</v>
      </c>
      <c r="DF223">
        <v>-49.360683890309097</v>
      </c>
      <c r="DG223">
        <v>-407.22393189130003</v>
      </c>
      <c r="DH223">
        <v>222.05</v>
      </c>
      <c r="DI223">
        <v>15</v>
      </c>
      <c r="DJ223">
        <v>100</v>
      </c>
      <c r="DK223">
        <v>100</v>
      </c>
      <c r="DL223">
        <v>2.6539999999999999</v>
      </c>
      <c r="DM223">
        <v>0.45600000000000002</v>
      </c>
      <c r="DN223">
        <v>2</v>
      </c>
      <c r="DO223">
        <v>354.05399999999997</v>
      </c>
      <c r="DP223">
        <v>655.38199999999995</v>
      </c>
      <c r="DQ223">
        <v>30.569900000000001</v>
      </c>
      <c r="DR223">
        <v>33.225700000000003</v>
      </c>
      <c r="DS223">
        <v>29.999600000000001</v>
      </c>
      <c r="DT223">
        <v>33.171700000000001</v>
      </c>
      <c r="DU223">
        <v>33.187600000000003</v>
      </c>
      <c r="DV223">
        <v>21.041599999999999</v>
      </c>
      <c r="DW223">
        <v>27.425799999999999</v>
      </c>
      <c r="DX223">
        <v>79.589100000000002</v>
      </c>
      <c r="DY223">
        <v>30.602599999999999</v>
      </c>
      <c r="DZ223">
        <v>400</v>
      </c>
      <c r="EA223">
        <v>33.825600000000001</v>
      </c>
      <c r="EB223">
        <v>99.7971</v>
      </c>
      <c r="EC223">
        <v>100.187</v>
      </c>
    </row>
    <row r="224" spans="1:133" x14ac:dyDescent="0.35">
      <c r="A224">
        <v>208</v>
      </c>
      <c r="B224">
        <v>1581537897.5999999</v>
      </c>
      <c r="C224">
        <v>1035.0999999046301</v>
      </c>
      <c r="D224" t="s">
        <v>651</v>
      </c>
      <c r="E224" t="s">
        <v>652</v>
      </c>
      <c r="F224" t="s">
        <v>234</v>
      </c>
      <c r="G224">
        <v>20200212</v>
      </c>
      <c r="I224" t="s">
        <v>1107</v>
      </c>
      <c r="J224" t="s">
        <v>1108</v>
      </c>
      <c r="K224" t="s">
        <v>235</v>
      </c>
      <c r="L224" t="s">
        <v>1109</v>
      </c>
      <c r="M224" t="s">
        <v>236</v>
      </c>
      <c r="N224">
        <v>1581537893.9461501</v>
      </c>
      <c r="O224">
        <f t="shared" si="129"/>
        <v>2.8111657911620707E-4</v>
      </c>
      <c r="P224">
        <f t="shared" si="130"/>
        <v>-1.5702822426630385</v>
      </c>
      <c r="Q224">
        <f t="shared" si="131"/>
        <v>402.548615384615</v>
      </c>
      <c r="R224">
        <f t="shared" si="132"/>
        <v>497.23540225684121</v>
      </c>
      <c r="S224">
        <f t="shared" si="133"/>
        <v>49.43080332454884</v>
      </c>
      <c r="T224">
        <f t="shared" si="134"/>
        <v>40.01786949467472</v>
      </c>
      <c r="U224">
        <f t="shared" si="135"/>
        <v>2.4523801507998152E-2</v>
      </c>
      <c r="V224">
        <f t="shared" si="136"/>
        <v>2.2478838987899783</v>
      </c>
      <c r="W224">
        <f t="shared" si="137"/>
        <v>2.4376130052578691E-2</v>
      </c>
      <c r="X224">
        <f t="shared" si="138"/>
        <v>1.5248274736790537E-2</v>
      </c>
      <c r="Y224">
        <f t="shared" si="139"/>
        <v>0</v>
      </c>
      <c r="Z224">
        <f t="shared" si="140"/>
        <v>31.307365388220269</v>
      </c>
      <c r="AA224">
        <f t="shared" si="141"/>
        <v>30.980869230769201</v>
      </c>
      <c r="AB224">
        <f t="shared" si="142"/>
        <v>4.5064596812615658</v>
      </c>
      <c r="AC224">
        <f t="shared" si="143"/>
        <v>73.788558068391794</v>
      </c>
      <c r="AD224">
        <f t="shared" si="144"/>
        <v>3.4056267337054864</v>
      </c>
      <c r="AE224">
        <f t="shared" si="145"/>
        <v>4.6153859390353462</v>
      </c>
      <c r="AF224">
        <f t="shared" si="146"/>
        <v>1.1008329475560794</v>
      </c>
      <c r="AG224">
        <f t="shared" si="147"/>
        <v>-12.397241139024732</v>
      </c>
      <c r="AH224">
        <f t="shared" si="148"/>
        <v>50.834602218312853</v>
      </c>
      <c r="AI224">
        <f t="shared" si="149"/>
        <v>5.0878506240033925</v>
      </c>
      <c r="AJ224">
        <f t="shared" si="150"/>
        <v>43.525211703291511</v>
      </c>
      <c r="AK224">
        <v>-4.1126803029500197E-2</v>
      </c>
      <c r="AL224">
        <v>4.6168439306440899E-2</v>
      </c>
      <c r="AM224">
        <v>3.45143817201334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51685.774701142989</v>
      </c>
      <c r="AS224" t="s">
        <v>237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237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-1.5702822426630385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237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238</v>
      </c>
      <c r="BX224">
        <v>1581537893.9461501</v>
      </c>
      <c r="BY224">
        <v>402.548615384615</v>
      </c>
      <c r="BZ224">
        <v>400.05084615384601</v>
      </c>
      <c r="CA224">
        <v>34.257953846153796</v>
      </c>
      <c r="CB224">
        <v>33.792576923076901</v>
      </c>
      <c r="CC224">
        <v>350.020923076923</v>
      </c>
      <c r="CD224">
        <v>99.211269230769204</v>
      </c>
      <c r="CE224">
        <v>0.20000176923076901</v>
      </c>
      <c r="CF224">
        <v>31.4003384615385</v>
      </c>
      <c r="CG224">
        <v>30.980869230769201</v>
      </c>
      <c r="CH224">
        <v>999.9</v>
      </c>
      <c r="CI224">
        <v>0</v>
      </c>
      <c r="CJ224">
        <v>0</v>
      </c>
      <c r="CK224">
        <v>9996.7761538461491</v>
      </c>
      <c r="CL224">
        <v>0</v>
      </c>
      <c r="CM224">
        <v>2.06257615384615</v>
      </c>
      <c r="CN224">
        <v>0</v>
      </c>
      <c r="CO224">
        <v>0</v>
      </c>
      <c r="CP224">
        <v>0</v>
      </c>
      <c r="CQ224">
        <v>0</v>
      </c>
      <c r="CR224">
        <v>2.2000000000000002</v>
      </c>
      <c r="CS224">
        <v>0</v>
      </c>
      <c r="CT224">
        <v>221.74615384615399</v>
      </c>
      <c r="CU224">
        <v>-0.507692307692308</v>
      </c>
      <c r="CV224">
        <v>40.980615384615398</v>
      </c>
      <c r="CW224">
        <v>46.436999999999998</v>
      </c>
      <c r="CX224">
        <v>43.591076923076898</v>
      </c>
      <c r="CY224">
        <v>44.995153846153798</v>
      </c>
      <c r="CZ224">
        <v>41.936999999999998</v>
      </c>
      <c r="DA224">
        <v>0</v>
      </c>
      <c r="DB224">
        <v>0</v>
      </c>
      <c r="DC224">
        <v>0</v>
      </c>
      <c r="DD224">
        <v>1581537897.5</v>
      </c>
      <c r="DE224">
        <v>1.1038461538461499</v>
      </c>
      <c r="DF224">
        <v>4.4444361183394399E-2</v>
      </c>
      <c r="DG224">
        <v>242.936751776101</v>
      </c>
      <c r="DH224">
        <v>214.796153846154</v>
      </c>
      <c r="DI224">
        <v>15</v>
      </c>
      <c r="DJ224">
        <v>100</v>
      </c>
      <c r="DK224">
        <v>100</v>
      </c>
      <c r="DL224">
        <v>2.6539999999999999</v>
      </c>
      <c r="DM224">
        <v>0.45600000000000002</v>
      </c>
      <c r="DN224">
        <v>2</v>
      </c>
      <c r="DO224">
        <v>354.04199999999997</v>
      </c>
      <c r="DP224">
        <v>655.56799999999998</v>
      </c>
      <c r="DQ224">
        <v>30.600100000000001</v>
      </c>
      <c r="DR224">
        <v>33.220599999999997</v>
      </c>
      <c r="DS224">
        <v>29.999300000000002</v>
      </c>
      <c r="DT224">
        <v>33.167099999999998</v>
      </c>
      <c r="DU224">
        <v>33.183900000000001</v>
      </c>
      <c r="DV224">
        <v>21.0411</v>
      </c>
      <c r="DW224">
        <v>27.425799999999999</v>
      </c>
      <c r="DX224">
        <v>79.589100000000002</v>
      </c>
      <c r="DY224">
        <v>30.6173</v>
      </c>
      <c r="DZ224">
        <v>400</v>
      </c>
      <c r="EA224">
        <v>33.825600000000001</v>
      </c>
      <c r="EB224">
        <v>99.798900000000003</v>
      </c>
      <c r="EC224">
        <v>100.191</v>
      </c>
    </row>
    <row r="225" spans="1:133" x14ac:dyDescent="0.35">
      <c r="A225">
        <v>209</v>
      </c>
      <c r="B225">
        <v>1581537902.5999999</v>
      </c>
      <c r="C225">
        <v>1040.0999999046301</v>
      </c>
      <c r="D225" t="s">
        <v>653</v>
      </c>
      <c r="E225" t="s">
        <v>654</v>
      </c>
      <c r="F225" t="s">
        <v>234</v>
      </c>
      <c r="G225">
        <v>20200212</v>
      </c>
      <c r="I225" t="s">
        <v>1107</v>
      </c>
      <c r="J225" t="s">
        <v>1108</v>
      </c>
      <c r="K225" t="s">
        <v>235</v>
      </c>
      <c r="L225" t="s">
        <v>1109</v>
      </c>
      <c r="M225" t="s">
        <v>236</v>
      </c>
      <c r="N225">
        <v>1581537898.9461501</v>
      </c>
      <c r="O225">
        <f t="shared" si="129"/>
        <v>2.852020756300521E-4</v>
      </c>
      <c r="P225">
        <f t="shared" si="130"/>
        <v>-1.5874557384587971</v>
      </c>
      <c r="Q225">
        <f t="shared" si="131"/>
        <v>402.52723076923098</v>
      </c>
      <c r="R225">
        <f t="shared" si="132"/>
        <v>496.99532209189181</v>
      </c>
      <c r="S225">
        <f t="shared" si="133"/>
        <v>49.406432352879037</v>
      </c>
      <c r="T225">
        <f t="shared" si="134"/>
        <v>40.015335181594843</v>
      </c>
      <c r="U225">
        <f t="shared" si="135"/>
        <v>2.4843977551048512E-2</v>
      </c>
      <c r="V225">
        <f t="shared" si="136"/>
        <v>2.2476778870091403</v>
      </c>
      <c r="W225">
        <f t="shared" si="137"/>
        <v>2.4692424068680937E-2</v>
      </c>
      <c r="X225">
        <f t="shared" si="138"/>
        <v>1.5446304338878414E-2</v>
      </c>
      <c r="Y225">
        <f t="shared" si="139"/>
        <v>0</v>
      </c>
      <c r="Z225">
        <f t="shared" si="140"/>
        <v>31.305098574406063</v>
      </c>
      <c r="AA225">
        <f t="shared" si="141"/>
        <v>30.986561538461501</v>
      </c>
      <c r="AB225">
        <f t="shared" si="142"/>
        <v>4.5079227172511098</v>
      </c>
      <c r="AC225">
        <f t="shared" si="143"/>
        <v>73.78780172236344</v>
      </c>
      <c r="AD225">
        <f t="shared" si="144"/>
        <v>3.4054160927390074</v>
      </c>
      <c r="AE225">
        <f t="shared" si="145"/>
        <v>4.6151477795101492</v>
      </c>
      <c r="AF225">
        <f t="shared" si="146"/>
        <v>1.1025066245121025</v>
      </c>
      <c r="AG225">
        <f t="shared" si="147"/>
        <v>-12.577411535285298</v>
      </c>
      <c r="AH225">
        <f t="shared" si="148"/>
        <v>50.030176432697971</v>
      </c>
      <c r="AI225">
        <f t="shared" si="149"/>
        <v>5.0079155976849137</v>
      </c>
      <c r="AJ225">
        <f t="shared" si="150"/>
        <v>42.460680495097584</v>
      </c>
      <c r="AK225">
        <v>-4.1121261834651597E-2</v>
      </c>
      <c r="AL225">
        <v>4.6162218829788E-2</v>
      </c>
      <c r="AM225">
        <v>3.4510700000778698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51679.227514342121</v>
      </c>
      <c r="AS225" t="s">
        <v>237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237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-1.5874557384587971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237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238</v>
      </c>
      <c r="BX225">
        <v>1581537898.9461501</v>
      </c>
      <c r="BY225">
        <v>402.52723076923098</v>
      </c>
      <c r="BZ225">
        <v>400.00284615384601</v>
      </c>
      <c r="CA225">
        <v>34.256184615384598</v>
      </c>
      <c r="CB225">
        <v>33.784046153846099</v>
      </c>
      <c r="CC225">
        <v>350.02292307692301</v>
      </c>
      <c r="CD225">
        <v>99.210261538461495</v>
      </c>
      <c r="CE225">
        <v>0.199994769230769</v>
      </c>
      <c r="CF225">
        <v>31.399430769230801</v>
      </c>
      <c r="CG225">
        <v>30.986561538461501</v>
      </c>
      <c r="CH225">
        <v>999.9</v>
      </c>
      <c r="CI225">
        <v>0</v>
      </c>
      <c r="CJ225">
        <v>0</v>
      </c>
      <c r="CK225">
        <v>9995.5307692307706</v>
      </c>
      <c r="CL225">
        <v>0</v>
      </c>
      <c r="CM225">
        <v>2.88272384615385</v>
      </c>
      <c r="CN225">
        <v>0</v>
      </c>
      <c r="CO225">
        <v>0</v>
      </c>
      <c r="CP225">
        <v>0</v>
      </c>
      <c r="CQ225">
        <v>0</v>
      </c>
      <c r="CR225">
        <v>6.62307692307692</v>
      </c>
      <c r="CS225">
        <v>0</v>
      </c>
      <c r="CT225">
        <v>306.676923076923</v>
      </c>
      <c r="CU225">
        <v>0.30769230769230799</v>
      </c>
      <c r="CV225">
        <v>40.9854615384615</v>
      </c>
      <c r="CW225">
        <v>46.436999999999998</v>
      </c>
      <c r="CX225">
        <v>43.591000000000001</v>
      </c>
      <c r="CY225">
        <v>44.995153846153798</v>
      </c>
      <c r="CZ225">
        <v>41.9274615384615</v>
      </c>
      <c r="DA225">
        <v>0</v>
      </c>
      <c r="DB225">
        <v>0</v>
      </c>
      <c r="DC225">
        <v>0</v>
      </c>
      <c r="DD225">
        <v>1581537902.3</v>
      </c>
      <c r="DE225">
        <v>1.85</v>
      </c>
      <c r="DF225">
        <v>28.988033930443301</v>
      </c>
      <c r="DG225">
        <v>841.62393212576001</v>
      </c>
      <c r="DH225">
        <v>254.342307692308</v>
      </c>
      <c r="DI225">
        <v>15</v>
      </c>
      <c r="DJ225">
        <v>100</v>
      </c>
      <c r="DK225">
        <v>100</v>
      </c>
      <c r="DL225">
        <v>2.6539999999999999</v>
      </c>
      <c r="DM225">
        <v>0.45600000000000002</v>
      </c>
      <c r="DN225">
        <v>2</v>
      </c>
      <c r="DO225">
        <v>354.10599999999999</v>
      </c>
      <c r="DP225">
        <v>655.53300000000002</v>
      </c>
      <c r="DQ225">
        <v>30.620100000000001</v>
      </c>
      <c r="DR225">
        <v>33.216099999999997</v>
      </c>
      <c r="DS225">
        <v>29.999600000000001</v>
      </c>
      <c r="DT225">
        <v>33.162799999999997</v>
      </c>
      <c r="DU225">
        <v>33.178699999999999</v>
      </c>
      <c r="DV225">
        <v>21.037800000000001</v>
      </c>
      <c r="DW225">
        <v>27.425799999999999</v>
      </c>
      <c r="DX225">
        <v>79.589100000000002</v>
      </c>
      <c r="DY225">
        <v>30.6267</v>
      </c>
      <c r="DZ225">
        <v>400</v>
      </c>
      <c r="EA225">
        <v>33.825600000000001</v>
      </c>
      <c r="EB225">
        <v>99.800799999999995</v>
      </c>
      <c r="EC225">
        <v>100.19</v>
      </c>
    </row>
    <row r="226" spans="1:133" x14ac:dyDescent="0.35">
      <c r="A226">
        <v>210</v>
      </c>
      <c r="B226">
        <v>1581537907.5999999</v>
      </c>
      <c r="C226">
        <v>1045.0999999046301</v>
      </c>
      <c r="D226" t="s">
        <v>655</v>
      </c>
      <c r="E226" t="s">
        <v>656</v>
      </c>
      <c r="F226" t="s">
        <v>234</v>
      </c>
      <c r="G226">
        <v>20200212</v>
      </c>
      <c r="I226" t="s">
        <v>1107</v>
      </c>
      <c r="J226" t="s">
        <v>1108</v>
      </c>
      <c r="K226" t="s">
        <v>235</v>
      </c>
      <c r="L226" t="s">
        <v>1109</v>
      </c>
      <c r="M226" t="s">
        <v>236</v>
      </c>
      <c r="N226">
        <v>1581537903.9461501</v>
      </c>
      <c r="O226">
        <f t="shared" si="129"/>
        <v>2.8789314679197148E-4</v>
      </c>
      <c r="P226">
        <f t="shared" si="130"/>
        <v>-1.5544057219218494</v>
      </c>
      <c r="Q226">
        <f t="shared" si="131"/>
        <v>402.491076923077</v>
      </c>
      <c r="R226">
        <f t="shared" si="132"/>
        <v>493.98135571355004</v>
      </c>
      <c r="S226">
        <f t="shared" si="133"/>
        <v>49.106935082104528</v>
      </c>
      <c r="T226">
        <f t="shared" si="134"/>
        <v>40.011840440895654</v>
      </c>
      <c r="U226">
        <f t="shared" si="135"/>
        <v>2.5059124981302663E-2</v>
      </c>
      <c r="V226">
        <f t="shared" si="136"/>
        <v>2.2480634610543828</v>
      </c>
      <c r="W226">
        <f t="shared" si="137"/>
        <v>2.490497030362953E-2</v>
      </c>
      <c r="X226">
        <f t="shared" si="138"/>
        <v>1.5579377458933563E-2</v>
      </c>
      <c r="Y226">
        <f t="shared" si="139"/>
        <v>0</v>
      </c>
      <c r="Z226">
        <f t="shared" si="140"/>
        <v>31.306008098832002</v>
      </c>
      <c r="AA226">
        <f t="shared" si="141"/>
        <v>30.9892230769231</v>
      </c>
      <c r="AB226">
        <f t="shared" si="142"/>
        <v>4.5086069273635765</v>
      </c>
      <c r="AC226">
        <f t="shared" si="143"/>
        <v>73.775528792960401</v>
      </c>
      <c r="AD226">
        <f t="shared" si="144"/>
        <v>3.4051951372580831</v>
      </c>
      <c r="AE226">
        <f t="shared" si="145"/>
        <v>4.6156160355207163</v>
      </c>
      <c r="AF226">
        <f t="shared" si="146"/>
        <v>1.1034117901054934</v>
      </c>
      <c r="AG226">
        <f t="shared" si="147"/>
        <v>-12.696087773525942</v>
      </c>
      <c r="AH226">
        <f t="shared" si="148"/>
        <v>49.932477803483089</v>
      </c>
      <c r="AI226">
        <f t="shared" si="149"/>
        <v>4.9973884734771739</v>
      </c>
      <c r="AJ226">
        <f t="shared" si="150"/>
        <v>42.233778503434323</v>
      </c>
      <c r="AK226">
        <v>-4.1131633172942501E-2</v>
      </c>
      <c r="AL226">
        <v>4.6173861565598801E-2</v>
      </c>
      <c r="AM226">
        <v>3.45175908588672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51691.433405556942</v>
      </c>
      <c r="AS226" t="s">
        <v>237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237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-1.5544057219218494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237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238</v>
      </c>
      <c r="BX226">
        <v>1581537903.9461501</v>
      </c>
      <c r="BY226">
        <v>402.491076923077</v>
      </c>
      <c r="BZ226">
        <v>400.02507692307699</v>
      </c>
      <c r="CA226">
        <v>34.253876923076902</v>
      </c>
      <c r="CB226">
        <v>33.777261538461502</v>
      </c>
      <c r="CC226">
        <v>350.00761538461501</v>
      </c>
      <c r="CD226">
        <v>99.210569230769295</v>
      </c>
      <c r="CE226">
        <v>0.19993384615384599</v>
      </c>
      <c r="CF226">
        <v>31.401215384615401</v>
      </c>
      <c r="CG226">
        <v>30.9892230769231</v>
      </c>
      <c r="CH226">
        <v>999.9</v>
      </c>
      <c r="CI226">
        <v>0</v>
      </c>
      <c r="CJ226">
        <v>0</v>
      </c>
      <c r="CK226">
        <v>9998.0207692307704</v>
      </c>
      <c r="CL226">
        <v>0</v>
      </c>
      <c r="CM226">
        <v>3.89315230769231</v>
      </c>
      <c r="CN226">
        <v>0</v>
      </c>
      <c r="CO226">
        <v>0</v>
      </c>
      <c r="CP226">
        <v>0</v>
      </c>
      <c r="CQ226">
        <v>0</v>
      </c>
      <c r="CR226">
        <v>3.2461538461538502</v>
      </c>
      <c r="CS226">
        <v>0</v>
      </c>
      <c r="CT226">
        <v>373.72307692307697</v>
      </c>
      <c r="CU226">
        <v>-0.123076923076923</v>
      </c>
      <c r="CV226">
        <v>40.975769230769203</v>
      </c>
      <c r="CW226">
        <v>46.436999999999998</v>
      </c>
      <c r="CX226">
        <v>43.562153846153798</v>
      </c>
      <c r="CY226">
        <v>44.990307692307702</v>
      </c>
      <c r="CZ226">
        <v>41.936999999999998</v>
      </c>
      <c r="DA226">
        <v>0</v>
      </c>
      <c r="DB226">
        <v>0</v>
      </c>
      <c r="DC226">
        <v>0</v>
      </c>
      <c r="DD226">
        <v>1581537907.0999999</v>
      </c>
      <c r="DE226">
        <v>3.2384615384615398</v>
      </c>
      <c r="DF226">
        <v>0.83418807862213395</v>
      </c>
      <c r="DG226">
        <v>848.03760768059703</v>
      </c>
      <c r="DH226">
        <v>314.26538461538502</v>
      </c>
      <c r="DI226">
        <v>15</v>
      </c>
      <c r="DJ226">
        <v>100</v>
      </c>
      <c r="DK226">
        <v>100</v>
      </c>
      <c r="DL226">
        <v>2.6539999999999999</v>
      </c>
      <c r="DM226">
        <v>0.45600000000000002</v>
      </c>
      <c r="DN226">
        <v>2</v>
      </c>
      <c r="DO226">
        <v>353.98399999999998</v>
      </c>
      <c r="DP226">
        <v>655.49199999999996</v>
      </c>
      <c r="DQ226">
        <v>30.631399999999999</v>
      </c>
      <c r="DR226">
        <v>33.2117</v>
      </c>
      <c r="DS226">
        <v>29.999600000000001</v>
      </c>
      <c r="DT226">
        <v>33.158299999999997</v>
      </c>
      <c r="DU226">
        <v>33.174999999999997</v>
      </c>
      <c r="DV226">
        <v>21.037700000000001</v>
      </c>
      <c r="DW226">
        <v>27.425799999999999</v>
      </c>
      <c r="DX226">
        <v>79.589100000000002</v>
      </c>
      <c r="DY226">
        <v>30.634799999999998</v>
      </c>
      <c r="DZ226">
        <v>400</v>
      </c>
      <c r="EA226">
        <v>33.8277</v>
      </c>
      <c r="EB226">
        <v>99.799499999999995</v>
      </c>
      <c r="EC226">
        <v>100.193</v>
      </c>
    </row>
    <row r="227" spans="1:133" x14ac:dyDescent="0.35">
      <c r="A227">
        <v>211</v>
      </c>
      <c r="B227">
        <v>1581537912.5999999</v>
      </c>
      <c r="C227">
        <v>1050.0999999046301</v>
      </c>
      <c r="D227" t="s">
        <v>657</v>
      </c>
      <c r="E227" t="s">
        <v>658</v>
      </c>
      <c r="F227" t="s">
        <v>234</v>
      </c>
      <c r="G227">
        <v>20200212</v>
      </c>
      <c r="I227" t="s">
        <v>1107</v>
      </c>
      <c r="J227" t="s">
        <v>1108</v>
      </c>
      <c r="K227" t="s">
        <v>235</v>
      </c>
      <c r="L227" t="s">
        <v>1109</v>
      </c>
      <c r="M227" t="s">
        <v>236</v>
      </c>
      <c r="N227">
        <v>1581537908.9461501</v>
      </c>
      <c r="O227">
        <f t="shared" si="129"/>
        <v>2.8695886200641495E-4</v>
      </c>
      <c r="P227">
        <f t="shared" si="130"/>
        <v>-1.5424070559284115</v>
      </c>
      <c r="Q227">
        <f t="shared" si="131"/>
        <v>402.47923076923098</v>
      </c>
      <c r="R227">
        <f t="shared" si="132"/>
        <v>493.51962676143211</v>
      </c>
      <c r="S227">
        <f t="shared" si="133"/>
        <v>49.060814796418398</v>
      </c>
      <c r="T227">
        <f t="shared" si="134"/>
        <v>40.010483736484503</v>
      </c>
      <c r="U227">
        <f t="shared" si="135"/>
        <v>2.4979039663109378E-2</v>
      </c>
      <c r="V227">
        <f t="shared" si="136"/>
        <v>2.2498786460223732</v>
      </c>
      <c r="W227">
        <f t="shared" si="137"/>
        <v>2.4825988235219875E-2</v>
      </c>
      <c r="X227">
        <f t="shared" si="138"/>
        <v>1.5529915421188442E-2</v>
      </c>
      <c r="Y227">
        <f t="shared" si="139"/>
        <v>0</v>
      </c>
      <c r="Z227">
        <f t="shared" si="140"/>
        <v>31.307848322943165</v>
      </c>
      <c r="AA227">
        <f t="shared" si="141"/>
        <v>30.9876461538461</v>
      </c>
      <c r="AB227">
        <f t="shared" si="142"/>
        <v>4.5082015318401014</v>
      </c>
      <c r="AC227">
        <f t="shared" si="143"/>
        <v>73.762409466800378</v>
      </c>
      <c r="AD227">
        <f t="shared" si="144"/>
        <v>3.4048724904302414</v>
      </c>
      <c r="AE227">
        <f t="shared" si="145"/>
        <v>4.6159995518621662</v>
      </c>
      <c r="AF227">
        <f t="shared" si="146"/>
        <v>1.10332904140986</v>
      </c>
      <c r="AG227">
        <f t="shared" si="147"/>
        <v>-12.654885814482899</v>
      </c>
      <c r="AH227">
        <f t="shared" si="148"/>
        <v>50.341347057137405</v>
      </c>
      <c r="AI227">
        <f t="shared" si="149"/>
        <v>5.034241604934091</v>
      </c>
      <c r="AJ227">
        <f t="shared" si="150"/>
        <v>42.720702847588598</v>
      </c>
      <c r="AK227">
        <v>-4.11804803787423E-2</v>
      </c>
      <c r="AL227">
        <v>4.6228696833359298E-2</v>
      </c>
      <c r="AM227">
        <v>3.45500375865694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51750.047501894289</v>
      </c>
      <c r="AS227" t="s">
        <v>237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237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-1.5424070559284115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237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238</v>
      </c>
      <c r="BX227">
        <v>1581537908.9461501</v>
      </c>
      <c r="BY227">
        <v>402.47923076923098</v>
      </c>
      <c r="BZ227">
        <v>400.03315384615399</v>
      </c>
      <c r="CA227">
        <v>34.250784615384603</v>
      </c>
      <c r="CB227">
        <v>33.775715384615403</v>
      </c>
      <c r="CC227">
        <v>350.00830769230799</v>
      </c>
      <c r="CD227">
        <v>99.210153846153801</v>
      </c>
      <c r="CE227">
        <v>0.19990430769230799</v>
      </c>
      <c r="CF227">
        <v>31.4026769230769</v>
      </c>
      <c r="CG227">
        <v>30.9876461538461</v>
      </c>
      <c r="CH227">
        <v>999.9</v>
      </c>
      <c r="CI227">
        <v>0</v>
      </c>
      <c r="CJ227">
        <v>0</v>
      </c>
      <c r="CK227">
        <v>10009.9361538462</v>
      </c>
      <c r="CL227">
        <v>0</v>
      </c>
      <c r="CM227">
        <v>4.2101192307692301</v>
      </c>
      <c r="CN227">
        <v>0</v>
      </c>
      <c r="CO227">
        <v>0</v>
      </c>
      <c r="CP227">
        <v>0</v>
      </c>
      <c r="CQ227">
        <v>0</v>
      </c>
      <c r="CR227">
        <v>3.3615384615384598</v>
      </c>
      <c r="CS227">
        <v>0</v>
      </c>
      <c r="CT227">
        <v>414.89230769230801</v>
      </c>
      <c r="CU227">
        <v>7.6923076923076997E-2</v>
      </c>
      <c r="CV227">
        <v>40.975769230769203</v>
      </c>
      <c r="CW227">
        <v>46.436999999999998</v>
      </c>
      <c r="CX227">
        <v>43.562153846153798</v>
      </c>
      <c r="CY227">
        <v>44.980615384615398</v>
      </c>
      <c r="CZ227">
        <v>41.936999999999998</v>
      </c>
      <c r="DA227">
        <v>0</v>
      </c>
      <c r="DB227">
        <v>0</v>
      </c>
      <c r="DC227">
        <v>0</v>
      </c>
      <c r="DD227">
        <v>1581537912.5</v>
      </c>
      <c r="DE227">
        <v>2.9269230769230798</v>
      </c>
      <c r="DF227">
        <v>-2.3213677411168798</v>
      </c>
      <c r="DG227">
        <v>573.63760654840598</v>
      </c>
      <c r="DH227">
        <v>383.97307692307697</v>
      </c>
      <c r="DI227">
        <v>15</v>
      </c>
      <c r="DJ227">
        <v>100</v>
      </c>
      <c r="DK227">
        <v>100</v>
      </c>
      <c r="DL227">
        <v>2.6539999999999999</v>
      </c>
      <c r="DM227">
        <v>0.45600000000000002</v>
      </c>
      <c r="DN227">
        <v>2</v>
      </c>
      <c r="DO227">
        <v>353.93599999999998</v>
      </c>
      <c r="DP227">
        <v>655.63199999999995</v>
      </c>
      <c r="DQ227">
        <v>30.6386</v>
      </c>
      <c r="DR227">
        <v>33.2072</v>
      </c>
      <c r="DS227">
        <v>29.999700000000001</v>
      </c>
      <c r="DT227">
        <v>33.1539</v>
      </c>
      <c r="DU227">
        <v>33.171300000000002</v>
      </c>
      <c r="DV227">
        <v>21.0382</v>
      </c>
      <c r="DW227">
        <v>27.425799999999999</v>
      </c>
      <c r="DX227">
        <v>79.589100000000002</v>
      </c>
      <c r="DY227">
        <v>30.642099999999999</v>
      </c>
      <c r="DZ227">
        <v>400</v>
      </c>
      <c r="EA227">
        <v>33.830300000000001</v>
      </c>
      <c r="EB227">
        <v>99.799800000000005</v>
      </c>
      <c r="EC227">
        <v>100.194</v>
      </c>
    </row>
    <row r="228" spans="1:133" x14ac:dyDescent="0.35">
      <c r="A228">
        <v>212</v>
      </c>
      <c r="B228">
        <v>1581537917.5999999</v>
      </c>
      <c r="C228">
        <v>1055.0999999046301</v>
      </c>
      <c r="D228" t="s">
        <v>659</v>
      </c>
      <c r="E228" t="s">
        <v>660</v>
      </c>
      <c r="F228" t="s">
        <v>234</v>
      </c>
      <c r="G228">
        <v>20200212</v>
      </c>
      <c r="I228" t="s">
        <v>1107</v>
      </c>
      <c r="J228" t="s">
        <v>1108</v>
      </c>
      <c r="K228" t="s">
        <v>235</v>
      </c>
      <c r="L228" t="s">
        <v>1109</v>
      </c>
      <c r="M228" t="s">
        <v>236</v>
      </c>
      <c r="N228">
        <v>1581537913.9461501</v>
      </c>
      <c r="O228">
        <f t="shared" si="129"/>
        <v>2.8347748226415078E-4</v>
      </c>
      <c r="P228">
        <f t="shared" si="130"/>
        <v>-1.5503991833045563</v>
      </c>
      <c r="Q228">
        <f t="shared" si="131"/>
        <v>402.46269230769201</v>
      </c>
      <c r="R228">
        <f t="shared" si="132"/>
        <v>495.19483872623084</v>
      </c>
      <c r="S228">
        <f t="shared" si="133"/>
        <v>49.227171844907488</v>
      </c>
      <c r="T228">
        <f t="shared" si="134"/>
        <v>40.008696710888032</v>
      </c>
      <c r="U228">
        <f t="shared" si="135"/>
        <v>2.4683385249996984E-2</v>
      </c>
      <c r="V228">
        <f t="shared" si="136"/>
        <v>2.2501697568165602</v>
      </c>
      <c r="W228">
        <f t="shared" si="137"/>
        <v>2.4533942955774164E-2</v>
      </c>
      <c r="X228">
        <f t="shared" si="138"/>
        <v>1.5347065606189449E-2</v>
      </c>
      <c r="Y228">
        <f t="shared" si="139"/>
        <v>0</v>
      </c>
      <c r="Z228">
        <f t="shared" si="140"/>
        <v>31.308532834338866</v>
      </c>
      <c r="AA228">
        <f t="shared" si="141"/>
        <v>30.985446153846201</v>
      </c>
      <c r="AB228">
        <f t="shared" si="142"/>
        <v>4.5076360086934395</v>
      </c>
      <c r="AC228">
        <f t="shared" si="143"/>
        <v>73.761064485948225</v>
      </c>
      <c r="AD228">
        <f t="shared" si="144"/>
        <v>3.4047180937880563</v>
      </c>
      <c r="AE228">
        <f t="shared" si="145"/>
        <v>4.6158744013742758</v>
      </c>
      <c r="AF228">
        <f t="shared" si="146"/>
        <v>1.1029179149053832</v>
      </c>
      <c r="AG228">
        <f t="shared" si="147"/>
        <v>-12.50135696784905</v>
      </c>
      <c r="AH228">
        <f t="shared" si="148"/>
        <v>50.556889147964704</v>
      </c>
      <c r="AI228">
        <f t="shared" si="149"/>
        <v>5.0550754809949874</v>
      </c>
      <c r="AJ228">
        <f t="shared" si="150"/>
        <v>43.110607661110642</v>
      </c>
      <c r="AK228">
        <v>-4.1188317577302701E-2</v>
      </c>
      <c r="AL228">
        <v>4.6237494775319597E-2</v>
      </c>
      <c r="AM228">
        <v>3.4555242209475399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51759.563739730271</v>
      </c>
      <c r="AS228" t="s">
        <v>237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237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-1.5503991833045563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237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238</v>
      </c>
      <c r="BX228">
        <v>1581537913.9461501</v>
      </c>
      <c r="BY228">
        <v>402.46269230769201</v>
      </c>
      <c r="BZ228">
        <v>400.00053846153799</v>
      </c>
      <c r="CA228">
        <v>34.249353846153802</v>
      </c>
      <c r="CB228">
        <v>33.780053846153798</v>
      </c>
      <c r="CC228">
        <v>350.01307692307699</v>
      </c>
      <c r="CD228">
        <v>99.209761538461507</v>
      </c>
      <c r="CE228">
        <v>0.19994146153846101</v>
      </c>
      <c r="CF228">
        <v>31.402200000000001</v>
      </c>
      <c r="CG228">
        <v>30.985446153846201</v>
      </c>
      <c r="CH228">
        <v>999.9</v>
      </c>
      <c r="CI228">
        <v>0</v>
      </c>
      <c r="CJ228">
        <v>0</v>
      </c>
      <c r="CK228">
        <v>10011.8807692308</v>
      </c>
      <c r="CL228">
        <v>0</v>
      </c>
      <c r="CM228">
        <v>4.4950338461538504</v>
      </c>
      <c r="CN228">
        <v>0</v>
      </c>
      <c r="CO228">
        <v>0</v>
      </c>
      <c r="CP228">
        <v>0</v>
      </c>
      <c r="CQ228">
        <v>0</v>
      </c>
      <c r="CR228">
        <v>2.12307692307692</v>
      </c>
      <c r="CS228">
        <v>0</v>
      </c>
      <c r="CT228">
        <v>450.461538461538</v>
      </c>
      <c r="CU228">
        <v>1.0384615384615401</v>
      </c>
      <c r="CV228">
        <v>40.990307692307702</v>
      </c>
      <c r="CW228">
        <v>46.436999999999998</v>
      </c>
      <c r="CX228">
        <v>43.576692307692298</v>
      </c>
      <c r="CY228">
        <v>44.9709230769231</v>
      </c>
      <c r="CZ228">
        <v>41.936999999999998</v>
      </c>
      <c r="DA228">
        <v>0</v>
      </c>
      <c r="DB228">
        <v>0</v>
      </c>
      <c r="DC228">
        <v>0</v>
      </c>
      <c r="DD228">
        <v>1581537917.3</v>
      </c>
      <c r="DE228">
        <v>1.9923076923076899</v>
      </c>
      <c r="DF228">
        <v>-0.950427455008092</v>
      </c>
      <c r="DG228">
        <v>320.89914609556098</v>
      </c>
      <c r="DH228">
        <v>423.63461538461502</v>
      </c>
      <c r="DI228">
        <v>15</v>
      </c>
      <c r="DJ228">
        <v>100</v>
      </c>
      <c r="DK228">
        <v>100</v>
      </c>
      <c r="DL228">
        <v>2.6539999999999999</v>
      </c>
      <c r="DM228">
        <v>0.45600000000000002</v>
      </c>
      <c r="DN228">
        <v>2</v>
      </c>
      <c r="DO228">
        <v>354.041</v>
      </c>
      <c r="DP228">
        <v>655.54499999999996</v>
      </c>
      <c r="DQ228">
        <v>30.6463</v>
      </c>
      <c r="DR228">
        <v>33.202800000000003</v>
      </c>
      <c r="DS228">
        <v>29.9998</v>
      </c>
      <c r="DT228">
        <v>33.150199999999998</v>
      </c>
      <c r="DU228">
        <v>33.1676</v>
      </c>
      <c r="DV228">
        <v>21.037400000000002</v>
      </c>
      <c r="DW228">
        <v>27.425799999999999</v>
      </c>
      <c r="DX228">
        <v>79.589100000000002</v>
      </c>
      <c r="DY228">
        <v>30.653400000000001</v>
      </c>
      <c r="DZ228">
        <v>400</v>
      </c>
      <c r="EA228">
        <v>33.826700000000002</v>
      </c>
      <c r="EB228">
        <v>99.800399999999996</v>
      </c>
      <c r="EC228">
        <v>100.196</v>
      </c>
    </row>
    <row r="229" spans="1:133" x14ac:dyDescent="0.35">
      <c r="A229">
        <v>213</v>
      </c>
      <c r="B229">
        <v>1581537922.5999999</v>
      </c>
      <c r="C229">
        <v>1060.0999999046301</v>
      </c>
      <c r="D229" t="s">
        <v>661</v>
      </c>
      <c r="E229" t="s">
        <v>662</v>
      </c>
      <c r="F229" t="s">
        <v>234</v>
      </c>
      <c r="G229">
        <v>20200212</v>
      </c>
      <c r="I229" t="s">
        <v>1107</v>
      </c>
      <c r="J229" t="s">
        <v>1108</v>
      </c>
      <c r="K229" t="s">
        <v>235</v>
      </c>
      <c r="L229" t="s">
        <v>1109</v>
      </c>
      <c r="M229" t="s">
        <v>236</v>
      </c>
      <c r="N229">
        <v>1581537918.9461501</v>
      </c>
      <c r="O229">
        <f t="shared" si="129"/>
        <v>2.8175710017980271E-4</v>
      </c>
      <c r="P229">
        <f t="shared" si="130"/>
        <v>-1.5222496108087253</v>
      </c>
      <c r="Q229">
        <f t="shared" si="131"/>
        <v>402.41023076923102</v>
      </c>
      <c r="R229">
        <f t="shared" si="132"/>
        <v>493.98358368903723</v>
      </c>
      <c r="S229">
        <f t="shared" si="133"/>
        <v>49.107228725870492</v>
      </c>
      <c r="T229">
        <f t="shared" si="134"/>
        <v>40.003862266918304</v>
      </c>
      <c r="U229">
        <f t="shared" si="135"/>
        <v>2.4517325250225069E-2</v>
      </c>
      <c r="V229">
        <f t="shared" si="136"/>
        <v>2.2473062055896751</v>
      </c>
      <c r="W229">
        <f t="shared" si="137"/>
        <v>2.4369693831588504E-2</v>
      </c>
      <c r="X229">
        <f t="shared" si="138"/>
        <v>1.5244248522174158E-2</v>
      </c>
      <c r="Y229">
        <f t="shared" si="139"/>
        <v>0</v>
      </c>
      <c r="Z229">
        <f t="shared" si="140"/>
        <v>31.308762685721597</v>
      </c>
      <c r="AA229">
        <f t="shared" si="141"/>
        <v>30.988392307692301</v>
      </c>
      <c r="AB229">
        <f t="shared" si="142"/>
        <v>4.5083933491790242</v>
      </c>
      <c r="AC229">
        <f t="shared" si="143"/>
        <v>73.763247789967565</v>
      </c>
      <c r="AD229">
        <f t="shared" si="144"/>
        <v>3.4047742045622686</v>
      </c>
      <c r="AE229">
        <f t="shared" si="145"/>
        <v>4.6158138457473763</v>
      </c>
      <c r="AF229">
        <f t="shared" si="146"/>
        <v>1.1036191446167556</v>
      </c>
      <c r="AG229">
        <f t="shared" si="147"/>
        <v>-12.4254881179293</v>
      </c>
      <c r="AH229">
        <f t="shared" si="148"/>
        <v>50.107645038104266</v>
      </c>
      <c r="AI229">
        <f t="shared" si="149"/>
        <v>5.0166076721208874</v>
      </c>
      <c r="AJ229">
        <f t="shared" si="150"/>
        <v>42.698764592295852</v>
      </c>
      <c r="AK229">
        <v>-4.1111265704521803E-2</v>
      </c>
      <c r="AL229">
        <v>4.6150997298008298E-2</v>
      </c>
      <c r="AM229">
        <v>3.45040578716441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51666.751393964529</v>
      </c>
      <c r="AS229" t="s">
        <v>237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237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-1.5222496108087253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237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238</v>
      </c>
      <c r="BX229">
        <v>1581537918.9461501</v>
      </c>
      <c r="BY229">
        <v>402.41023076923102</v>
      </c>
      <c r="BZ229">
        <v>399.99530769230802</v>
      </c>
      <c r="CA229">
        <v>34.249592307692303</v>
      </c>
      <c r="CB229">
        <v>33.783176923076901</v>
      </c>
      <c r="CC229">
        <v>350.04038461538499</v>
      </c>
      <c r="CD229">
        <v>99.2105307692308</v>
      </c>
      <c r="CE229">
        <v>0.200118384615385</v>
      </c>
      <c r="CF229">
        <v>31.4019692307692</v>
      </c>
      <c r="CG229">
        <v>30.988392307692301</v>
      </c>
      <c r="CH229">
        <v>999.9</v>
      </c>
      <c r="CI229">
        <v>0</v>
      </c>
      <c r="CJ229">
        <v>0</v>
      </c>
      <c r="CK229">
        <v>9993.0738461538494</v>
      </c>
      <c r="CL229">
        <v>0</v>
      </c>
      <c r="CM229">
        <v>4.7026123076923101</v>
      </c>
      <c r="CN229">
        <v>0</v>
      </c>
      <c r="CO229">
        <v>0</v>
      </c>
      <c r="CP229">
        <v>0</v>
      </c>
      <c r="CQ229">
        <v>0</v>
      </c>
      <c r="CR229">
        <v>3.0692307692307699</v>
      </c>
      <c r="CS229">
        <v>0</v>
      </c>
      <c r="CT229">
        <v>456.56153846153802</v>
      </c>
      <c r="CU229">
        <v>-7.6923076923076997E-2</v>
      </c>
      <c r="CV229">
        <v>40.9854615384615</v>
      </c>
      <c r="CW229">
        <v>46.436999999999998</v>
      </c>
      <c r="CX229">
        <v>43.610230769230803</v>
      </c>
      <c r="CY229">
        <v>44.995153846153798</v>
      </c>
      <c r="CZ229">
        <v>41.936999999999998</v>
      </c>
      <c r="DA229">
        <v>0</v>
      </c>
      <c r="DB229">
        <v>0</v>
      </c>
      <c r="DC229">
        <v>0</v>
      </c>
      <c r="DD229">
        <v>1581537922.0999999</v>
      </c>
      <c r="DE229">
        <v>2.85769230769231</v>
      </c>
      <c r="DF229">
        <v>12.1264955113919</v>
      </c>
      <c r="DG229">
        <v>210.89230790494901</v>
      </c>
      <c r="DH229">
        <v>444.31538461538503</v>
      </c>
      <c r="DI229">
        <v>15</v>
      </c>
      <c r="DJ229">
        <v>100</v>
      </c>
      <c r="DK229">
        <v>100</v>
      </c>
      <c r="DL229">
        <v>2.6539999999999999</v>
      </c>
      <c r="DM229">
        <v>0.45600000000000002</v>
      </c>
      <c r="DN229">
        <v>2</v>
      </c>
      <c r="DO229">
        <v>354.18200000000002</v>
      </c>
      <c r="DP229">
        <v>655.61800000000005</v>
      </c>
      <c r="DQ229">
        <v>30.656700000000001</v>
      </c>
      <c r="DR229">
        <v>33.199100000000001</v>
      </c>
      <c r="DS229">
        <v>29.999700000000001</v>
      </c>
      <c r="DT229">
        <v>33.146299999999997</v>
      </c>
      <c r="DU229">
        <v>33.163800000000002</v>
      </c>
      <c r="DV229">
        <v>21.036999999999999</v>
      </c>
      <c r="DW229">
        <v>27.425799999999999</v>
      </c>
      <c r="DX229">
        <v>79.589100000000002</v>
      </c>
      <c r="DY229">
        <v>30.662099999999999</v>
      </c>
      <c r="DZ229">
        <v>400</v>
      </c>
      <c r="EA229">
        <v>33.826999999999998</v>
      </c>
      <c r="EB229">
        <v>99.801199999999994</v>
      </c>
      <c r="EC229">
        <v>100.19799999999999</v>
      </c>
    </row>
    <row r="230" spans="1:133" x14ac:dyDescent="0.35">
      <c r="A230">
        <v>214</v>
      </c>
      <c r="B230">
        <v>1581537927.5999999</v>
      </c>
      <c r="C230">
        <v>1065.0999999046301</v>
      </c>
      <c r="D230" t="s">
        <v>663</v>
      </c>
      <c r="E230" t="s">
        <v>664</v>
      </c>
      <c r="F230" t="s">
        <v>234</v>
      </c>
      <c r="G230">
        <v>20200212</v>
      </c>
      <c r="I230" t="s">
        <v>1107</v>
      </c>
      <c r="J230" t="s">
        <v>1108</v>
      </c>
      <c r="K230" t="s">
        <v>235</v>
      </c>
      <c r="L230" t="s">
        <v>1109</v>
      </c>
      <c r="M230" t="s">
        <v>236</v>
      </c>
      <c r="N230">
        <v>1581537923.9461501</v>
      </c>
      <c r="O230">
        <f t="shared" si="129"/>
        <v>2.7980639235907975E-4</v>
      </c>
      <c r="P230">
        <f t="shared" si="130"/>
        <v>-1.5268247319751831</v>
      </c>
      <c r="Q230">
        <f t="shared" si="131"/>
        <v>402.407307692308</v>
      </c>
      <c r="R230">
        <f t="shared" si="132"/>
        <v>495.08118732769071</v>
      </c>
      <c r="S230">
        <f t="shared" si="133"/>
        <v>49.216906646739389</v>
      </c>
      <c r="T230">
        <f t="shared" si="134"/>
        <v>40.004030457229042</v>
      </c>
      <c r="U230">
        <f t="shared" si="135"/>
        <v>2.4317042071450932E-2</v>
      </c>
      <c r="V230">
        <f t="shared" si="136"/>
        <v>2.2477101888697324</v>
      </c>
      <c r="W230">
        <f t="shared" si="137"/>
        <v>2.417183104136705E-2</v>
      </c>
      <c r="X230">
        <f t="shared" si="138"/>
        <v>1.5120368635700456E-2</v>
      </c>
      <c r="Y230">
        <f t="shared" si="139"/>
        <v>0</v>
      </c>
      <c r="Z230">
        <f t="shared" si="140"/>
        <v>31.31316957375418</v>
      </c>
      <c r="AA230">
        <f t="shared" si="141"/>
        <v>30.994138461538501</v>
      </c>
      <c r="AB230">
        <f t="shared" si="142"/>
        <v>4.5098707786287324</v>
      </c>
      <c r="AC230">
        <f t="shared" si="143"/>
        <v>73.750638980213878</v>
      </c>
      <c r="AD230">
        <f t="shared" si="144"/>
        <v>3.4049172517577451</v>
      </c>
      <c r="AE230">
        <f t="shared" si="145"/>
        <v>4.6167969509677471</v>
      </c>
      <c r="AF230">
        <f t="shared" si="146"/>
        <v>1.1049535268709874</v>
      </c>
      <c r="AG230">
        <f t="shared" si="147"/>
        <v>-12.339461903035417</v>
      </c>
      <c r="AH230">
        <f t="shared" si="148"/>
        <v>49.874295452566258</v>
      </c>
      <c r="AI230">
        <f t="shared" si="149"/>
        <v>4.9925817190600972</v>
      </c>
      <c r="AJ230">
        <f t="shared" si="150"/>
        <v>42.527415268590936</v>
      </c>
      <c r="AK230">
        <v>-4.1122130642574001E-2</v>
      </c>
      <c r="AL230">
        <v>4.6163194142792699E-2</v>
      </c>
      <c r="AM230">
        <v>3.4511277271456402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51679.241398395432</v>
      </c>
      <c r="AS230" t="s">
        <v>237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237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-1.5268247319751831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237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238</v>
      </c>
      <c r="BX230">
        <v>1581537923.9461501</v>
      </c>
      <c r="BY230">
        <v>402.407307692308</v>
      </c>
      <c r="BZ230">
        <v>399.983</v>
      </c>
      <c r="CA230">
        <v>34.2506384615385</v>
      </c>
      <c r="CB230">
        <v>33.7874153846154</v>
      </c>
      <c r="CC230">
        <v>350.01215384615398</v>
      </c>
      <c r="CD230">
        <v>99.211838461538505</v>
      </c>
      <c r="CE230">
        <v>0.19995076923076899</v>
      </c>
      <c r="CF230">
        <v>31.405715384615402</v>
      </c>
      <c r="CG230">
        <v>30.994138461538501</v>
      </c>
      <c r="CH230">
        <v>999.9</v>
      </c>
      <c r="CI230">
        <v>0</v>
      </c>
      <c r="CJ230">
        <v>0</v>
      </c>
      <c r="CK230">
        <v>9995.5830769230797</v>
      </c>
      <c r="CL230">
        <v>0</v>
      </c>
      <c r="CM230">
        <v>4.7992800000000004</v>
      </c>
      <c r="CN230">
        <v>0</v>
      </c>
      <c r="CO230">
        <v>0</v>
      </c>
      <c r="CP230">
        <v>0</v>
      </c>
      <c r="CQ230">
        <v>0</v>
      </c>
      <c r="CR230">
        <v>1.1615384615384601</v>
      </c>
      <c r="CS230">
        <v>0</v>
      </c>
      <c r="CT230">
        <v>395.961538461538</v>
      </c>
      <c r="CU230">
        <v>-0.2</v>
      </c>
      <c r="CV230">
        <v>40.975769230769203</v>
      </c>
      <c r="CW230">
        <v>46.446692307692302</v>
      </c>
      <c r="CX230">
        <v>43.605384615384601</v>
      </c>
      <c r="CY230">
        <v>45</v>
      </c>
      <c r="CZ230">
        <v>41.936999999999998</v>
      </c>
      <c r="DA230">
        <v>0</v>
      </c>
      <c r="DB230">
        <v>0</v>
      </c>
      <c r="DC230">
        <v>0</v>
      </c>
      <c r="DD230">
        <v>1581537927.5</v>
      </c>
      <c r="DE230">
        <v>1.79615384615385</v>
      </c>
      <c r="DF230">
        <v>-5.4940171649484597</v>
      </c>
      <c r="DG230">
        <v>-688.64615388027198</v>
      </c>
      <c r="DH230">
        <v>416.657692307692</v>
      </c>
      <c r="DI230">
        <v>15</v>
      </c>
      <c r="DJ230">
        <v>100</v>
      </c>
      <c r="DK230">
        <v>100</v>
      </c>
      <c r="DL230">
        <v>2.6539999999999999</v>
      </c>
      <c r="DM230">
        <v>0.45600000000000002</v>
      </c>
      <c r="DN230">
        <v>2</v>
      </c>
      <c r="DO230">
        <v>354.12599999999998</v>
      </c>
      <c r="DP230">
        <v>655.64400000000001</v>
      </c>
      <c r="DQ230">
        <v>30.665400000000002</v>
      </c>
      <c r="DR230">
        <v>33.195399999999999</v>
      </c>
      <c r="DS230">
        <v>29.9998</v>
      </c>
      <c r="DT230">
        <v>33.142699999999998</v>
      </c>
      <c r="DU230">
        <v>33.1601</v>
      </c>
      <c r="DV230">
        <v>21.036999999999999</v>
      </c>
      <c r="DW230">
        <v>27.425799999999999</v>
      </c>
      <c r="DX230">
        <v>79.589100000000002</v>
      </c>
      <c r="DY230">
        <v>30.6675</v>
      </c>
      <c r="DZ230">
        <v>400</v>
      </c>
      <c r="EA230">
        <v>33.828000000000003</v>
      </c>
      <c r="EB230">
        <v>99.803299999999993</v>
      </c>
      <c r="EC230">
        <v>100.19799999999999</v>
      </c>
    </row>
    <row r="231" spans="1:133" x14ac:dyDescent="0.35">
      <c r="A231">
        <v>215</v>
      </c>
      <c r="B231">
        <v>1581537932.5999999</v>
      </c>
      <c r="C231">
        <v>1070.0999999046301</v>
      </c>
      <c r="D231" t="s">
        <v>665</v>
      </c>
      <c r="E231" t="s">
        <v>666</v>
      </c>
      <c r="F231" t="s">
        <v>234</v>
      </c>
      <c r="G231">
        <v>20200212</v>
      </c>
      <c r="I231" t="s">
        <v>1107</v>
      </c>
      <c r="J231" t="s">
        <v>1108</v>
      </c>
      <c r="K231" t="s">
        <v>235</v>
      </c>
      <c r="L231" t="s">
        <v>1109</v>
      </c>
      <c r="M231" t="s">
        <v>236</v>
      </c>
      <c r="N231">
        <v>1581537928.9461501</v>
      </c>
      <c r="O231">
        <f t="shared" si="129"/>
        <v>2.7988095961539733E-4</v>
      </c>
      <c r="P231">
        <f t="shared" si="130"/>
        <v>-1.5100008734832893</v>
      </c>
      <c r="Q231">
        <f t="shared" si="131"/>
        <v>402.394461538462</v>
      </c>
      <c r="R231">
        <f t="shared" si="132"/>
        <v>494.10588293674112</v>
      </c>
      <c r="S231">
        <f t="shared" si="133"/>
        <v>49.119740163247187</v>
      </c>
      <c r="T231">
        <f t="shared" si="134"/>
        <v>40.002582597118227</v>
      </c>
      <c r="U231">
        <f t="shared" si="135"/>
        <v>2.4278819935054194E-2</v>
      </c>
      <c r="V231">
        <f t="shared" si="136"/>
        <v>2.2484155151096554</v>
      </c>
      <c r="W231">
        <f t="shared" si="137"/>
        <v>2.4134108690229254E-2</v>
      </c>
      <c r="X231">
        <f t="shared" si="138"/>
        <v>1.5096747646260358E-2</v>
      </c>
      <c r="Y231">
        <f t="shared" si="139"/>
        <v>0</v>
      </c>
      <c r="Z231">
        <f t="shared" si="140"/>
        <v>31.316425420044627</v>
      </c>
      <c r="AA231">
        <f t="shared" si="141"/>
        <v>31.0024615384615</v>
      </c>
      <c r="AB231">
        <f t="shared" si="142"/>
        <v>4.5120115246513395</v>
      </c>
      <c r="AC231">
        <f t="shared" si="143"/>
        <v>73.739962575081847</v>
      </c>
      <c r="AD231">
        <f t="shared" si="144"/>
        <v>3.4050541248346113</v>
      </c>
      <c r="AE231">
        <f t="shared" si="145"/>
        <v>4.6176510075762423</v>
      </c>
      <c r="AF231">
        <f t="shared" si="146"/>
        <v>1.1069573998167281</v>
      </c>
      <c r="AG231">
        <f t="shared" si="147"/>
        <v>-12.342750319039022</v>
      </c>
      <c r="AH231">
        <f t="shared" si="148"/>
        <v>49.275471087575937</v>
      </c>
      <c r="AI231">
        <f t="shared" si="149"/>
        <v>4.9313715009148167</v>
      </c>
      <c r="AJ231">
        <f t="shared" si="150"/>
        <v>41.864092269451731</v>
      </c>
      <c r="AK231">
        <v>-4.11411042774186E-2</v>
      </c>
      <c r="AL231">
        <v>4.6184493710087503E-2</v>
      </c>
      <c r="AM231">
        <v>3.4523883068362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51701.549812473291</v>
      </c>
      <c r="AS231" t="s">
        <v>237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237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-1.5100008734832893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237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238</v>
      </c>
      <c r="BX231">
        <v>1581537928.9461501</v>
      </c>
      <c r="BY231">
        <v>402.394461538462</v>
      </c>
      <c r="BZ231">
        <v>399.99907692307698</v>
      </c>
      <c r="CA231">
        <v>34.2521615384615</v>
      </c>
      <c r="CB231">
        <v>33.788823076923101</v>
      </c>
      <c r="CC231">
        <v>350.01769230769202</v>
      </c>
      <c r="CD231">
        <v>99.211369230769193</v>
      </c>
      <c r="CE231">
        <v>0.199995538461538</v>
      </c>
      <c r="CF231">
        <v>31.408969230769198</v>
      </c>
      <c r="CG231">
        <v>31.0024615384615</v>
      </c>
      <c r="CH231">
        <v>999.9</v>
      </c>
      <c r="CI231">
        <v>0</v>
      </c>
      <c r="CJ231">
        <v>0</v>
      </c>
      <c r="CK231">
        <v>10000.242307692301</v>
      </c>
      <c r="CL231">
        <v>0</v>
      </c>
      <c r="CM231">
        <v>3.16509461538462</v>
      </c>
      <c r="CN231">
        <v>0</v>
      </c>
      <c r="CO231">
        <v>0</v>
      </c>
      <c r="CP231">
        <v>0</v>
      </c>
      <c r="CQ231">
        <v>0</v>
      </c>
      <c r="CR231">
        <v>1.89230769230769</v>
      </c>
      <c r="CS231">
        <v>0</v>
      </c>
      <c r="CT231">
        <v>216.79230769230799</v>
      </c>
      <c r="CU231">
        <v>-0.5</v>
      </c>
      <c r="CV231">
        <v>40.9854615384615</v>
      </c>
      <c r="CW231">
        <v>46.446692307692302</v>
      </c>
      <c r="CX231">
        <v>43.600538461538498</v>
      </c>
      <c r="CY231">
        <v>45</v>
      </c>
      <c r="CZ231">
        <v>41.936999999999998</v>
      </c>
      <c r="DA231">
        <v>0</v>
      </c>
      <c r="DB231">
        <v>0</v>
      </c>
      <c r="DC231">
        <v>0</v>
      </c>
      <c r="DD231">
        <v>1581537932.3</v>
      </c>
      <c r="DE231">
        <v>3.2384615384615398</v>
      </c>
      <c r="DF231">
        <v>-13.463247792755</v>
      </c>
      <c r="DG231">
        <v>-1528.08889084054</v>
      </c>
      <c r="DH231">
        <v>334.06923076923101</v>
      </c>
      <c r="DI231">
        <v>15</v>
      </c>
      <c r="DJ231">
        <v>100</v>
      </c>
      <c r="DK231">
        <v>100</v>
      </c>
      <c r="DL231">
        <v>2.6539999999999999</v>
      </c>
      <c r="DM231">
        <v>0.45600000000000002</v>
      </c>
      <c r="DN231">
        <v>2</v>
      </c>
      <c r="DO231">
        <v>354.00400000000002</v>
      </c>
      <c r="DP231">
        <v>655.80799999999999</v>
      </c>
      <c r="DQ231">
        <v>30.6661</v>
      </c>
      <c r="DR231">
        <v>33.190899999999999</v>
      </c>
      <c r="DS231">
        <v>29.9998</v>
      </c>
      <c r="DT231">
        <v>33.138300000000001</v>
      </c>
      <c r="DU231">
        <v>33.156399999999998</v>
      </c>
      <c r="DV231">
        <v>21.038399999999999</v>
      </c>
      <c r="DW231">
        <v>27.425799999999999</v>
      </c>
      <c r="DX231">
        <v>79.589100000000002</v>
      </c>
      <c r="DY231">
        <v>30.6356</v>
      </c>
      <c r="DZ231">
        <v>400</v>
      </c>
      <c r="EA231">
        <v>33.827199999999998</v>
      </c>
      <c r="EB231">
        <v>99.805999999999997</v>
      </c>
      <c r="EC231">
        <v>100.196</v>
      </c>
    </row>
    <row r="232" spans="1:133" x14ac:dyDescent="0.35">
      <c r="A232">
        <v>216</v>
      </c>
      <c r="B232">
        <v>1581537937.5999999</v>
      </c>
      <c r="C232">
        <v>1075.0999999046301</v>
      </c>
      <c r="D232" t="s">
        <v>667</v>
      </c>
      <c r="E232" t="s">
        <v>668</v>
      </c>
      <c r="F232" t="s">
        <v>234</v>
      </c>
      <c r="G232">
        <v>20200212</v>
      </c>
      <c r="I232" t="s">
        <v>1107</v>
      </c>
      <c r="J232" t="s">
        <v>1108</v>
      </c>
      <c r="K232" t="s">
        <v>235</v>
      </c>
      <c r="L232" t="s">
        <v>1109</v>
      </c>
      <c r="M232" t="s">
        <v>236</v>
      </c>
      <c r="N232">
        <v>1581537933.9461501</v>
      </c>
      <c r="O232">
        <f t="shared" si="129"/>
        <v>2.8021326830221218E-4</v>
      </c>
      <c r="P232">
        <f t="shared" si="130"/>
        <v>-1.5328558734507705</v>
      </c>
      <c r="Q232">
        <f t="shared" si="131"/>
        <v>402.410384615385</v>
      </c>
      <c r="R232">
        <f t="shared" si="132"/>
        <v>495.48794893838192</v>
      </c>
      <c r="S232">
        <f t="shared" si="133"/>
        <v>49.256507886765469</v>
      </c>
      <c r="T232">
        <f t="shared" si="134"/>
        <v>40.003657659066469</v>
      </c>
      <c r="U232">
        <f t="shared" si="135"/>
        <v>2.4311605921845988E-2</v>
      </c>
      <c r="V232">
        <f t="shared" si="136"/>
        <v>2.2478001143612349</v>
      </c>
      <c r="W232">
        <f t="shared" si="137"/>
        <v>2.4166465369425606E-2</v>
      </c>
      <c r="X232">
        <f t="shared" si="138"/>
        <v>1.5117008812606204E-2</v>
      </c>
      <c r="Y232">
        <f t="shared" si="139"/>
        <v>0</v>
      </c>
      <c r="Z232">
        <f t="shared" si="140"/>
        <v>31.320123574798547</v>
      </c>
      <c r="AA232">
        <f t="shared" si="141"/>
        <v>31.001430769230801</v>
      </c>
      <c r="AB232">
        <f t="shared" si="142"/>
        <v>4.5117463565227629</v>
      </c>
      <c r="AC232">
        <f t="shared" si="143"/>
        <v>73.722109607915982</v>
      </c>
      <c r="AD232">
        <f t="shared" si="144"/>
        <v>3.4049711319308935</v>
      </c>
      <c r="AE232">
        <f t="shared" si="145"/>
        <v>4.6186566689964632</v>
      </c>
      <c r="AF232">
        <f t="shared" si="146"/>
        <v>1.1067752245918694</v>
      </c>
      <c r="AG232">
        <f t="shared" si="147"/>
        <v>-12.357405132127557</v>
      </c>
      <c r="AH232">
        <f t="shared" si="148"/>
        <v>49.851121943506676</v>
      </c>
      <c r="AI232">
        <f t="shared" si="149"/>
        <v>4.9904160959939965</v>
      </c>
      <c r="AJ232">
        <f t="shared" si="150"/>
        <v>42.484132907373116</v>
      </c>
      <c r="AK232">
        <v>-4.1124549385437102E-2</v>
      </c>
      <c r="AL232">
        <v>4.6165909393550003E-2</v>
      </c>
      <c r="AM232">
        <v>3.4512884358756701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51680.917745135514</v>
      </c>
      <c r="AS232" t="s">
        <v>237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237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-1.5328558734507705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237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238</v>
      </c>
      <c r="BX232">
        <v>1581537933.9461501</v>
      </c>
      <c r="BY232">
        <v>402.410384615385</v>
      </c>
      <c r="BZ232">
        <v>399.976</v>
      </c>
      <c r="CA232">
        <v>34.251761538461501</v>
      </c>
      <c r="CB232">
        <v>33.787861538461499</v>
      </c>
      <c r="CC232">
        <v>350.00923076923101</v>
      </c>
      <c r="CD232">
        <v>99.210115384615406</v>
      </c>
      <c r="CE232">
        <v>0.19998730769230799</v>
      </c>
      <c r="CF232">
        <v>31.412800000000001</v>
      </c>
      <c r="CG232">
        <v>31.001430769230801</v>
      </c>
      <c r="CH232">
        <v>999.9</v>
      </c>
      <c r="CI232">
        <v>0</v>
      </c>
      <c r="CJ232">
        <v>0</v>
      </c>
      <c r="CK232">
        <v>9996.3446153846107</v>
      </c>
      <c r="CL232">
        <v>0</v>
      </c>
      <c r="CM232">
        <v>1.8448215384615401</v>
      </c>
      <c r="CN232">
        <v>0</v>
      </c>
      <c r="CO232">
        <v>0</v>
      </c>
      <c r="CP232">
        <v>0</v>
      </c>
      <c r="CQ232">
        <v>0</v>
      </c>
      <c r="CR232">
        <v>2.6769230769230798</v>
      </c>
      <c r="CS232">
        <v>0</v>
      </c>
      <c r="CT232">
        <v>175.24615384615399</v>
      </c>
      <c r="CU232">
        <v>0.33076923076923098</v>
      </c>
      <c r="CV232">
        <v>40.980615384615398</v>
      </c>
      <c r="CW232">
        <v>46.446692307692302</v>
      </c>
      <c r="CX232">
        <v>43.6103076923077</v>
      </c>
      <c r="CY232">
        <v>45</v>
      </c>
      <c r="CZ232">
        <v>41.966076923076898</v>
      </c>
      <c r="DA232">
        <v>0</v>
      </c>
      <c r="DB232">
        <v>0</v>
      </c>
      <c r="DC232">
        <v>0</v>
      </c>
      <c r="DD232">
        <v>1581537937.0999999</v>
      </c>
      <c r="DE232">
        <v>2.0576923076923102</v>
      </c>
      <c r="DF232">
        <v>1.7675214186839301</v>
      </c>
      <c r="DG232">
        <v>-1198.2290610493999</v>
      </c>
      <c r="DH232">
        <v>247.11538461538501</v>
      </c>
      <c r="DI232">
        <v>15</v>
      </c>
      <c r="DJ232">
        <v>100</v>
      </c>
      <c r="DK232">
        <v>100</v>
      </c>
      <c r="DL232">
        <v>2.6539999999999999</v>
      </c>
      <c r="DM232">
        <v>0.45600000000000002</v>
      </c>
      <c r="DN232">
        <v>2</v>
      </c>
      <c r="DO232">
        <v>354.03800000000001</v>
      </c>
      <c r="DP232">
        <v>655.72900000000004</v>
      </c>
      <c r="DQ232">
        <v>30.639199999999999</v>
      </c>
      <c r="DR232">
        <v>33.188000000000002</v>
      </c>
      <c r="DS232">
        <v>30.0001</v>
      </c>
      <c r="DT232">
        <v>33.135300000000001</v>
      </c>
      <c r="DU232">
        <v>33.153500000000001</v>
      </c>
      <c r="DV232">
        <v>21.037400000000002</v>
      </c>
      <c r="DW232">
        <v>27.425799999999999</v>
      </c>
      <c r="DX232">
        <v>79.589100000000002</v>
      </c>
      <c r="DY232">
        <v>30.632899999999999</v>
      </c>
      <c r="DZ232">
        <v>400</v>
      </c>
      <c r="EA232">
        <v>33.827500000000001</v>
      </c>
      <c r="EB232">
        <v>99.805099999999996</v>
      </c>
      <c r="EC232">
        <v>100.197</v>
      </c>
    </row>
    <row r="233" spans="1:133" x14ac:dyDescent="0.35">
      <c r="A233">
        <v>217</v>
      </c>
      <c r="B233">
        <v>1581537942.5999999</v>
      </c>
      <c r="C233">
        <v>1080.0999999046301</v>
      </c>
      <c r="D233" t="s">
        <v>669</v>
      </c>
      <c r="E233" t="s">
        <v>670</v>
      </c>
      <c r="F233" t="s">
        <v>234</v>
      </c>
      <c r="G233">
        <v>20200212</v>
      </c>
      <c r="I233" t="s">
        <v>1107</v>
      </c>
      <c r="J233" t="s">
        <v>1108</v>
      </c>
      <c r="K233" t="s">
        <v>235</v>
      </c>
      <c r="L233" t="s">
        <v>1109</v>
      </c>
      <c r="M233" t="s">
        <v>236</v>
      </c>
      <c r="N233">
        <v>1581537938.9461501</v>
      </c>
      <c r="O233">
        <f t="shared" si="129"/>
        <v>2.8077125049906699E-4</v>
      </c>
      <c r="P233">
        <f t="shared" si="130"/>
        <v>-1.531695994021488</v>
      </c>
      <c r="Q233">
        <f t="shared" si="131"/>
        <v>402.41961538461499</v>
      </c>
      <c r="R233">
        <f t="shared" si="132"/>
        <v>495.29845121458243</v>
      </c>
      <c r="S233">
        <f t="shared" si="133"/>
        <v>49.237098590869046</v>
      </c>
      <c r="T233">
        <f t="shared" si="134"/>
        <v>40.004111115234871</v>
      </c>
      <c r="U233">
        <f t="shared" si="135"/>
        <v>2.4339691184268472E-2</v>
      </c>
      <c r="V233">
        <f t="shared" si="136"/>
        <v>2.2494940579785432</v>
      </c>
      <c r="W233">
        <f t="shared" si="137"/>
        <v>2.4194325023723946E-2</v>
      </c>
      <c r="X233">
        <f t="shared" si="138"/>
        <v>1.5134441225313211E-2</v>
      </c>
      <c r="Y233">
        <f t="shared" si="139"/>
        <v>0</v>
      </c>
      <c r="Z233">
        <f t="shared" si="140"/>
        <v>31.320641101943103</v>
      </c>
      <c r="AA233">
        <f t="shared" si="141"/>
        <v>31.0042923076923</v>
      </c>
      <c r="AB233">
        <f t="shared" si="142"/>
        <v>4.5124825283761272</v>
      </c>
      <c r="AC233">
        <f t="shared" si="143"/>
        <v>73.715664851291379</v>
      </c>
      <c r="AD233">
        <f t="shared" si="144"/>
        <v>3.4047970394177636</v>
      </c>
      <c r="AE233">
        <f t="shared" si="145"/>
        <v>4.6188242977749079</v>
      </c>
      <c r="AF233">
        <f t="shared" si="146"/>
        <v>1.1076854889583636</v>
      </c>
      <c r="AG233">
        <f t="shared" si="147"/>
        <v>-12.382012147008854</v>
      </c>
      <c r="AH233">
        <f t="shared" si="148"/>
        <v>49.619086741688342</v>
      </c>
      <c r="AI233">
        <f t="shared" si="149"/>
        <v>4.9635330663571997</v>
      </c>
      <c r="AJ233">
        <f t="shared" si="150"/>
        <v>42.200607661036685</v>
      </c>
      <c r="AK233">
        <v>-4.1170128018818197E-2</v>
      </c>
      <c r="AL233">
        <v>4.6217075402427997E-2</v>
      </c>
      <c r="AM233">
        <v>3.4543162142414299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51735.718563952527</v>
      </c>
      <c r="AS233" t="s">
        <v>237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237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-1.531695994021488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237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238</v>
      </c>
      <c r="BX233">
        <v>1581537938.9461501</v>
      </c>
      <c r="BY233">
        <v>402.41961538461499</v>
      </c>
      <c r="BZ233">
        <v>399.98761538461503</v>
      </c>
      <c r="CA233">
        <v>34.250407692307697</v>
      </c>
      <c r="CB233">
        <v>33.7855846153846</v>
      </c>
      <c r="CC233">
        <v>350.01023076923099</v>
      </c>
      <c r="CD233">
        <v>99.208992307692299</v>
      </c>
      <c r="CE233">
        <v>0.199956923076923</v>
      </c>
      <c r="CF233">
        <v>31.413438461538501</v>
      </c>
      <c r="CG233">
        <v>31.0042923076923</v>
      </c>
      <c r="CH233">
        <v>999.9</v>
      </c>
      <c r="CI233">
        <v>0</v>
      </c>
      <c r="CJ233">
        <v>0</v>
      </c>
      <c r="CK233">
        <v>10007.536923076899</v>
      </c>
      <c r="CL233">
        <v>0</v>
      </c>
      <c r="CM233">
        <v>1.7028753846153899</v>
      </c>
      <c r="CN233">
        <v>0</v>
      </c>
      <c r="CO233">
        <v>0</v>
      </c>
      <c r="CP233">
        <v>0</v>
      </c>
      <c r="CQ233">
        <v>0</v>
      </c>
      <c r="CR233">
        <v>-2</v>
      </c>
      <c r="CS233">
        <v>0</v>
      </c>
      <c r="CT233">
        <v>173.723076923077</v>
      </c>
      <c r="CU233">
        <v>0.32307692307692298</v>
      </c>
      <c r="CV233">
        <v>40.995153846153798</v>
      </c>
      <c r="CW233">
        <v>46.436999999999998</v>
      </c>
      <c r="CX233">
        <v>43.643923076923102</v>
      </c>
      <c r="CY233">
        <v>45</v>
      </c>
      <c r="CZ233">
        <v>41.9709230769231</v>
      </c>
      <c r="DA233">
        <v>0</v>
      </c>
      <c r="DB233">
        <v>0</v>
      </c>
      <c r="DC233">
        <v>0</v>
      </c>
      <c r="DD233">
        <v>1581537942.5</v>
      </c>
      <c r="DE233">
        <v>1.67307692307692</v>
      </c>
      <c r="DF233">
        <v>-25.637606523959899</v>
      </c>
      <c r="DG233">
        <v>-61.090598638673697</v>
      </c>
      <c r="DH233">
        <v>176.90384615384599</v>
      </c>
      <c r="DI233">
        <v>15</v>
      </c>
      <c r="DJ233">
        <v>100</v>
      </c>
      <c r="DK233">
        <v>100</v>
      </c>
      <c r="DL233">
        <v>2.6539999999999999</v>
      </c>
      <c r="DM233">
        <v>0.45600000000000002</v>
      </c>
      <c r="DN233">
        <v>2</v>
      </c>
      <c r="DO233">
        <v>354.09300000000002</v>
      </c>
      <c r="DP233">
        <v>655.69600000000003</v>
      </c>
      <c r="DQ233">
        <v>30.631900000000002</v>
      </c>
      <c r="DR233">
        <v>33.1843</v>
      </c>
      <c r="DS233">
        <v>30</v>
      </c>
      <c r="DT233">
        <v>33.131500000000003</v>
      </c>
      <c r="DU233">
        <v>33.150500000000001</v>
      </c>
      <c r="DV233">
        <v>21.041499999999999</v>
      </c>
      <c r="DW233">
        <v>27.425799999999999</v>
      </c>
      <c r="DX233">
        <v>79.589100000000002</v>
      </c>
      <c r="DY233">
        <v>30.6313</v>
      </c>
      <c r="DZ233">
        <v>400</v>
      </c>
      <c r="EA233">
        <v>33.829000000000001</v>
      </c>
      <c r="EB233">
        <v>99.808199999999999</v>
      </c>
      <c r="EC233">
        <v>100.199</v>
      </c>
    </row>
    <row r="234" spans="1:133" x14ac:dyDescent="0.35">
      <c r="A234">
        <v>218</v>
      </c>
      <c r="B234">
        <v>1581537947.5999999</v>
      </c>
      <c r="C234">
        <v>1085.0999999046301</v>
      </c>
      <c r="D234" t="s">
        <v>671</v>
      </c>
      <c r="E234" t="s">
        <v>672</v>
      </c>
      <c r="F234" t="s">
        <v>234</v>
      </c>
      <c r="G234">
        <v>20200212</v>
      </c>
      <c r="I234" t="s">
        <v>1107</v>
      </c>
      <c r="J234" t="s">
        <v>1108</v>
      </c>
      <c r="K234" t="s">
        <v>235</v>
      </c>
      <c r="L234" t="s">
        <v>1109</v>
      </c>
      <c r="M234" t="s">
        <v>236</v>
      </c>
      <c r="N234">
        <v>1581537943.9461501</v>
      </c>
      <c r="O234">
        <f t="shared" si="129"/>
        <v>2.8072632528097302E-4</v>
      </c>
      <c r="P234">
        <f t="shared" si="130"/>
        <v>-1.5484071919578006</v>
      </c>
      <c r="Q234">
        <f t="shared" si="131"/>
        <v>402.42146153846102</v>
      </c>
      <c r="R234">
        <f t="shared" si="132"/>
        <v>496.58085009515725</v>
      </c>
      <c r="S234">
        <f t="shared" si="133"/>
        <v>49.363823268483827</v>
      </c>
      <c r="T234">
        <f t="shared" si="134"/>
        <v>40.003680977675465</v>
      </c>
      <c r="U234">
        <f t="shared" si="135"/>
        <v>2.4291123916448529E-2</v>
      </c>
      <c r="V234">
        <f t="shared" si="136"/>
        <v>2.2493910963867907</v>
      </c>
      <c r="W234">
        <f t="shared" si="137"/>
        <v>2.414632885545796E-2</v>
      </c>
      <c r="X234">
        <f t="shared" si="138"/>
        <v>1.5104392733173233E-2</v>
      </c>
      <c r="Y234">
        <f t="shared" si="139"/>
        <v>0</v>
      </c>
      <c r="Z234">
        <f t="shared" si="140"/>
        <v>31.320390529853874</v>
      </c>
      <c r="AA234">
        <f t="shared" si="141"/>
        <v>31.010730769230801</v>
      </c>
      <c r="AB234">
        <f t="shared" si="142"/>
        <v>4.5141392975999981</v>
      </c>
      <c r="AC234">
        <f t="shared" si="143"/>
        <v>73.709355334768759</v>
      </c>
      <c r="AD234">
        <f t="shared" si="144"/>
        <v>3.4044549993051954</v>
      </c>
      <c r="AE234">
        <f t="shared" si="145"/>
        <v>4.6187556299238333</v>
      </c>
      <c r="AF234">
        <f t="shared" si="146"/>
        <v>1.1096842982948028</v>
      </c>
      <c r="AG234">
        <f t="shared" si="147"/>
        <v>-12.38003094489091</v>
      </c>
      <c r="AH234">
        <f t="shared" si="148"/>
        <v>48.804312168791554</v>
      </c>
      <c r="AI234">
        <f t="shared" si="149"/>
        <v>4.8824010312012316</v>
      </c>
      <c r="AJ234">
        <f t="shared" si="150"/>
        <v>41.306682255101876</v>
      </c>
      <c r="AK234">
        <v>-4.1167356765026301E-2</v>
      </c>
      <c r="AL234">
        <v>4.6213964427271298E-2</v>
      </c>
      <c r="AM234">
        <v>3.4541321533641098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51732.390904374894</v>
      </c>
      <c r="AS234" t="s">
        <v>237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237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-1.5484071919578006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237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238</v>
      </c>
      <c r="BX234">
        <v>1581537943.9461501</v>
      </c>
      <c r="BY234">
        <v>402.42146153846102</v>
      </c>
      <c r="BZ234">
        <v>399.96084615384598</v>
      </c>
      <c r="CA234">
        <v>34.247492307692298</v>
      </c>
      <c r="CB234">
        <v>33.782753846153902</v>
      </c>
      <c r="CC234">
        <v>350.01900000000001</v>
      </c>
      <c r="CD234">
        <v>99.207469230769206</v>
      </c>
      <c r="CE234">
        <v>0.19995507692307701</v>
      </c>
      <c r="CF234">
        <v>31.4131769230769</v>
      </c>
      <c r="CG234">
        <v>31.010730769230801</v>
      </c>
      <c r="CH234">
        <v>999.9</v>
      </c>
      <c r="CI234">
        <v>0</v>
      </c>
      <c r="CJ234">
        <v>0</v>
      </c>
      <c r="CK234">
        <v>10007.016923076901</v>
      </c>
      <c r="CL234">
        <v>0</v>
      </c>
      <c r="CM234">
        <v>1.70134846153846</v>
      </c>
      <c r="CN234">
        <v>0</v>
      </c>
      <c r="CO234">
        <v>0</v>
      </c>
      <c r="CP234">
        <v>0</v>
      </c>
      <c r="CQ234">
        <v>0</v>
      </c>
      <c r="CR234">
        <v>2.81538461538462</v>
      </c>
      <c r="CS234">
        <v>0</v>
      </c>
      <c r="CT234">
        <v>176.6</v>
      </c>
      <c r="CU234">
        <v>6.1538461538461597E-2</v>
      </c>
      <c r="CV234">
        <v>41</v>
      </c>
      <c r="CW234">
        <v>46.446692307692302</v>
      </c>
      <c r="CX234">
        <v>43.5813846153846</v>
      </c>
      <c r="CY234">
        <v>45</v>
      </c>
      <c r="CZ234">
        <v>41.961230769230802</v>
      </c>
      <c r="DA234">
        <v>0</v>
      </c>
      <c r="DB234">
        <v>0</v>
      </c>
      <c r="DC234">
        <v>0</v>
      </c>
      <c r="DD234">
        <v>1581537947.3</v>
      </c>
      <c r="DE234">
        <v>2.0576923076923102</v>
      </c>
      <c r="DF234">
        <v>9.8153846936982205</v>
      </c>
      <c r="DG234">
        <v>36.3726492958302</v>
      </c>
      <c r="DH234">
        <v>175.86538461538501</v>
      </c>
      <c r="DI234">
        <v>15</v>
      </c>
      <c r="DJ234">
        <v>100</v>
      </c>
      <c r="DK234">
        <v>100</v>
      </c>
      <c r="DL234">
        <v>2.6539999999999999</v>
      </c>
      <c r="DM234">
        <v>0.45600000000000002</v>
      </c>
      <c r="DN234">
        <v>2</v>
      </c>
      <c r="DO234">
        <v>354.024</v>
      </c>
      <c r="DP234">
        <v>655.84400000000005</v>
      </c>
      <c r="DQ234">
        <v>30.627500000000001</v>
      </c>
      <c r="DR234">
        <v>33.1813</v>
      </c>
      <c r="DS234">
        <v>29.9999</v>
      </c>
      <c r="DT234">
        <v>33.128</v>
      </c>
      <c r="DU234">
        <v>33.147500000000001</v>
      </c>
      <c r="DV234">
        <v>21.040700000000001</v>
      </c>
      <c r="DW234">
        <v>27.425799999999999</v>
      </c>
      <c r="DX234">
        <v>79.589100000000002</v>
      </c>
      <c r="DY234">
        <v>30.621300000000002</v>
      </c>
      <c r="DZ234">
        <v>400</v>
      </c>
      <c r="EA234">
        <v>33.828899999999997</v>
      </c>
      <c r="EB234">
        <v>99.807699999999997</v>
      </c>
      <c r="EC234">
        <v>100.19799999999999</v>
      </c>
    </row>
    <row r="235" spans="1:133" x14ac:dyDescent="0.35">
      <c r="A235">
        <v>219</v>
      </c>
      <c r="B235">
        <v>1581537952.5999999</v>
      </c>
      <c r="C235">
        <v>1090.0999999046301</v>
      </c>
      <c r="D235" t="s">
        <v>673</v>
      </c>
      <c r="E235" t="s">
        <v>674</v>
      </c>
      <c r="F235" t="s">
        <v>234</v>
      </c>
      <c r="G235">
        <v>20200212</v>
      </c>
      <c r="I235" t="s">
        <v>1107</v>
      </c>
      <c r="J235" t="s">
        <v>1108</v>
      </c>
      <c r="K235" t="s">
        <v>235</v>
      </c>
      <c r="L235" t="s">
        <v>1109</v>
      </c>
      <c r="M235" t="s">
        <v>236</v>
      </c>
      <c r="N235">
        <v>1581537948.9461501</v>
      </c>
      <c r="O235">
        <f t="shared" si="129"/>
        <v>2.8222832897642058E-4</v>
      </c>
      <c r="P235">
        <f t="shared" si="130"/>
        <v>-1.5369502336235543</v>
      </c>
      <c r="Q235">
        <f t="shared" si="131"/>
        <v>402.43230769230797</v>
      </c>
      <c r="R235">
        <f t="shared" si="132"/>
        <v>495.21196506184975</v>
      </c>
      <c r="S235">
        <f t="shared" si="133"/>
        <v>49.226950203708007</v>
      </c>
      <c r="T235">
        <f t="shared" si="134"/>
        <v>40.004112519087258</v>
      </c>
      <c r="U235">
        <f t="shared" si="135"/>
        <v>2.4446134113669769E-2</v>
      </c>
      <c r="V235">
        <f t="shared" si="136"/>
        <v>2.2502559428628675</v>
      </c>
      <c r="W235">
        <f t="shared" si="137"/>
        <v>2.4299547195360129E-2</v>
      </c>
      <c r="X235">
        <f t="shared" si="138"/>
        <v>1.5200313862435087E-2</v>
      </c>
      <c r="Y235">
        <f t="shared" si="139"/>
        <v>0</v>
      </c>
      <c r="Z235">
        <f t="shared" si="140"/>
        <v>31.320203616400228</v>
      </c>
      <c r="AA235">
        <f t="shared" si="141"/>
        <v>31.005476923076898</v>
      </c>
      <c r="AB235">
        <f t="shared" si="142"/>
        <v>4.5127873183124878</v>
      </c>
      <c r="AC235">
        <f t="shared" si="143"/>
        <v>73.702881337796939</v>
      </c>
      <c r="AD235">
        <f t="shared" si="144"/>
        <v>3.4042095684804563</v>
      </c>
      <c r="AE235">
        <f t="shared" si="145"/>
        <v>4.6188283370879297</v>
      </c>
      <c r="AF235">
        <f t="shared" si="146"/>
        <v>1.1085777498320315</v>
      </c>
      <c r="AG235">
        <f t="shared" si="147"/>
        <v>-12.446269307860147</v>
      </c>
      <c r="AH235">
        <f t="shared" si="148"/>
        <v>49.494046148432062</v>
      </c>
      <c r="AI235">
        <f t="shared" si="149"/>
        <v>4.9493778829412403</v>
      </c>
      <c r="AJ235">
        <f t="shared" si="150"/>
        <v>41.997154723513155</v>
      </c>
      <c r="AK235">
        <v>-4.1190638028432001E-2</v>
      </c>
      <c r="AL235">
        <v>4.6240099684994901E-2</v>
      </c>
      <c r="AM235">
        <v>3.45567831377645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51760.361495497295</v>
      </c>
      <c r="AS235" t="s">
        <v>237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237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-1.5369502336235543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237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238</v>
      </c>
      <c r="BX235">
        <v>1581537948.9461501</v>
      </c>
      <c r="BY235">
        <v>402.43230769230797</v>
      </c>
      <c r="BZ235">
        <v>399.99230769230797</v>
      </c>
      <c r="CA235">
        <v>34.245576923076896</v>
      </c>
      <c r="CB235">
        <v>33.778338461538503</v>
      </c>
      <c r="CC235">
        <v>350.00961538461502</v>
      </c>
      <c r="CD235">
        <v>99.205823076923096</v>
      </c>
      <c r="CE235">
        <v>0.19999438461538499</v>
      </c>
      <c r="CF235">
        <v>31.4134538461538</v>
      </c>
      <c r="CG235">
        <v>31.005476923076898</v>
      </c>
      <c r="CH235">
        <v>999.9</v>
      </c>
      <c r="CI235">
        <v>0</v>
      </c>
      <c r="CJ235">
        <v>0</v>
      </c>
      <c r="CK235">
        <v>10012.842307692301</v>
      </c>
      <c r="CL235">
        <v>0</v>
      </c>
      <c r="CM235">
        <v>1.94352307692308</v>
      </c>
      <c r="CN235">
        <v>0</v>
      </c>
      <c r="CO235">
        <v>0</v>
      </c>
      <c r="CP235">
        <v>0</v>
      </c>
      <c r="CQ235">
        <v>0</v>
      </c>
      <c r="CR235">
        <v>6.2307692307692299</v>
      </c>
      <c r="CS235">
        <v>0</v>
      </c>
      <c r="CT235">
        <v>243.43076923076899</v>
      </c>
      <c r="CU235">
        <v>-0.28461538461538499</v>
      </c>
      <c r="CV235">
        <v>41</v>
      </c>
      <c r="CW235">
        <v>46.4563846153846</v>
      </c>
      <c r="CX235">
        <v>43.629538461538502</v>
      </c>
      <c r="CY235">
        <v>45</v>
      </c>
      <c r="CZ235">
        <v>41.9563846153846</v>
      </c>
      <c r="DA235">
        <v>0</v>
      </c>
      <c r="DB235">
        <v>0</v>
      </c>
      <c r="DC235">
        <v>0</v>
      </c>
      <c r="DD235">
        <v>1581537952.0999999</v>
      </c>
      <c r="DE235">
        <v>2.1961538461538499</v>
      </c>
      <c r="DF235">
        <v>21.6239317390901</v>
      </c>
      <c r="DG235">
        <v>601.65128100255004</v>
      </c>
      <c r="DH235">
        <v>207.90384615384599</v>
      </c>
      <c r="DI235">
        <v>15</v>
      </c>
      <c r="DJ235">
        <v>100</v>
      </c>
      <c r="DK235">
        <v>100</v>
      </c>
      <c r="DL235">
        <v>2.6539999999999999</v>
      </c>
      <c r="DM235">
        <v>0.45600000000000002</v>
      </c>
      <c r="DN235">
        <v>2</v>
      </c>
      <c r="DO235">
        <v>353.99599999999998</v>
      </c>
      <c r="DP235">
        <v>655.69799999999998</v>
      </c>
      <c r="DQ235">
        <v>30.6188</v>
      </c>
      <c r="DR235">
        <v>33.177799999999998</v>
      </c>
      <c r="DS235">
        <v>29.9999</v>
      </c>
      <c r="DT235">
        <v>33.125</v>
      </c>
      <c r="DU235">
        <v>33.144599999999997</v>
      </c>
      <c r="DV235">
        <v>21.0398</v>
      </c>
      <c r="DW235">
        <v>27.425799999999999</v>
      </c>
      <c r="DX235">
        <v>79.589100000000002</v>
      </c>
      <c r="DY235">
        <v>30.613399999999999</v>
      </c>
      <c r="DZ235">
        <v>400</v>
      </c>
      <c r="EA235">
        <v>33.8367</v>
      </c>
      <c r="EB235">
        <v>99.807400000000001</v>
      </c>
      <c r="EC235">
        <v>100.19799999999999</v>
      </c>
    </row>
    <row r="236" spans="1:133" x14ac:dyDescent="0.35">
      <c r="A236">
        <v>220</v>
      </c>
      <c r="B236">
        <v>1581537957.5999999</v>
      </c>
      <c r="C236">
        <v>1095.0999999046301</v>
      </c>
      <c r="D236" t="s">
        <v>675</v>
      </c>
      <c r="E236" t="s">
        <v>676</v>
      </c>
      <c r="F236" t="s">
        <v>234</v>
      </c>
      <c r="G236">
        <v>20200212</v>
      </c>
      <c r="I236" t="s">
        <v>1107</v>
      </c>
      <c r="J236" t="s">
        <v>1108</v>
      </c>
      <c r="K236" t="s">
        <v>235</v>
      </c>
      <c r="L236" t="s">
        <v>1109</v>
      </c>
      <c r="M236" t="s">
        <v>236</v>
      </c>
      <c r="N236">
        <v>1581537953.9461501</v>
      </c>
      <c r="O236">
        <f t="shared" si="129"/>
        <v>2.8100657727716963E-4</v>
      </c>
      <c r="P236">
        <f t="shared" si="130"/>
        <v>-1.5562358895859316</v>
      </c>
      <c r="Q236">
        <f t="shared" si="131"/>
        <v>402.433615384615</v>
      </c>
      <c r="R236">
        <f t="shared" si="132"/>
        <v>496.94484065766295</v>
      </c>
      <c r="S236">
        <f t="shared" si="133"/>
        <v>49.399152040555002</v>
      </c>
      <c r="T236">
        <f t="shared" si="134"/>
        <v>40.004197098224331</v>
      </c>
      <c r="U236">
        <f t="shared" si="135"/>
        <v>2.4331296233450012E-2</v>
      </c>
      <c r="V236">
        <f t="shared" si="136"/>
        <v>2.2453489717776716</v>
      </c>
      <c r="W236">
        <f t="shared" si="137"/>
        <v>2.4185763567162521E-2</v>
      </c>
      <c r="X236">
        <f t="shared" si="138"/>
        <v>1.5129105084082092E-2</v>
      </c>
      <c r="Y236">
        <f t="shared" si="139"/>
        <v>0</v>
      </c>
      <c r="Z236">
        <f t="shared" si="140"/>
        <v>31.321238354727935</v>
      </c>
      <c r="AA236">
        <f t="shared" si="141"/>
        <v>31.005753846153802</v>
      </c>
      <c r="AB236">
        <f t="shared" si="142"/>
        <v>4.5128585704937754</v>
      </c>
      <c r="AC236">
        <f t="shared" si="143"/>
        <v>73.692478393395064</v>
      </c>
      <c r="AD236">
        <f t="shared" si="144"/>
        <v>3.4038868410847773</v>
      </c>
      <c r="AE236">
        <f t="shared" si="145"/>
        <v>4.6190424250812852</v>
      </c>
      <c r="AF236">
        <f t="shared" si="146"/>
        <v>1.108971729408998</v>
      </c>
      <c r="AG236">
        <f t="shared" si="147"/>
        <v>-12.39239005792318</v>
      </c>
      <c r="AH236">
        <f t="shared" si="148"/>
        <v>49.451299490588916</v>
      </c>
      <c r="AI236">
        <f t="shared" si="149"/>
        <v>4.9559369350892508</v>
      </c>
      <c r="AJ236">
        <f t="shared" si="150"/>
        <v>42.014846367754984</v>
      </c>
      <c r="AK236">
        <v>-4.10586517354537E-2</v>
      </c>
      <c r="AL236">
        <v>4.6091933508492403E-2</v>
      </c>
      <c r="AM236">
        <v>3.4469088332030502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51601.121095999166</v>
      </c>
      <c r="AS236" t="s">
        <v>237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237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-1.5562358895859316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237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238</v>
      </c>
      <c r="BX236">
        <v>1581537953.9461501</v>
      </c>
      <c r="BY236">
        <v>402.433615384615</v>
      </c>
      <c r="BZ236">
        <v>399.959846153846</v>
      </c>
      <c r="CA236">
        <v>34.242369230769199</v>
      </c>
      <c r="CB236">
        <v>33.777176923076901</v>
      </c>
      <c r="CC236">
        <v>350.02846153846201</v>
      </c>
      <c r="CD236">
        <v>99.205669230769203</v>
      </c>
      <c r="CE236">
        <v>0.200035384615385</v>
      </c>
      <c r="CF236">
        <v>31.4142692307692</v>
      </c>
      <c r="CG236">
        <v>31.005753846153802</v>
      </c>
      <c r="CH236">
        <v>999.9</v>
      </c>
      <c r="CI236">
        <v>0</v>
      </c>
      <c r="CJ236">
        <v>0</v>
      </c>
      <c r="CK236">
        <v>9980.7738461538502</v>
      </c>
      <c r="CL236">
        <v>0</v>
      </c>
      <c r="CM236">
        <v>3.4087984615384599</v>
      </c>
      <c r="CN236">
        <v>0</v>
      </c>
      <c r="CO236">
        <v>0</v>
      </c>
      <c r="CP236">
        <v>0</v>
      </c>
      <c r="CQ236">
        <v>0</v>
      </c>
      <c r="CR236">
        <v>2.9</v>
      </c>
      <c r="CS236">
        <v>0</v>
      </c>
      <c r="CT236">
        <v>411.26153846153898</v>
      </c>
      <c r="CU236">
        <v>1.0230769230769201</v>
      </c>
      <c r="CV236">
        <v>40.990307692307702</v>
      </c>
      <c r="CW236">
        <v>46.436999999999998</v>
      </c>
      <c r="CX236">
        <v>43.605461538461498</v>
      </c>
      <c r="CY236">
        <v>45</v>
      </c>
      <c r="CZ236">
        <v>41.961230769230802</v>
      </c>
      <c r="DA236">
        <v>0</v>
      </c>
      <c r="DB236">
        <v>0</v>
      </c>
      <c r="DC236">
        <v>0</v>
      </c>
      <c r="DD236">
        <v>1581537957.5</v>
      </c>
      <c r="DE236">
        <v>3.37692307692308</v>
      </c>
      <c r="DF236">
        <v>-16.095726667725501</v>
      </c>
      <c r="DG236">
        <v>1510.3555530663</v>
      </c>
      <c r="DH236">
        <v>303.10384615384601</v>
      </c>
      <c r="DI236">
        <v>15</v>
      </c>
      <c r="DJ236">
        <v>100</v>
      </c>
      <c r="DK236">
        <v>100</v>
      </c>
      <c r="DL236">
        <v>2.6539999999999999</v>
      </c>
      <c r="DM236">
        <v>0.45600000000000002</v>
      </c>
      <c r="DN236">
        <v>2</v>
      </c>
      <c r="DO236">
        <v>353.99299999999999</v>
      </c>
      <c r="DP236">
        <v>655.68799999999999</v>
      </c>
      <c r="DQ236">
        <v>30.611899999999999</v>
      </c>
      <c r="DR236">
        <v>33.174799999999998</v>
      </c>
      <c r="DS236">
        <v>29.9999</v>
      </c>
      <c r="DT236">
        <v>33.122</v>
      </c>
      <c r="DU236">
        <v>33.141599999999997</v>
      </c>
      <c r="DV236">
        <v>21.043700000000001</v>
      </c>
      <c r="DW236">
        <v>27.425799999999999</v>
      </c>
      <c r="DX236">
        <v>79.589100000000002</v>
      </c>
      <c r="DY236">
        <v>30.612200000000001</v>
      </c>
      <c r="DZ236">
        <v>400</v>
      </c>
      <c r="EA236">
        <v>33.835299999999997</v>
      </c>
      <c r="EB236">
        <v>99.808700000000002</v>
      </c>
      <c r="EC236">
        <v>100.2</v>
      </c>
    </row>
    <row r="237" spans="1:133" x14ac:dyDescent="0.35">
      <c r="A237">
        <v>221</v>
      </c>
      <c r="B237">
        <v>1581537962.5999999</v>
      </c>
      <c r="C237">
        <v>1100.0999999046301</v>
      </c>
      <c r="D237" t="s">
        <v>677</v>
      </c>
      <c r="E237" t="s">
        <v>678</v>
      </c>
      <c r="F237" t="s">
        <v>234</v>
      </c>
      <c r="G237">
        <v>20200212</v>
      </c>
      <c r="I237" t="s">
        <v>1107</v>
      </c>
      <c r="J237" t="s">
        <v>1108</v>
      </c>
      <c r="K237" t="s">
        <v>235</v>
      </c>
      <c r="L237" t="s">
        <v>1109</v>
      </c>
      <c r="M237" t="s">
        <v>236</v>
      </c>
      <c r="N237">
        <v>1581537958.9461501</v>
      </c>
      <c r="O237">
        <f t="shared" si="129"/>
        <v>2.7908097051633095E-4</v>
      </c>
      <c r="P237">
        <f t="shared" si="130"/>
        <v>-1.5503588708584408</v>
      </c>
      <c r="Q237">
        <f t="shared" si="131"/>
        <v>402.43292307692298</v>
      </c>
      <c r="R237">
        <f t="shared" si="132"/>
        <v>497.38098219463615</v>
      </c>
      <c r="S237">
        <f t="shared" si="133"/>
        <v>49.442699139449324</v>
      </c>
      <c r="T237">
        <f t="shared" si="134"/>
        <v>40.004283741824239</v>
      </c>
      <c r="U237">
        <f t="shared" si="135"/>
        <v>2.4132252055220495E-2</v>
      </c>
      <c r="V237">
        <f t="shared" si="136"/>
        <v>2.2486869109349357</v>
      </c>
      <c r="W237">
        <f t="shared" si="137"/>
        <v>2.3989294332996649E-2</v>
      </c>
      <c r="X237">
        <f t="shared" si="138"/>
        <v>1.5006082431957755E-2</v>
      </c>
      <c r="Y237">
        <f t="shared" si="139"/>
        <v>0</v>
      </c>
      <c r="Z237">
        <f t="shared" si="140"/>
        <v>31.322831339393726</v>
      </c>
      <c r="AA237">
        <f t="shared" si="141"/>
        <v>31.010615384615399</v>
      </c>
      <c r="AB237">
        <f t="shared" si="142"/>
        <v>4.5141096017334021</v>
      </c>
      <c r="AC237">
        <f t="shared" si="143"/>
        <v>73.685361520810616</v>
      </c>
      <c r="AD237">
        <f t="shared" si="144"/>
        <v>3.403718844225049</v>
      </c>
      <c r="AE237">
        <f t="shared" si="145"/>
        <v>4.6192605613582449</v>
      </c>
      <c r="AF237">
        <f t="shared" si="146"/>
        <v>1.1103907575083531</v>
      </c>
      <c r="AG237">
        <f t="shared" si="147"/>
        <v>-12.307470799770195</v>
      </c>
      <c r="AH237">
        <f t="shared" si="148"/>
        <v>49.036158840749216</v>
      </c>
      <c r="AI237">
        <f t="shared" si="149"/>
        <v>4.9071750238686027</v>
      </c>
      <c r="AJ237">
        <f t="shared" si="150"/>
        <v>41.635863064847626</v>
      </c>
      <c r="AK237">
        <v>-4.1148406394181401E-2</v>
      </c>
      <c r="AL237">
        <v>4.6192690975854302E-2</v>
      </c>
      <c r="AM237">
        <v>3.4528733952703399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51709.197944221945</v>
      </c>
      <c r="AS237" t="s">
        <v>237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237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-1.5503588708584408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237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238</v>
      </c>
      <c r="BX237">
        <v>1581537958.9461501</v>
      </c>
      <c r="BY237">
        <v>402.43292307692298</v>
      </c>
      <c r="BZ237">
        <v>399.96784615384598</v>
      </c>
      <c r="CA237">
        <v>34.240546153846203</v>
      </c>
      <c r="CB237">
        <v>33.778530769230798</v>
      </c>
      <c r="CC237">
        <v>350.020923076923</v>
      </c>
      <c r="CD237">
        <v>99.206138461538501</v>
      </c>
      <c r="CE237">
        <v>0.199952461538462</v>
      </c>
      <c r="CF237">
        <v>31.415099999999999</v>
      </c>
      <c r="CG237">
        <v>31.010615384615399</v>
      </c>
      <c r="CH237">
        <v>999.9</v>
      </c>
      <c r="CI237">
        <v>0</v>
      </c>
      <c r="CJ237">
        <v>0</v>
      </c>
      <c r="CK237">
        <v>10002.544615384601</v>
      </c>
      <c r="CL237">
        <v>0</v>
      </c>
      <c r="CM237">
        <v>4.6995607692307697</v>
      </c>
      <c r="CN237">
        <v>0</v>
      </c>
      <c r="CO237">
        <v>0</v>
      </c>
      <c r="CP237">
        <v>0</v>
      </c>
      <c r="CQ237">
        <v>0</v>
      </c>
      <c r="CR237">
        <v>3.1384615384615402</v>
      </c>
      <c r="CS237">
        <v>0</v>
      </c>
      <c r="CT237">
        <v>460.20769230769201</v>
      </c>
      <c r="CU237">
        <v>1.2153846153846199</v>
      </c>
      <c r="CV237">
        <v>40.990307692307702</v>
      </c>
      <c r="CW237">
        <v>46.4563846153846</v>
      </c>
      <c r="CX237">
        <v>43.600538461538498</v>
      </c>
      <c r="CY237">
        <v>45</v>
      </c>
      <c r="CZ237">
        <v>41.951538461538497</v>
      </c>
      <c r="DA237">
        <v>0</v>
      </c>
      <c r="DB237">
        <v>0</v>
      </c>
      <c r="DC237">
        <v>0</v>
      </c>
      <c r="DD237">
        <v>1581537962.3</v>
      </c>
      <c r="DE237">
        <v>2.2692307692307701</v>
      </c>
      <c r="DF237">
        <v>-9.3811969734044691</v>
      </c>
      <c r="DG237">
        <v>1083.30598393987</v>
      </c>
      <c r="DH237">
        <v>388.93461538461497</v>
      </c>
      <c r="DI237">
        <v>15</v>
      </c>
      <c r="DJ237">
        <v>100</v>
      </c>
      <c r="DK237">
        <v>100</v>
      </c>
      <c r="DL237">
        <v>2.6539999999999999</v>
      </c>
      <c r="DM237">
        <v>0.45600000000000002</v>
      </c>
      <c r="DN237">
        <v>2</v>
      </c>
      <c r="DO237">
        <v>354.00299999999999</v>
      </c>
      <c r="DP237">
        <v>655.79200000000003</v>
      </c>
      <c r="DQ237">
        <v>30.608799999999999</v>
      </c>
      <c r="DR237">
        <v>33.171799999999998</v>
      </c>
      <c r="DS237">
        <v>29.9999</v>
      </c>
      <c r="DT237">
        <v>33.119100000000003</v>
      </c>
      <c r="DU237">
        <v>33.1387</v>
      </c>
      <c r="DV237">
        <v>21.0412</v>
      </c>
      <c r="DW237">
        <v>27.425799999999999</v>
      </c>
      <c r="DX237">
        <v>79.589100000000002</v>
      </c>
      <c r="DY237">
        <v>30.597799999999999</v>
      </c>
      <c r="DZ237">
        <v>400</v>
      </c>
      <c r="EA237">
        <v>33.8429</v>
      </c>
      <c r="EB237">
        <v>99.811599999999999</v>
      </c>
      <c r="EC237">
        <v>100.2</v>
      </c>
    </row>
    <row r="238" spans="1:133" x14ac:dyDescent="0.35">
      <c r="A238">
        <v>222</v>
      </c>
      <c r="B238">
        <v>1581537967.5999999</v>
      </c>
      <c r="C238">
        <v>1105.0999999046301</v>
      </c>
      <c r="D238" t="s">
        <v>679</v>
      </c>
      <c r="E238" t="s">
        <v>680</v>
      </c>
      <c r="F238" t="s">
        <v>234</v>
      </c>
      <c r="G238">
        <v>20200212</v>
      </c>
      <c r="I238" t="s">
        <v>1107</v>
      </c>
      <c r="J238" t="s">
        <v>1108</v>
      </c>
      <c r="K238" t="s">
        <v>235</v>
      </c>
      <c r="L238" t="s">
        <v>1109</v>
      </c>
      <c r="M238" t="s">
        <v>236</v>
      </c>
      <c r="N238">
        <v>1581537963.9461501</v>
      </c>
      <c r="O238">
        <f t="shared" si="129"/>
        <v>2.7598700904135246E-4</v>
      </c>
      <c r="P238">
        <f t="shared" si="130"/>
        <v>-1.5324131773999139</v>
      </c>
      <c r="Q238">
        <f t="shared" si="131"/>
        <v>402.45484615384601</v>
      </c>
      <c r="R238">
        <f t="shared" si="132"/>
        <v>497.26783896343949</v>
      </c>
      <c r="S238">
        <f t="shared" si="133"/>
        <v>49.430633586761466</v>
      </c>
      <c r="T238">
        <f t="shared" si="134"/>
        <v>40.005800650441522</v>
      </c>
      <c r="U238">
        <f t="shared" si="135"/>
        <v>2.3884828408889901E-2</v>
      </c>
      <c r="V238">
        <f t="shared" si="136"/>
        <v>2.2486395342017653</v>
      </c>
      <c r="W238">
        <f t="shared" si="137"/>
        <v>2.37447749855824E-2</v>
      </c>
      <c r="X238">
        <f t="shared" si="138"/>
        <v>1.4852999037926525E-2</v>
      </c>
      <c r="Y238">
        <f t="shared" si="139"/>
        <v>0</v>
      </c>
      <c r="Z238">
        <f t="shared" si="140"/>
        <v>31.321406151281874</v>
      </c>
      <c r="AA238">
        <f t="shared" si="141"/>
        <v>31.005330769230799</v>
      </c>
      <c r="AB238">
        <f t="shared" si="142"/>
        <v>4.5127497133896517</v>
      </c>
      <c r="AC238">
        <f t="shared" si="143"/>
        <v>73.688063716108715</v>
      </c>
      <c r="AD238">
        <f t="shared" si="144"/>
        <v>3.4033703934152411</v>
      </c>
      <c r="AE238">
        <f t="shared" si="145"/>
        <v>4.618618296888755</v>
      </c>
      <c r="AF238">
        <f t="shared" si="146"/>
        <v>1.1093793199744106</v>
      </c>
      <c r="AG238">
        <f t="shared" si="147"/>
        <v>-12.171027098723643</v>
      </c>
      <c r="AH238">
        <f t="shared" si="148"/>
        <v>49.379228589826582</v>
      </c>
      <c r="AI238">
        <f t="shared" si="149"/>
        <v>4.9414226785263065</v>
      </c>
      <c r="AJ238">
        <f t="shared" si="150"/>
        <v>42.149624169629249</v>
      </c>
      <c r="AK238">
        <v>-4.1147131628839401E-2</v>
      </c>
      <c r="AL238">
        <v>4.6191259940082302E-2</v>
      </c>
      <c r="AM238">
        <v>3.4527887131994901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51708.040485912796</v>
      </c>
      <c r="AS238" t="s">
        <v>237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237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-1.5324131773999139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237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238</v>
      </c>
      <c r="BX238">
        <v>1581537963.9461501</v>
      </c>
      <c r="BY238">
        <v>402.45484615384601</v>
      </c>
      <c r="BZ238">
        <v>400.01846153846202</v>
      </c>
      <c r="CA238">
        <v>34.237607692307698</v>
      </c>
      <c r="CB238">
        <v>33.780723076923103</v>
      </c>
      <c r="CC238">
        <v>350.02869230769198</v>
      </c>
      <c r="CD238">
        <v>99.204423076923106</v>
      </c>
      <c r="CE238">
        <v>0.20002200000000001</v>
      </c>
      <c r="CF238">
        <v>31.412653846153798</v>
      </c>
      <c r="CG238">
        <v>31.005330769230799</v>
      </c>
      <c r="CH238">
        <v>999.9</v>
      </c>
      <c r="CI238">
        <v>0</v>
      </c>
      <c r="CJ238">
        <v>0</v>
      </c>
      <c r="CK238">
        <v>10002.407692307699</v>
      </c>
      <c r="CL238">
        <v>0</v>
      </c>
      <c r="CM238">
        <v>4.7143153846153796</v>
      </c>
      <c r="CN238">
        <v>0</v>
      </c>
      <c r="CO238">
        <v>0</v>
      </c>
      <c r="CP238">
        <v>0</v>
      </c>
      <c r="CQ238">
        <v>0</v>
      </c>
      <c r="CR238">
        <v>5.5230769230769203</v>
      </c>
      <c r="CS238">
        <v>0</v>
      </c>
      <c r="CT238">
        <v>411.13846153846202</v>
      </c>
      <c r="CU238">
        <v>0.38461538461538503</v>
      </c>
      <c r="CV238">
        <v>40.990307692307702</v>
      </c>
      <c r="CW238">
        <v>46.466076923076898</v>
      </c>
      <c r="CX238">
        <v>43.581461538461497</v>
      </c>
      <c r="CY238">
        <v>45</v>
      </c>
      <c r="CZ238">
        <v>41.961230769230802</v>
      </c>
      <c r="DA238">
        <v>0</v>
      </c>
      <c r="DB238">
        <v>0</v>
      </c>
      <c r="DC238">
        <v>0</v>
      </c>
      <c r="DD238">
        <v>1581537967.0999999</v>
      </c>
      <c r="DE238">
        <v>1.9769230769230799</v>
      </c>
      <c r="DF238">
        <v>15.104272992678901</v>
      </c>
      <c r="DG238">
        <v>-297.61367422943499</v>
      </c>
      <c r="DH238">
        <v>429.66153846153901</v>
      </c>
      <c r="DI238">
        <v>15</v>
      </c>
      <c r="DJ238">
        <v>100</v>
      </c>
      <c r="DK238">
        <v>100</v>
      </c>
      <c r="DL238">
        <v>2.6539999999999999</v>
      </c>
      <c r="DM238">
        <v>0.45600000000000002</v>
      </c>
      <c r="DN238">
        <v>2</v>
      </c>
      <c r="DO238">
        <v>353.95</v>
      </c>
      <c r="DP238">
        <v>655.81200000000001</v>
      </c>
      <c r="DQ238">
        <v>30.597100000000001</v>
      </c>
      <c r="DR238">
        <v>33.169400000000003</v>
      </c>
      <c r="DS238">
        <v>29.9999</v>
      </c>
      <c r="DT238">
        <v>33.116100000000003</v>
      </c>
      <c r="DU238">
        <v>33.136400000000002</v>
      </c>
      <c r="DV238">
        <v>21.043700000000001</v>
      </c>
      <c r="DW238">
        <v>27.425799999999999</v>
      </c>
      <c r="DX238">
        <v>79.589100000000002</v>
      </c>
      <c r="DY238">
        <v>30.5961</v>
      </c>
      <c r="DZ238">
        <v>400</v>
      </c>
      <c r="EA238">
        <v>33.8508</v>
      </c>
      <c r="EB238">
        <v>99.812200000000004</v>
      </c>
      <c r="EC238">
        <v>100.202</v>
      </c>
    </row>
    <row r="239" spans="1:133" x14ac:dyDescent="0.35">
      <c r="A239">
        <v>223</v>
      </c>
      <c r="B239">
        <v>1581537972.5999999</v>
      </c>
      <c r="C239">
        <v>1110.0999999046301</v>
      </c>
      <c r="D239" t="s">
        <v>681</v>
      </c>
      <c r="E239" t="s">
        <v>682</v>
      </c>
      <c r="F239" t="s">
        <v>234</v>
      </c>
      <c r="G239">
        <v>20200212</v>
      </c>
      <c r="I239" t="s">
        <v>1107</v>
      </c>
      <c r="J239" t="s">
        <v>1108</v>
      </c>
      <c r="K239" t="s">
        <v>235</v>
      </c>
      <c r="L239" t="s">
        <v>1109</v>
      </c>
      <c r="M239" t="s">
        <v>236</v>
      </c>
      <c r="N239">
        <v>1581537968.9461501</v>
      </c>
      <c r="O239">
        <f t="shared" si="129"/>
        <v>2.7307226846048005E-4</v>
      </c>
      <c r="P239">
        <f t="shared" si="130"/>
        <v>-1.5770366143466923</v>
      </c>
      <c r="Q239">
        <f t="shared" si="131"/>
        <v>402.49799999999999</v>
      </c>
      <c r="R239">
        <f t="shared" si="132"/>
        <v>501.52918835154213</v>
      </c>
      <c r="S239">
        <f t="shared" si="133"/>
        <v>49.853874572240947</v>
      </c>
      <c r="T239">
        <f t="shared" si="134"/>
        <v>40.009804560991384</v>
      </c>
      <c r="U239">
        <f t="shared" si="135"/>
        <v>2.360251048497233E-2</v>
      </c>
      <c r="V239">
        <f t="shared" si="136"/>
        <v>2.246738331195651</v>
      </c>
      <c r="W239">
        <f t="shared" si="137"/>
        <v>2.3465623104133353E-2</v>
      </c>
      <c r="X239">
        <f t="shared" si="138"/>
        <v>1.4678246934189239E-2</v>
      </c>
      <c r="Y239">
        <f t="shared" si="139"/>
        <v>0</v>
      </c>
      <c r="Z239">
        <f t="shared" si="140"/>
        <v>31.31770772038</v>
      </c>
      <c r="AA239">
        <f t="shared" si="141"/>
        <v>31.009423076923099</v>
      </c>
      <c r="AB239">
        <f t="shared" si="142"/>
        <v>4.5138027544087151</v>
      </c>
      <c r="AC239">
        <f t="shared" si="143"/>
        <v>73.701328077034276</v>
      </c>
      <c r="AD239">
        <f t="shared" si="144"/>
        <v>3.4030945167996194</v>
      </c>
      <c r="AE239">
        <f t="shared" si="145"/>
        <v>4.6174127462704995</v>
      </c>
      <c r="AF239">
        <f t="shared" si="146"/>
        <v>1.1107082376090958</v>
      </c>
      <c r="AG239">
        <f t="shared" si="147"/>
        <v>-12.04248703910717</v>
      </c>
      <c r="AH239">
        <f t="shared" si="148"/>
        <v>48.285544843227335</v>
      </c>
      <c r="AI239">
        <f t="shared" si="149"/>
        <v>4.836053620018351</v>
      </c>
      <c r="AJ239">
        <f t="shared" si="150"/>
        <v>41.079111424138517</v>
      </c>
      <c r="AK239">
        <v>-4.1095995968504002E-2</v>
      </c>
      <c r="AL239">
        <v>4.6133855681625903E-2</v>
      </c>
      <c r="AM239">
        <v>3.4493910519720399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51647.16311565262</v>
      </c>
      <c r="AS239" t="s">
        <v>237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237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-1.5770366143466923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237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238</v>
      </c>
      <c r="BX239">
        <v>1581537968.9461501</v>
      </c>
      <c r="BY239">
        <v>402.49799999999999</v>
      </c>
      <c r="BZ239">
        <v>399.983</v>
      </c>
      <c r="CA239">
        <v>34.235076923076903</v>
      </c>
      <c r="CB239">
        <v>33.782992307692297</v>
      </c>
      <c r="CC239">
        <v>350.01007692307701</v>
      </c>
      <c r="CD239">
        <v>99.203699999999998</v>
      </c>
      <c r="CE239">
        <v>0.20003507692307701</v>
      </c>
      <c r="CF239">
        <v>31.408061538461499</v>
      </c>
      <c r="CG239">
        <v>31.009423076923099</v>
      </c>
      <c r="CH239">
        <v>999.9</v>
      </c>
      <c r="CI239">
        <v>0</v>
      </c>
      <c r="CJ239">
        <v>0</v>
      </c>
      <c r="CK239">
        <v>9990.0499999999993</v>
      </c>
      <c r="CL239">
        <v>0</v>
      </c>
      <c r="CM239">
        <v>3.7206769230769199</v>
      </c>
      <c r="CN239">
        <v>0</v>
      </c>
      <c r="CO239">
        <v>0</v>
      </c>
      <c r="CP239">
        <v>0</v>
      </c>
      <c r="CQ239">
        <v>0</v>
      </c>
      <c r="CR239">
        <v>2.3461538461538498</v>
      </c>
      <c r="CS239">
        <v>0</v>
      </c>
      <c r="CT239">
        <v>285.72307692307697</v>
      </c>
      <c r="CU239">
        <v>-7.69230769230769E-2</v>
      </c>
      <c r="CV239">
        <v>40.990307692307702</v>
      </c>
      <c r="CW239">
        <v>46.4854615384615</v>
      </c>
      <c r="CX239">
        <v>43.5287692307692</v>
      </c>
      <c r="CY239">
        <v>45.019076923076902</v>
      </c>
      <c r="CZ239">
        <v>41.9709230769231</v>
      </c>
      <c r="DA239">
        <v>0</v>
      </c>
      <c r="DB239">
        <v>0</v>
      </c>
      <c r="DC239">
        <v>0</v>
      </c>
      <c r="DD239">
        <v>1581537972.5</v>
      </c>
      <c r="DE239">
        <v>2.3076923076923102</v>
      </c>
      <c r="DF239">
        <v>11.4803414752884</v>
      </c>
      <c r="DG239">
        <v>-1157.0871780073401</v>
      </c>
      <c r="DH239">
        <v>366.83076923076902</v>
      </c>
      <c r="DI239">
        <v>15</v>
      </c>
      <c r="DJ239">
        <v>100</v>
      </c>
      <c r="DK239">
        <v>100</v>
      </c>
      <c r="DL239">
        <v>2.6539999999999999</v>
      </c>
      <c r="DM239">
        <v>0.45600000000000002</v>
      </c>
      <c r="DN239">
        <v>2</v>
      </c>
      <c r="DO239">
        <v>353.96300000000002</v>
      </c>
      <c r="DP239">
        <v>655.66600000000005</v>
      </c>
      <c r="DQ239">
        <v>30.591899999999999</v>
      </c>
      <c r="DR239">
        <v>33.166499999999999</v>
      </c>
      <c r="DS239">
        <v>29.9999</v>
      </c>
      <c r="DT239">
        <v>33.113700000000001</v>
      </c>
      <c r="DU239">
        <v>33.133400000000002</v>
      </c>
      <c r="DV239">
        <v>21.043299999999999</v>
      </c>
      <c r="DW239">
        <v>27.425799999999999</v>
      </c>
      <c r="DX239">
        <v>79.589100000000002</v>
      </c>
      <c r="DY239">
        <v>30.582599999999999</v>
      </c>
      <c r="DZ239">
        <v>400</v>
      </c>
      <c r="EA239">
        <v>33.856400000000001</v>
      </c>
      <c r="EB239">
        <v>99.813599999999994</v>
      </c>
      <c r="EC239">
        <v>100.20099999999999</v>
      </c>
    </row>
    <row r="240" spans="1:133" x14ac:dyDescent="0.35">
      <c r="A240">
        <v>224</v>
      </c>
      <c r="B240">
        <v>1581537977.5999999</v>
      </c>
      <c r="C240">
        <v>1115.0999999046301</v>
      </c>
      <c r="D240" t="s">
        <v>683</v>
      </c>
      <c r="E240" t="s">
        <v>684</v>
      </c>
      <c r="F240" t="s">
        <v>234</v>
      </c>
      <c r="G240">
        <v>20200212</v>
      </c>
      <c r="I240" t="s">
        <v>1107</v>
      </c>
      <c r="J240" t="s">
        <v>1108</v>
      </c>
      <c r="K240" t="s">
        <v>235</v>
      </c>
      <c r="L240" t="s">
        <v>1109</v>
      </c>
      <c r="M240" t="s">
        <v>236</v>
      </c>
      <c r="N240">
        <v>1581537973.9461501</v>
      </c>
      <c r="O240">
        <f t="shared" si="129"/>
        <v>2.7145828523578944E-4</v>
      </c>
      <c r="P240">
        <f t="shared" si="130"/>
        <v>-1.5769489216175101</v>
      </c>
      <c r="Q240">
        <f t="shared" si="131"/>
        <v>402.516538461538</v>
      </c>
      <c r="R240">
        <f t="shared" si="132"/>
        <v>502.01466408739094</v>
      </c>
      <c r="S240">
        <f t="shared" si="133"/>
        <v>49.90190305988947</v>
      </c>
      <c r="T240">
        <f t="shared" si="134"/>
        <v>40.011463248438695</v>
      </c>
      <c r="U240">
        <f t="shared" si="135"/>
        <v>2.350047817560922E-2</v>
      </c>
      <c r="V240">
        <f t="shared" si="136"/>
        <v>2.2473203348188404</v>
      </c>
      <c r="W240">
        <f t="shared" si="137"/>
        <v>2.3364803003681732E-2</v>
      </c>
      <c r="X240">
        <f t="shared" si="138"/>
        <v>1.4615126344114434E-2</v>
      </c>
      <c r="Y240">
        <f t="shared" si="139"/>
        <v>0</v>
      </c>
      <c r="Z240">
        <f t="shared" si="140"/>
        <v>31.314031782864483</v>
      </c>
      <c r="AA240">
        <f t="shared" si="141"/>
        <v>31.000423076923099</v>
      </c>
      <c r="AB240">
        <f t="shared" si="142"/>
        <v>4.5114871381155881</v>
      </c>
      <c r="AC240">
        <f t="shared" si="143"/>
        <v>73.70765218851993</v>
      </c>
      <c r="AD240">
        <f t="shared" si="144"/>
        <v>3.402568078282914</v>
      </c>
      <c r="AE240">
        <f t="shared" si="145"/>
        <v>4.616302347523245</v>
      </c>
      <c r="AF240">
        <f t="shared" si="146"/>
        <v>1.1089190598326741</v>
      </c>
      <c r="AG240">
        <f t="shared" si="147"/>
        <v>-11.971310378898314</v>
      </c>
      <c r="AH240">
        <f t="shared" si="148"/>
        <v>48.875881152561035</v>
      </c>
      <c r="AI240">
        <f t="shared" si="149"/>
        <v>4.8935919832945354</v>
      </c>
      <c r="AJ240">
        <f t="shared" si="150"/>
        <v>41.798162756957254</v>
      </c>
      <c r="AK240">
        <v>-4.1111645673710499E-2</v>
      </c>
      <c r="AL240">
        <v>4.6151423846709699E-2</v>
      </c>
      <c r="AM240">
        <v>3.4504310359921599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51666.739536279209</v>
      </c>
      <c r="AS240" t="s">
        <v>237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237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-1.5769489216175101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237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238</v>
      </c>
      <c r="BX240">
        <v>1581537973.9461501</v>
      </c>
      <c r="BY240">
        <v>402.516538461538</v>
      </c>
      <c r="BZ240">
        <v>400.00053846153799</v>
      </c>
      <c r="CA240">
        <v>34.229938461538502</v>
      </c>
      <c r="CB240">
        <v>33.780515384615398</v>
      </c>
      <c r="CC240">
        <v>350.00376923076902</v>
      </c>
      <c r="CD240">
        <v>99.203269230769195</v>
      </c>
      <c r="CE240">
        <v>0.200008461538462</v>
      </c>
      <c r="CF240">
        <v>31.403830769230801</v>
      </c>
      <c r="CG240">
        <v>31.000423076923099</v>
      </c>
      <c r="CH240">
        <v>999.9</v>
      </c>
      <c r="CI240">
        <v>0</v>
      </c>
      <c r="CJ240">
        <v>0</v>
      </c>
      <c r="CK240">
        <v>9993.8976923076898</v>
      </c>
      <c r="CL240">
        <v>0</v>
      </c>
      <c r="CM240">
        <v>2.6792130769230802</v>
      </c>
      <c r="CN240">
        <v>0</v>
      </c>
      <c r="CO240">
        <v>0</v>
      </c>
      <c r="CP240">
        <v>0</v>
      </c>
      <c r="CQ240">
        <v>0</v>
      </c>
      <c r="CR240">
        <v>2.45384615384615</v>
      </c>
      <c r="CS240">
        <v>0</v>
      </c>
      <c r="CT240">
        <v>241.08461538461501</v>
      </c>
      <c r="CU240">
        <v>0.69230769230769196</v>
      </c>
      <c r="CV240">
        <v>40.990307692307702</v>
      </c>
      <c r="CW240">
        <v>46.490307692307702</v>
      </c>
      <c r="CX240">
        <v>43.586384615384603</v>
      </c>
      <c r="CY240">
        <v>45.014307692307703</v>
      </c>
      <c r="CZ240">
        <v>41.980615384615398</v>
      </c>
      <c r="DA240">
        <v>0</v>
      </c>
      <c r="DB240">
        <v>0</v>
      </c>
      <c r="DC240">
        <v>0</v>
      </c>
      <c r="DD240">
        <v>1581537977.3</v>
      </c>
      <c r="DE240">
        <v>2.3961538461538501</v>
      </c>
      <c r="DF240">
        <v>18.745298982183701</v>
      </c>
      <c r="DG240">
        <v>-931.39829131113402</v>
      </c>
      <c r="DH240">
        <v>298.86923076923102</v>
      </c>
      <c r="DI240">
        <v>15</v>
      </c>
      <c r="DJ240">
        <v>100</v>
      </c>
      <c r="DK240">
        <v>100</v>
      </c>
      <c r="DL240">
        <v>2.6539999999999999</v>
      </c>
      <c r="DM240">
        <v>0.45600000000000002</v>
      </c>
      <c r="DN240">
        <v>2</v>
      </c>
      <c r="DO240">
        <v>354.01</v>
      </c>
      <c r="DP240">
        <v>655.70100000000002</v>
      </c>
      <c r="DQ240">
        <v>30.581</v>
      </c>
      <c r="DR240">
        <v>33.164299999999997</v>
      </c>
      <c r="DS240">
        <v>30</v>
      </c>
      <c r="DT240">
        <v>33.110700000000001</v>
      </c>
      <c r="DU240">
        <v>33.130499999999998</v>
      </c>
      <c r="DV240">
        <v>21.044699999999999</v>
      </c>
      <c r="DW240">
        <v>27.1541</v>
      </c>
      <c r="DX240">
        <v>79.589100000000002</v>
      </c>
      <c r="DY240">
        <v>30.581800000000001</v>
      </c>
      <c r="DZ240">
        <v>400</v>
      </c>
      <c r="EA240">
        <v>33.869100000000003</v>
      </c>
      <c r="EB240">
        <v>99.811899999999994</v>
      </c>
      <c r="EC240">
        <v>100.203</v>
      </c>
    </row>
    <row r="241" spans="1:133" x14ac:dyDescent="0.35">
      <c r="A241">
        <v>225</v>
      </c>
      <c r="B241">
        <v>1581537982.5999999</v>
      </c>
      <c r="C241">
        <v>1120.0999999046301</v>
      </c>
      <c r="D241" t="s">
        <v>685</v>
      </c>
      <c r="E241" t="s">
        <v>686</v>
      </c>
      <c r="F241" t="s">
        <v>234</v>
      </c>
      <c r="G241">
        <v>20200212</v>
      </c>
      <c r="I241" t="s">
        <v>1107</v>
      </c>
      <c r="J241" t="s">
        <v>1108</v>
      </c>
      <c r="K241" t="s">
        <v>235</v>
      </c>
      <c r="L241" t="s">
        <v>1109</v>
      </c>
      <c r="M241" t="s">
        <v>236</v>
      </c>
      <c r="N241">
        <v>1581537978.9461501</v>
      </c>
      <c r="O241">
        <f t="shared" si="129"/>
        <v>2.6458173805408031E-4</v>
      </c>
      <c r="P241">
        <f t="shared" si="130"/>
        <v>-1.6053710144381697</v>
      </c>
      <c r="Q241">
        <f t="shared" si="131"/>
        <v>402.50469230769198</v>
      </c>
      <c r="R241">
        <f t="shared" si="132"/>
        <v>506.7200887700094</v>
      </c>
      <c r="S241">
        <f t="shared" si="133"/>
        <v>50.370502043812074</v>
      </c>
      <c r="T241">
        <f t="shared" si="134"/>
        <v>40.010972282037741</v>
      </c>
      <c r="U241">
        <f t="shared" si="135"/>
        <v>2.2910831903641234E-2</v>
      </c>
      <c r="V241">
        <f t="shared" si="136"/>
        <v>2.2472439259754884</v>
      </c>
      <c r="W241">
        <f t="shared" si="137"/>
        <v>2.2781855196795035E-2</v>
      </c>
      <c r="X241">
        <f t="shared" si="138"/>
        <v>1.4250186905400919E-2</v>
      </c>
      <c r="Y241">
        <f t="shared" si="139"/>
        <v>0</v>
      </c>
      <c r="Z241">
        <f t="shared" si="140"/>
        <v>31.31281127256041</v>
      </c>
      <c r="AA241">
        <f t="shared" si="141"/>
        <v>30.997246153846199</v>
      </c>
      <c r="AB241">
        <f t="shared" si="142"/>
        <v>4.5106699924798113</v>
      </c>
      <c r="AC241">
        <f t="shared" si="143"/>
        <v>73.71341299561621</v>
      </c>
      <c r="AD241">
        <f t="shared" si="144"/>
        <v>3.4021584985827245</v>
      </c>
      <c r="AE241">
        <f t="shared" si="145"/>
        <v>4.6153859390353462</v>
      </c>
      <c r="AF241">
        <f t="shared" si="146"/>
        <v>1.1085114938970868</v>
      </c>
      <c r="AG241">
        <f t="shared" si="147"/>
        <v>-11.668054648184942</v>
      </c>
      <c r="AH241">
        <f t="shared" si="148"/>
        <v>48.836009450598091</v>
      </c>
      <c r="AI241">
        <f t="shared" si="149"/>
        <v>4.8896053631704248</v>
      </c>
      <c r="AJ241">
        <f t="shared" si="150"/>
        <v>42.057560165583574</v>
      </c>
      <c r="AK241">
        <v>-4.1109590880533099E-2</v>
      </c>
      <c r="AL241">
        <v>4.6149117161358298E-2</v>
      </c>
      <c r="AM241">
        <v>3.4502944947065299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51664.891605062454</v>
      </c>
      <c r="AS241" t="s">
        <v>237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237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-1.6053710144381697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237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238</v>
      </c>
      <c r="BX241">
        <v>1581537978.9461501</v>
      </c>
      <c r="BY241">
        <v>402.50469230769198</v>
      </c>
      <c r="BZ241">
        <v>399.935230769231</v>
      </c>
      <c r="CA241">
        <v>34.225230769230798</v>
      </c>
      <c r="CB241">
        <v>33.787192307692301</v>
      </c>
      <c r="CC241">
        <v>350.00538461538503</v>
      </c>
      <c r="CD241">
        <v>99.204992307692294</v>
      </c>
      <c r="CE241">
        <v>0.19999115384615401</v>
      </c>
      <c r="CF241">
        <v>31.4003384615385</v>
      </c>
      <c r="CG241">
        <v>30.997246153846199</v>
      </c>
      <c r="CH241">
        <v>999.9</v>
      </c>
      <c r="CI241">
        <v>0</v>
      </c>
      <c r="CJ241">
        <v>0</v>
      </c>
      <c r="CK241">
        <v>9993.2246153846099</v>
      </c>
      <c r="CL241">
        <v>0</v>
      </c>
      <c r="CM241">
        <v>2.4278776923076899</v>
      </c>
      <c r="CN241">
        <v>0</v>
      </c>
      <c r="CO241">
        <v>0</v>
      </c>
      <c r="CP241">
        <v>0</v>
      </c>
      <c r="CQ241">
        <v>0</v>
      </c>
      <c r="CR241">
        <v>5.8384615384615399</v>
      </c>
      <c r="CS241">
        <v>0</v>
      </c>
      <c r="CT241">
        <v>211.361538461538</v>
      </c>
      <c r="CU241">
        <v>0.16153846153846199</v>
      </c>
      <c r="CV241">
        <v>40.990307692307702</v>
      </c>
      <c r="CW241">
        <v>46.461230769230802</v>
      </c>
      <c r="CX241">
        <v>43.557461538461503</v>
      </c>
      <c r="CY241">
        <v>45.004769230769199</v>
      </c>
      <c r="CZ241">
        <v>41.990307692307702</v>
      </c>
      <c r="DA241">
        <v>0</v>
      </c>
      <c r="DB241">
        <v>0</v>
      </c>
      <c r="DC241">
        <v>0</v>
      </c>
      <c r="DD241">
        <v>1581537982.0999999</v>
      </c>
      <c r="DE241">
        <v>3.2076923076923101</v>
      </c>
      <c r="DF241">
        <v>12.9299143229614</v>
      </c>
      <c r="DG241">
        <v>-412.62564133499802</v>
      </c>
      <c r="DH241">
        <v>236.23461538461501</v>
      </c>
      <c r="DI241">
        <v>15</v>
      </c>
      <c r="DJ241">
        <v>100</v>
      </c>
      <c r="DK241">
        <v>100</v>
      </c>
      <c r="DL241">
        <v>2.6539999999999999</v>
      </c>
      <c r="DM241">
        <v>0.45600000000000002</v>
      </c>
      <c r="DN241">
        <v>2</v>
      </c>
      <c r="DO241">
        <v>353.96100000000001</v>
      </c>
      <c r="DP241">
        <v>655.80399999999997</v>
      </c>
      <c r="DQ241">
        <v>30.581299999999999</v>
      </c>
      <c r="DR241">
        <v>33.161299999999997</v>
      </c>
      <c r="DS241">
        <v>29.9998</v>
      </c>
      <c r="DT241">
        <v>33.108499999999999</v>
      </c>
      <c r="DU241">
        <v>33.127499999999998</v>
      </c>
      <c r="DV241">
        <v>21.0486</v>
      </c>
      <c r="DW241">
        <v>27.1541</v>
      </c>
      <c r="DX241">
        <v>79.589100000000002</v>
      </c>
      <c r="DY241">
        <v>30.607199999999999</v>
      </c>
      <c r="DZ241">
        <v>400</v>
      </c>
      <c r="EA241">
        <v>33.871099999999998</v>
      </c>
      <c r="EB241">
        <v>99.813699999999997</v>
      </c>
      <c r="EC241">
        <v>100.20399999999999</v>
      </c>
    </row>
    <row r="242" spans="1:133" x14ac:dyDescent="0.35">
      <c r="A242">
        <v>226</v>
      </c>
      <c r="B242">
        <v>1581537987.5999999</v>
      </c>
      <c r="C242">
        <v>1125.0999999046301</v>
      </c>
      <c r="D242" t="s">
        <v>687</v>
      </c>
      <c r="E242" t="s">
        <v>688</v>
      </c>
      <c r="F242" t="s">
        <v>234</v>
      </c>
      <c r="G242">
        <v>20200212</v>
      </c>
      <c r="I242" t="s">
        <v>1107</v>
      </c>
      <c r="J242" t="s">
        <v>1108</v>
      </c>
      <c r="K242" t="s">
        <v>235</v>
      </c>
      <c r="L242" t="s">
        <v>1109</v>
      </c>
      <c r="M242" t="s">
        <v>236</v>
      </c>
      <c r="N242">
        <v>1581537983.9461501</v>
      </c>
      <c r="O242">
        <f t="shared" si="129"/>
        <v>2.5204689753683968E-4</v>
      </c>
      <c r="P242">
        <f t="shared" si="130"/>
        <v>-1.5628190233507906</v>
      </c>
      <c r="Q242">
        <f t="shared" si="131"/>
        <v>402.48392307692302</v>
      </c>
      <c r="R242">
        <f t="shared" si="132"/>
        <v>509.18026326167598</v>
      </c>
      <c r="S242">
        <f t="shared" si="133"/>
        <v>50.615788868047801</v>
      </c>
      <c r="T242">
        <f t="shared" si="134"/>
        <v>40.009487293845886</v>
      </c>
      <c r="U242">
        <f t="shared" si="135"/>
        <v>2.1813057540142785E-2</v>
      </c>
      <c r="V242">
        <f t="shared" si="136"/>
        <v>2.2481636580169777</v>
      </c>
      <c r="W242">
        <f t="shared" si="137"/>
        <v>2.1696158098132481E-2</v>
      </c>
      <c r="X242">
        <f t="shared" si="138"/>
        <v>1.3570549429929336E-2</v>
      </c>
      <c r="Y242">
        <f t="shared" si="139"/>
        <v>0</v>
      </c>
      <c r="Z242">
        <f t="shared" si="140"/>
        <v>31.31608120804956</v>
      </c>
      <c r="AA242">
        <f t="shared" si="141"/>
        <v>30.999169230769201</v>
      </c>
      <c r="AB242">
        <f t="shared" si="142"/>
        <v>4.5111646172941295</v>
      </c>
      <c r="AC242">
        <f t="shared" si="143"/>
        <v>73.720587809276509</v>
      </c>
      <c r="AD242">
        <f t="shared" si="144"/>
        <v>3.4023140713216544</v>
      </c>
      <c r="AE242">
        <f t="shared" si="145"/>
        <v>4.6151477795101492</v>
      </c>
      <c r="AF242">
        <f t="shared" si="146"/>
        <v>1.1088505459724751</v>
      </c>
      <c r="AG242">
        <f t="shared" si="147"/>
        <v>-11.115268181374629</v>
      </c>
      <c r="AH242">
        <f t="shared" si="148"/>
        <v>48.512898898338477</v>
      </c>
      <c r="AI242">
        <f t="shared" si="149"/>
        <v>4.8552917403273499</v>
      </c>
      <c r="AJ242">
        <f t="shared" si="150"/>
        <v>42.252922457291199</v>
      </c>
      <c r="AK242">
        <v>-4.1134328577048303E-2</v>
      </c>
      <c r="AL242">
        <v>4.6176887392837797E-2</v>
      </c>
      <c r="AM242">
        <v>3.4519381624336898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51694.8968196977</v>
      </c>
      <c r="AS242" t="s">
        <v>237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237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-1.5628190233507906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237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238</v>
      </c>
      <c r="BX242">
        <v>1581537983.9461501</v>
      </c>
      <c r="BY242">
        <v>402.48392307692302</v>
      </c>
      <c r="BZ242">
        <v>399.97884615384601</v>
      </c>
      <c r="CA242">
        <v>34.226300000000002</v>
      </c>
      <c r="CB242">
        <v>33.809030769230802</v>
      </c>
      <c r="CC242">
        <v>350.01900000000001</v>
      </c>
      <c r="CD242">
        <v>99.206400000000002</v>
      </c>
      <c r="CE242">
        <v>0.20002346153846201</v>
      </c>
      <c r="CF242">
        <v>31.399430769230801</v>
      </c>
      <c r="CG242">
        <v>30.999169230769201</v>
      </c>
      <c r="CH242">
        <v>999.9</v>
      </c>
      <c r="CI242">
        <v>0</v>
      </c>
      <c r="CJ242">
        <v>0</v>
      </c>
      <c r="CK242">
        <v>9999.0961538461506</v>
      </c>
      <c r="CL242">
        <v>0</v>
      </c>
      <c r="CM242">
        <v>2.0829284615384598</v>
      </c>
      <c r="CN242">
        <v>0</v>
      </c>
      <c r="CO242">
        <v>0</v>
      </c>
      <c r="CP242">
        <v>0</v>
      </c>
      <c r="CQ242">
        <v>0</v>
      </c>
      <c r="CR242">
        <v>3.6153846153846199</v>
      </c>
      <c r="CS242">
        <v>0</v>
      </c>
      <c r="CT242">
        <v>184.98461538461501</v>
      </c>
      <c r="CU242">
        <v>-0.57692307692307698</v>
      </c>
      <c r="CV242">
        <v>40.990307692307702</v>
      </c>
      <c r="CW242">
        <v>46.4709230769231</v>
      </c>
      <c r="CX242">
        <v>43.5959230769231</v>
      </c>
      <c r="CY242">
        <v>45.009538461538497</v>
      </c>
      <c r="CZ242">
        <v>41.9709230769231</v>
      </c>
      <c r="DA242">
        <v>0</v>
      </c>
      <c r="DB242">
        <v>0</v>
      </c>
      <c r="DC242">
        <v>0</v>
      </c>
      <c r="DD242">
        <v>1581537987.5</v>
      </c>
      <c r="DE242">
        <v>3.7653846153846202</v>
      </c>
      <c r="DF242">
        <v>5.0017091718441797</v>
      </c>
      <c r="DG242">
        <v>-325.53846076264603</v>
      </c>
      <c r="DH242">
        <v>205.538461538462</v>
      </c>
      <c r="DI242">
        <v>15</v>
      </c>
      <c r="DJ242">
        <v>100</v>
      </c>
      <c r="DK242">
        <v>100</v>
      </c>
      <c r="DL242">
        <v>2.6539999999999999</v>
      </c>
      <c r="DM242">
        <v>0.45600000000000002</v>
      </c>
      <c r="DN242">
        <v>2</v>
      </c>
      <c r="DO242">
        <v>354.05799999999999</v>
      </c>
      <c r="DP242">
        <v>655.83900000000006</v>
      </c>
      <c r="DQ242">
        <v>30.603200000000001</v>
      </c>
      <c r="DR242">
        <v>33.159100000000002</v>
      </c>
      <c r="DS242">
        <v>29.999600000000001</v>
      </c>
      <c r="DT242">
        <v>33.105499999999999</v>
      </c>
      <c r="DU242">
        <v>33.124499999999998</v>
      </c>
      <c r="DV242">
        <v>21.045200000000001</v>
      </c>
      <c r="DW242">
        <v>27.1541</v>
      </c>
      <c r="DX242">
        <v>79.589100000000002</v>
      </c>
      <c r="DY242">
        <v>30.6084</v>
      </c>
      <c r="DZ242">
        <v>400</v>
      </c>
      <c r="EA242">
        <v>33.870600000000003</v>
      </c>
      <c r="EB242">
        <v>99.816100000000006</v>
      </c>
      <c r="EC242">
        <v>100.205</v>
      </c>
    </row>
    <row r="243" spans="1:133" x14ac:dyDescent="0.35">
      <c r="A243">
        <v>227</v>
      </c>
      <c r="B243">
        <v>1581537992.5999999</v>
      </c>
      <c r="C243">
        <v>1130.0999999046301</v>
      </c>
      <c r="D243" t="s">
        <v>689</v>
      </c>
      <c r="E243" t="s">
        <v>690</v>
      </c>
      <c r="F243" t="s">
        <v>234</v>
      </c>
      <c r="G243">
        <v>20200212</v>
      </c>
      <c r="I243" t="s">
        <v>1107</v>
      </c>
      <c r="J243" t="s">
        <v>1108</v>
      </c>
      <c r="K243" t="s">
        <v>235</v>
      </c>
      <c r="L243" t="s">
        <v>1109</v>
      </c>
      <c r="M243" t="s">
        <v>236</v>
      </c>
      <c r="N243">
        <v>1581537988.9461501</v>
      </c>
      <c r="O243">
        <f t="shared" si="129"/>
        <v>2.5755685589224085E-4</v>
      </c>
      <c r="P243">
        <f t="shared" si="130"/>
        <v>-1.5373521015509948</v>
      </c>
      <c r="Q243">
        <f t="shared" si="131"/>
        <v>402.48330769230802</v>
      </c>
      <c r="R243">
        <f t="shared" si="132"/>
        <v>504.91232446577982</v>
      </c>
      <c r="S243">
        <f t="shared" si="133"/>
        <v>50.191133728393737</v>
      </c>
      <c r="T243">
        <f t="shared" si="134"/>
        <v>40.009111564477159</v>
      </c>
      <c r="U243">
        <f t="shared" si="135"/>
        <v>2.2293614471767892E-2</v>
      </c>
      <c r="V243">
        <f t="shared" si="136"/>
        <v>2.2487311914832597</v>
      </c>
      <c r="W243">
        <f t="shared" si="137"/>
        <v>2.2171553729541098E-2</v>
      </c>
      <c r="X243">
        <f t="shared" si="138"/>
        <v>1.3868131934313325E-2</v>
      </c>
      <c r="Y243">
        <f t="shared" si="139"/>
        <v>0</v>
      </c>
      <c r="Z243">
        <f t="shared" si="140"/>
        <v>31.314440203864994</v>
      </c>
      <c r="AA243">
        <f t="shared" si="141"/>
        <v>31.001892307692302</v>
      </c>
      <c r="AB243">
        <f t="shared" si="142"/>
        <v>4.5118650868423726</v>
      </c>
      <c r="AC243">
        <f t="shared" si="143"/>
        <v>73.736661654505724</v>
      </c>
      <c r="AD243">
        <f t="shared" si="144"/>
        <v>3.4030871552399002</v>
      </c>
      <c r="AE243">
        <f t="shared" si="145"/>
        <v>4.6151901630495802</v>
      </c>
      <c r="AF243">
        <f t="shared" si="146"/>
        <v>1.1087779316024724</v>
      </c>
      <c r="AG243">
        <f t="shared" si="147"/>
        <v>-11.358257344847821</v>
      </c>
      <c r="AH243">
        <f t="shared" si="148"/>
        <v>48.214601127308761</v>
      </c>
      <c r="AI243">
        <f t="shared" si="149"/>
        <v>4.8242881086848381</v>
      </c>
      <c r="AJ243">
        <f t="shared" si="150"/>
        <v>41.680631891145779</v>
      </c>
      <c r="AK243">
        <v>-4.1149597872425399E-2</v>
      </c>
      <c r="AL243">
        <v>4.6194028514562301E-2</v>
      </c>
      <c r="AM243">
        <v>3.4529525438032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51713.258807437931</v>
      </c>
      <c r="AS243" t="s">
        <v>237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237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-1.5373521015509948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237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238</v>
      </c>
      <c r="BX243">
        <v>1581537988.9461501</v>
      </c>
      <c r="BY243">
        <v>402.48330769230802</v>
      </c>
      <c r="BZ243">
        <v>400.02561538461498</v>
      </c>
      <c r="CA243">
        <v>34.234346153846197</v>
      </c>
      <c r="CB243">
        <v>33.807946153846203</v>
      </c>
      <c r="CC243">
        <v>350.00876923076902</v>
      </c>
      <c r="CD243">
        <v>99.205692307692303</v>
      </c>
      <c r="CE243">
        <v>0.199949615384615</v>
      </c>
      <c r="CF243">
        <v>31.399592307692298</v>
      </c>
      <c r="CG243">
        <v>31.001892307692302</v>
      </c>
      <c r="CH243">
        <v>999.9</v>
      </c>
      <c r="CI243">
        <v>0</v>
      </c>
      <c r="CJ243">
        <v>0</v>
      </c>
      <c r="CK243">
        <v>10002.8792307692</v>
      </c>
      <c r="CL243">
        <v>0</v>
      </c>
      <c r="CM243">
        <v>1.81633</v>
      </c>
      <c r="CN243">
        <v>0</v>
      </c>
      <c r="CO243">
        <v>0</v>
      </c>
      <c r="CP243">
        <v>0</v>
      </c>
      <c r="CQ243">
        <v>0</v>
      </c>
      <c r="CR243">
        <v>6.2</v>
      </c>
      <c r="CS243">
        <v>0</v>
      </c>
      <c r="CT243">
        <v>175.34615384615401</v>
      </c>
      <c r="CU243">
        <v>-1.5384615384615399E-2</v>
      </c>
      <c r="CV243">
        <v>40.990307692307702</v>
      </c>
      <c r="CW243">
        <v>46.490307692307702</v>
      </c>
      <c r="CX243">
        <v>43.591153846153802</v>
      </c>
      <c r="CY243">
        <v>45.019076923076902</v>
      </c>
      <c r="CZ243">
        <v>41.980615384615398</v>
      </c>
      <c r="DA243">
        <v>0</v>
      </c>
      <c r="DB243">
        <v>0</v>
      </c>
      <c r="DC243">
        <v>0</v>
      </c>
      <c r="DD243">
        <v>1581537992.3</v>
      </c>
      <c r="DE243">
        <v>4.9461538461538499</v>
      </c>
      <c r="DF243">
        <v>-0.90256443392881802</v>
      </c>
      <c r="DG243">
        <v>-143.67521391836499</v>
      </c>
      <c r="DH243">
        <v>185.073076923077</v>
      </c>
      <c r="DI243">
        <v>15</v>
      </c>
      <c r="DJ243">
        <v>100</v>
      </c>
      <c r="DK243">
        <v>100</v>
      </c>
      <c r="DL243">
        <v>2.6539999999999999</v>
      </c>
      <c r="DM243">
        <v>0.45600000000000002</v>
      </c>
      <c r="DN243">
        <v>2</v>
      </c>
      <c r="DO243">
        <v>354.10399999999998</v>
      </c>
      <c r="DP243">
        <v>655.91099999999994</v>
      </c>
      <c r="DQ243">
        <v>30.6097</v>
      </c>
      <c r="DR243">
        <v>33.156100000000002</v>
      </c>
      <c r="DS243">
        <v>29.9998</v>
      </c>
      <c r="DT243">
        <v>33.102600000000002</v>
      </c>
      <c r="DU243">
        <v>33.120800000000003</v>
      </c>
      <c r="DV243">
        <v>21.045000000000002</v>
      </c>
      <c r="DW243">
        <v>27.1541</v>
      </c>
      <c r="DX243">
        <v>79.589100000000002</v>
      </c>
      <c r="DY243">
        <v>30.607399999999998</v>
      </c>
      <c r="DZ243">
        <v>400</v>
      </c>
      <c r="EA243">
        <v>33.869599999999998</v>
      </c>
      <c r="EB243">
        <v>99.816000000000003</v>
      </c>
      <c r="EC243">
        <v>100.206</v>
      </c>
    </row>
    <row r="244" spans="1:133" x14ac:dyDescent="0.35">
      <c r="A244">
        <v>228</v>
      </c>
      <c r="B244">
        <v>1581537997.5999999</v>
      </c>
      <c r="C244">
        <v>1135.0999999046301</v>
      </c>
      <c r="D244" t="s">
        <v>691</v>
      </c>
      <c r="E244" t="s">
        <v>692</v>
      </c>
      <c r="F244" t="s">
        <v>234</v>
      </c>
      <c r="G244">
        <v>20200212</v>
      </c>
      <c r="I244" t="s">
        <v>1107</v>
      </c>
      <c r="J244" t="s">
        <v>1108</v>
      </c>
      <c r="K244" t="s">
        <v>235</v>
      </c>
      <c r="L244" t="s">
        <v>1109</v>
      </c>
      <c r="M244" t="s">
        <v>236</v>
      </c>
      <c r="N244">
        <v>1581537993.9461501</v>
      </c>
      <c r="O244">
        <f t="shared" si="129"/>
        <v>2.6318000773835343E-4</v>
      </c>
      <c r="P244">
        <f t="shared" si="130"/>
        <v>-1.5280845864263295</v>
      </c>
      <c r="Q244">
        <f t="shared" si="131"/>
        <v>402.50007692307702</v>
      </c>
      <c r="R244">
        <f t="shared" si="132"/>
        <v>501.74539023461551</v>
      </c>
      <c r="S244">
        <f t="shared" si="133"/>
        <v>49.875970720314925</v>
      </c>
      <c r="T244">
        <f t="shared" si="134"/>
        <v>40.010496244226196</v>
      </c>
      <c r="U244">
        <f t="shared" si="135"/>
        <v>2.2826525071368762E-2</v>
      </c>
      <c r="V244">
        <f t="shared" si="136"/>
        <v>2.2505126137234006</v>
      </c>
      <c r="W244">
        <f t="shared" si="137"/>
        <v>2.2698677799455499E-2</v>
      </c>
      <c r="X244">
        <f t="shared" si="138"/>
        <v>1.4198100392721909E-2</v>
      </c>
      <c r="Y244">
        <f t="shared" si="139"/>
        <v>0</v>
      </c>
      <c r="Z244">
        <f t="shared" si="140"/>
        <v>31.312005198880851</v>
      </c>
      <c r="AA244">
        <f t="shared" si="141"/>
        <v>30.9958538461538</v>
      </c>
      <c r="AB244">
        <f t="shared" si="142"/>
        <v>4.5103119135957597</v>
      </c>
      <c r="AC244">
        <f t="shared" si="143"/>
        <v>73.751310748700718</v>
      </c>
      <c r="AD244">
        <f t="shared" si="144"/>
        <v>3.4036396950851602</v>
      </c>
      <c r="AE244">
        <f t="shared" si="145"/>
        <v>4.6150226491332189</v>
      </c>
      <c r="AF244">
        <f t="shared" si="146"/>
        <v>1.1066722185105995</v>
      </c>
      <c r="AG244">
        <f t="shared" si="147"/>
        <v>-11.606238341261387</v>
      </c>
      <c r="AH244">
        <f t="shared" si="148"/>
        <v>48.907976284130982</v>
      </c>
      <c r="AI244">
        <f t="shared" si="149"/>
        <v>4.8896317186050577</v>
      </c>
      <c r="AJ244">
        <f t="shared" si="150"/>
        <v>42.191369661474653</v>
      </c>
      <c r="AK244">
        <v>-4.1197549045431402E-2</v>
      </c>
      <c r="AL244">
        <v>4.6247857907015098E-2</v>
      </c>
      <c r="AM244">
        <v>3.45613723191684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51771.13586176125</v>
      </c>
      <c r="AS244" t="s">
        <v>237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237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-1.5280845864263295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237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238</v>
      </c>
      <c r="BX244">
        <v>1581537993.9461501</v>
      </c>
      <c r="BY244">
        <v>402.50007692307702</v>
      </c>
      <c r="BZ244">
        <v>400.06215384615399</v>
      </c>
      <c r="CA244">
        <v>34.240146153846098</v>
      </c>
      <c r="CB244">
        <v>33.804438461538503</v>
      </c>
      <c r="CC244">
        <v>350.008076923077</v>
      </c>
      <c r="CD244">
        <v>99.204976923076899</v>
      </c>
      <c r="CE244">
        <v>0.19996369230769201</v>
      </c>
      <c r="CF244">
        <v>31.398953846153901</v>
      </c>
      <c r="CG244">
        <v>30.9958538461538</v>
      </c>
      <c r="CH244">
        <v>999.9</v>
      </c>
      <c r="CI244">
        <v>0</v>
      </c>
      <c r="CJ244">
        <v>0</v>
      </c>
      <c r="CK244">
        <v>10014.6076923077</v>
      </c>
      <c r="CL244">
        <v>0</v>
      </c>
      <c r="CM244">
        <v>1.8071723076923101</v>
      </c>
      <c r="CN244">
        <v>0</v>
      </c>
      <c r="CO244">
        <v>0</v>
      </c>
      <c r="CP244">
        <v>0</v>
      </c>
      <c r="CQ244">
        <v>0</v>
      </c>
      <c r="CR244">
        <v>6.3</v>
      </c>
      <c r="CS244">
        <v>0</v>
      </c>
      <c r="CT244">
        <v>177.66923076923101</v>
      </c>
      <c r="CU244">
        <v>-0.1</v>
      </c>
      <c r="CV244">
        <v>41.009538461538497</v>
      </c>
      <c r="CW244">
        <v>46.475769230769203</v>
      </c>
      <c r="CX244">
        <v>43.523692307692301</v>
      </c>
      <c r="CY244">
        <v>45.009538461538497</v>
      </c>
      <c r="CZ244">
        <v>41.990153846153902</v>
      </c>
      <c r="DA244">
        <v>0</v>
      </c>
      <c r="DB244">
        <v>0</v>
      </c>
      <c r="DC244">
        <v>0</v>
      </c>
      <c r="DD244">
        <v>1581537997.0999999</v>
      </c>
      <c r="DE244">
        <v>5.14230769230769</v>
      </c>
      <c r="DF244">
        <v>5.2547007796285197</v>
      </c>
      <c r="DG244">
        <v>-8.6222221548781803</v>
      </c>
      <c r="DH244">
        <v>178.14615384615399</v>
      </c>
      <c r="DI244">
        <v>15</v>
      </c>
      <c r="DJ244">
        <v>100</v>
      </c>
      <c r="DK244">
        <v>100</v>
      </c>
      <c r="DL244">
        <v>2.6539999999999999</v>
      </c>
      <c r="DM244">
        <v>0.45600000000000002</v>
      </c>
      <c r="DN244">
        <v>2</v>
      </c>
      <c r="DO244">
        <v>354.08499999999998</v>
      </c>
      <c r="DP244">
        <v>655.67399999999998</v>
      </c>
      <c r="DQ244">
        <v>30.609400000000001</v>
      </c>
      <c r="DR244">
        <v>33.153100000000002</v>
      </c>
      <c r="DS244">
        <v>29.9998</v>
      </c>
      <c r="DT244">
        <v>33.0989</v>
      </c>
      <c r="DU244">
        <v>33.117800000000003</v>
      </c>
      <c r="DV244">
        <v>21.042300000000001</v>
      </c>
      <c r="DW244">
        <v>27.1541</v>
      </c>
      <c r="DX244">
        <v>79.589100000000002</v>
      </c>
      <c r="DY244">
        <v>30.608599999999999</v>
      </c>
      <c r="DZ244">
        <v>400</v>
      </c>
      <c r="EA244">
        <v>33.869399999999999</v>
      </c>
      <c r="EB244">
        <v>99.817700000000002</v>
      </c>
      <c r="EC244">
        <v>100.208</v>
      </c>
    </row>
    <row r="245" spans="1:133" x14ac:dyDescent="0.35">
      <c r="A245">
        <v>229</v>
      </c>
      <c r="B245">
        <v>1581538002.5999999</v>
      </c>
      <c r="C245">
        <v>1140.0999999046301</v>
      </c>
      <c r="D245" t="s">
        <v>693</v>
      </c>
      <c r="E245" t="s">
        <v>694</v>
      </c>
      <c r="F245" t="s">
        <v>234</v>
      </c>
      <c r="G245">
        <v>20200212</v>
      </c>
      <c r="I245" t="s">
        <v>1107</v>
      </c>
      <c r="J245" t="s">
        <v>1108</v>
      </c>
      <c r="K245" t="s">
        <v>235</v>
      </c>
      <c r="L245" t="s">
        <v>1109</v>
      </c>
      <c r="M245" t="s">
        <v>236</v>
      </c>
      <c r="N245">
        <v>1581537998.9461501</v>
      </c>
      <c r="O245">
        <f t="shared" si="129"/>
        <v>2.6593877989883585E-4</v>
      </c>
      <c r="P245">
        <f t="shared" si="130"/>
        <v>-1.5408427354229428</v>
      </c>
      <c r="Q245">
        <f t="shared" si="131"/>
        <v>402.51299999999998</v>
      </c>
      <c r="R245">
        <f t="shared" si="132"/>
        <v>501.35913244815436</v>
      </c>
      <c r="S245">
        <f t="shared" si="133"/>
        <v>49.836518192900968</v>
      </c>
      <c r="T245">
        <f t="shared" si="134"/>
        <v>40.010932581254089</v>
      </c>
      <c r="U245">
        <f t="shared" si="135"/>
        <v>2.3108206105194862E-2</v>
      </c>
      <c r="V245">
        <f t="shared" si="136"/>
        <v>2.2484965577528473</v>
      </c>
      <c r="W245">
        <f t="shared" si="137"/>
        <v>2.2977077099253854E-2</v>
      </c>
      <c r="X245">
        <f t="shared" si="138"/>
        <v>1.437239246688966E-2</v>
      </c>
      <c r="Y245">
        <f t="shared" si="139"/>
        <v>0</v>
      </c>
      <c r="Z245">
        <f t="shared" si="140"/>
        <v>31.307891148630723</v>
      </c>
      <c r="AA245">
        <f t="shared" si="141"/>
        <v>30.9883846153846</v>
      </c>
      <c r="AB245">
        <f t="shared" si="142"/>
        <v>4.5083913716444162</v>
      </c>
      <c r="AC245">
        <f t="shared" si="143"/>
        <v>73.765344062436029</v>
      </c>
      <c r="AD245">
        <f t="shared" si="144"/>
        <v>3.403681466233615</v>
      </c>
      <c r="AE245">
        <f t="shared" si="145"/>
        <v>4.6142013021083335</v>
      </c>
      <c r="AF245">
        <f t="shared" si="146"/>
        <v>1.1047099054108012</v>
      </c>
      <c r="AG245">
        <f t="shared" si="147"/>
        <v>-11.727900193538661</v>
      </c>
      <c r="AH245">
        <f t="shared" si="148"/>
        <v>49.390075916246118</v>
      </c>
      <c r="AI245">
        <f t="shared" si="149"/>
        <v>4.9419992923533691</v>
      </c>
      <c r="AJ245">
        <f t="shared" si="150"/>
        <v>42.604175015060825</v>
      </c>
      <c r="AK245">
        <v>-4.1143284709762903E-2</v>
      </c>
      <c r="AL245">
        <v>4.6186941436410299E-2</v>
      </c>
      <c r="AM245">
        <v>3.4525331586858501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51706.229031175593</v>
      </c>
      <c r="AS245" t="s">
        <v>237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237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-1.5408427354229428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237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238</v>
      </c>
      <c r="BX245">
        <v>1581537998.9461501</v>
      </c>
      <c r="BY245">
        <v>402.51299999999998</v>
      </c>
      <c r="BZ245">
        <v>400.055230769231</v>
      </c>
      <c r="CA245">
        <v>34.241292307692298</v>
      </c>
      <c r="CB245">
        <v>33.801038461538496</v>
      </c>
      <c r="CC245">
        <v>350.02446153846199</v>
      </c>
      <c r="CD245">
        <v>99.202838461538505</v>
      </c>
      <c r="CE245">
        <v>0.19999469230769201</v>
      </c>
      <c r="CF245">
        <v>31.395823076923101</v>
      </c>
      <c r="CG245">
        <v>30.9883846153846</v>
      </c>
      <c r="CH245">
        <v>999.9</v>
      </c>
      <c r="CI245">
        <v>0</v>
      </c>
      <c r="CJ245">
        <v>0</v>
      </c>
      <c r="CK245">
        <v>10001.6323076923</v>
      </c>
      <c r="CL245">
        <v>0</v>
      </c>
      <c r="CM245">
        <v>2.0361207692307701</v>
      </c>
      <c r="CN245">
        <v>0</v>
      </c>
      <c r="CO245">
        <v>0</v>
      </c>
      <c r="CP245">
        <v>0</v>
      </c>
      <c r="CQ245">
        <v>0</v>
      </c>
      <c r="CR245">
        <v>1.8230769230769199</v>
      </c>
      <c r="CS245">
        <v>0</v>
      </c>
      <c r="CT245">
        <v>222.65384615384599</v>
      </c>
      <c r="CU245">
        <v>-0.33076923076923098</v>
      </c>
      <c r="CV245">
        <v>40.9998461538462</v>
      </c>
      <c r="CW245">
        <v>46.490307692307702</v>
      </c>
      <c r="CX245">
        <v>43.518846153846198</v>
      </c>
      <c r="CY245">
        <v>45.009538461538497</v>
      </c>
      <c r="CZ245">
        <v>41.994999999999997</v>
      </c>
      <c r="DA245">
        <v>0</v>
      </c>
      <c r="DB245">
        <v>0</v>
      </c>
      <c r="DC245">
        <v>0</v>
      </c>
      <c r="DD245">
        <v>1581538002.5</v>
      </c>
      <c r="DE245">
        <v>3.7384615384615398</v>
      </c>
      <c r="DF245">
        <v>-24.9094017172553</v>
      </c>
      <c r="DG245">
        <v>430.76239273755198</v>
      </c>
      <c r="DH245">
        <v>200.85384615384601</v>
      </c>
      <c r="DI245">
        <v>15</v>
      </c>
      <c r="DJ245">
        <v>100</v>
      </c>
      <c r="DK245">
        <v>100</v>
      </c>
      <c r="DL245">
        <v>2.6539999999999999</v>
      </c>
      <c r="DM245">
        <v>0.45600000000000002</v>
      </c>
      <c r="DN245">
        <v>2</v>
      </c>
      <c r="DO245">
        <v>353.97</v>
      </c>
      <c r="DP245">
        <v>655.91300000000001</v>
      </c>
      <c r="DQ245">
        <v>30.610600000000002</v>
      </c>
      <c r="DR245">
        <v>33.150199999999998</v>
      </c>
      <c r="DS245">
        <v>29.9999</v>
      </c>
      <c r="DT245">
        <v>33.0959</v>
      </c>
      <c r="DU245">
        <v>33.114899999999999</v>
      </c>
      <c r="DV245">
        <v>21.043199999999999</v>
      </c>
      <c r="DW245">
        <v>27.1541</v>
      </c>
      <c r="DX245">
        <v>79.589100000000002</v>
      </c>
      <c r="DY245">
        <v>30.616099999999999</v>
      </c>
      <c r="DZ245">
        <v>400</v>
      </c>
      <c r="EA245">
        <v>33.876100000000001</v>
      </c>
      <c r="EB245">
        <v>99.814999999999998</v>
      </c>
      <c r="EC245">
        <v>100.208</v>
      </c>
    </row>
    <row r="246" spans="1:133" x14ac:dyDescent="0.35">
      <c r="A246">
        <v>230</v>
      </c>
      <c r="B246">
        <v>1581538007.5999999</v>
      </c>
      <c r="C246">
        <v>1145.0999999046301</v>
      </c>
      <c r="D246" t="s">
        <v>695</v>
      </c>
      <c r="E246" t="s">
        <v>696</v>
      </c>
      <c r="F246" t="s">
        <v>234</v>
      </c>
      <c r="G246">
        <v>20200212</v>
      </c>
      <c r="I246" t="s">
        <v>1107</v>
      </c>
      <c r="J246" t="s">
        <v>1108</v>
      </c>
      <c r="K246" t="s">
        <v>235</v>
      </c>
      <c r="L246" t="s">
        <v>1109</v>
      </c>
      <c r="M246" t="s">
        <v>236</v>
      </c>
      <c r="N246">
        <v>1581538003.9461501</v>
      </c>
      <c r="O246">
        <f t="shared" si="129"/>
        <v>2.6803439866932059E-4</v>
      </c>
      <c r="P246">
        <f t="shared" si="130"/>
        <v>-1.5671710482262995</v>
      </c>
      <c r="Q246">
        <f t="shared" si="131"/>
        <v>402.50115384615401</v>
      </c>
      <c r="R246">
        <f t="shared" si="132"/>
        <v>502.18735969687077</v>
      </c>
      <c r="S246">
        <f t="shared" si="133"/>
        <v>49.919599493068716</v>
      </c>
      <c r="T246">
        <f t="shared" si="134"/>
        <v>40.010358698845685</v>
      </c>
      <c r="U246">
        <f t="shared" si="135"/>
        <v>2.332228921574463E-2</v>
      </c>
      <c r="V246">
        <f t="shared" si="136"/>
        <v>2.2452460357240631</v>
      </c>
      <c r="W246">
        <f t="shared" si="137"/>
        <v>2.3188534711009696E-2</v>
      </c>
      <c r="X246">
        <f t="shared" si="138"/>
        <v>1.4504787448088341E-2</v>
      </c>
      <c r="Y246">
        <f t="shared" si="139"/>
        <v>0</v>
      </c>
      <c r="Z246">
        <f t="shared" si="140"/>
        <v>31.303935235047614</v>
      </c>
      <c r="AA246">
        <f t="shared" si="141"/>
        <v>30.9818538461538</v>
      </c>
      <c r="AB246">
        <f t="shared" si="142"/>
        <v>4.5067127173595765</v>
      </c>
      <c r="AC246">
        <f t="shared" si="143"/>
        <v>73.772923300782722</v>
      </c>
      <c r="AD246">
        <f t="shared" si="144"/>
        <v>3.4034223728920296</v>
      </c>
      <c r="AE246">
        <f t="shared" si="145"/>
        <v>4.6133760472196439</v>
      </c>
      <c r="AF246">
        <f t="shared" si="146"/>
        <v>1.1032903444675468</v>
      </c>
      <c r="AG246">
        <f t="shared" si="147"/>
        <v>-11.820316981317038</v>
      </c>
      <c r="AH246">
        <f t="shared" si="148"/>
        <v>49.728368679793149</v>
      </c>
      <c r="AI246">
        <f t="shared" si="149"/>
        <v>4.982815033321538</v>
      </c>
      <c r="AJ246">
        <f t="shared" si="150"/>
        <v>42.890866731797651</v>
      </c>
      <c r="AK246">
        <v>-4.1055885770579198E-2</v>
      </c>
      <c r="AL246">
        <v>4.6088828470609002E-2</v>
      </c>
      <c r="AM246">
        <v>3.4467249526412602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51601.416555975724</v>
      </c>
      <c r="AS246" t="s">
        <v>237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237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-1.5671710482262995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237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238</v>
      </c>
      <c r="BX246">
        <v>1581538003.9461501</v>
      </c>
      <c r="BY246">
        <v>402.50115384615401</v>
      </c>
      <c r="BZ246">
        <v>399.99961538461503</v>
      </c>
      <c r="CA246">
        <v>34.238169230769202</v>
      </c>
      <c r="CB246">
        <v>33.7944307692308</v>
      </c>
      <c r="CC246">
        <v>350.01346153846202</v>
      </c>
      <c r="CD246">
        <v>99.204292307692299</v>
      </c>
      <c r="CE246">
        <v>0.20004061538461501</v>
      </c>
      <c r="CF246">
        <v>31.392676923076898</v>
      </c>
      <c r="CG246">
        <v>30.9818538461538</v>
      </c>
      <c r="CH246">
        <v>999.9</v>
      </c>
      <c r="CI246">
        <v>0</v>
      </c>
      <c r="CJ246">
        <v>0</v>
      </c>
      <c r="CK246">
        <v>9980.24</v>
      </c>
      <c r="CL246">
        <v>0</v>
      </c>
      <c r="CM246">
        <v>3.0165315384615399</v>
      </c>
      <c r="CN246">
        <v>0</v>
      </c>
      <c r="CO246">
        <v>0</v>
      </c>
      <c r="CP246">
        <v>0</v>
      </c>
      <c r="CQ246">
        <v>0</v>
      </c>
      <c r="CR246">
        <v>1.7076923076923101</v>
      </c>
      <c r="CS246">
        <v>0</v>
      </c>
      <c r="CT246">
        <v>339.230769230769</v>
      </c>
      <c r="CU246">
        <v>0.123076923076923</v>
      </c>
      <c r="CV246">
        <v>41</v>
      </c>
      <c r="CW246">
        <v>46.475769230769203</v>
      </c>
      <c r="CX246">
        <v>43.557461538461503</v>
      </c>
      <c r="CY246">
        <v>45.0238461538462</v>
      </c>
      <c r="CZ246">
        <v>41.980615384615398</v>
      </c>
      <c r="DA246">
        <v>0</v>
      </c>
      <c r="DB246">
        <v>0</v>
      </c>
      <c r="DC246">
        <v>0</v>
      </c>
      <c r="DD246">
        <v>1581538007.3</v>
      </c>
      <c r="DE246">
        <v>3.1115384615384598</v>
      </c>
      <c r="DF246">
        <v>-8.0034185925198607</v>
      </c>
      <c r="DG246">
        <v>1081.6923087012501</v>
      </c>
      <c r="DH246">
        <v>263.64999999999998</v>
      </c>
      <c r="DI246">
        <v>15</v>
      </c>
      <c r="DJ246">
        <v>100</v>
      </c>
      <c r="DK246">
        <v>100</v>
      </c>
      <c r="DL246">
        <v>2.6539999999999999</v>
      </c>
      <c r="DM246">
        <v>0.45600000000000002</v>
      </c>
      <c r="DN246">
        <v>2</v>
      </c>
      <c r="DO246">
        <v>353.94200000000001</v>
      </c>
      <c r="DP246">
        <v>655.97199999999998</v>
      </c>
      <c r="DQ246">
        <v>30.6175</v>
      </c>
      <c r="DR246">
        <v>33.147300000000001</v>
      </c>
      <c r="DS246">
        <v>29.9998</v>
      </c>
      <c r="DT246">
        <v>33.0929</v>
      </c>
      <c r="DU246">
        <v>33.111899999999999</v>
      </c>
      <c r="DV246">
        <v>21.040500000000002</v>
      </c>
      <c r="DW246">
        <v>26.8765</v>
      </c>
      <c r="DX246">
        <v>79.589100000000002</v>
      </c>
      <c r="DY246">
        <v>30.627099999999999</v>
      </c>
      <c r="DZ246">
        <v>400</v>
      </c>
      <c r="EA246">
        <v>33.885800000000003</v>
      </c>
      <c r="EB246">
        <v>99.814099999999996</v>
      </c>
      <c r="EC246">
        <v>100.208</v>
      </c>
    </row>
    <row r="247" spans="1:133" x14ac:dyDescent="0.35">
      <c r="A247">
        <v>231</v>
      </c>
      <c r="B247">
        <v>1581538012.5999999</v>
      </c>
      <c r="C247">
        <v>1150.0999999046301</v>
      </c>
      <c r="D247" t="s">
        <v>697</v>
      </c>
      <c r="E247" t="s">
        <v>698</v>
      </c>
      <c r="F247" t="s">
        <v>234</v>
      </c>
      <c r="G247">
        <v>20200212</v>
      </c>
      <c r="I247" t="s">
        <v>1107</v>
      </c>
      <c r="J247" t="s">
        <v>1108</v>
      </c>
      <c r="K247" t="s">
        <v>235</v>
      </c>
      <c r="L247" t="s">
        <v>1109</v>
      </c>
      <c r="M247" t="s">
        <v>236</v>
      </c>
      <c r="N247">
        <v>1581538008.9461501</v>
      </c>
      <c r="O247">
        <f t="shared" si="129"/>
        <v>2.4623547495354484E-4</v>
      </c>
      <c r="P247">
        <f t="shared" si="130"/>
        <v>-1.5603586057818357</v>
      </c>
      <c r="Q247">
        <f t="shared" si="131"/>
        <v>402.47792307692299</v>
      </c>
      <c r="R247">
        <f t="shared" si="132"/>
        <v>511.08190904662695</v>
      </c>
      <c r="S247">
        <f t="shared" si="133"/>
        <v>50.804605105569522</v>
      </c>
      <c r="T247">
        <f t="shared" si="134"/>
        <v>40.008717944597358</v>
      </c>
      <c r="U247">
        <f t="shared" si="135"/>
        <v>2.1427528834485055E-2</v>
      </c>
      <c r="V247">
        <f t="shared" si="136"/>
        <v>2.2476412792374405</v>
      </c>
      <c r="W247">
        <f t="shared" si="137"/>
        <v>2.131468748317877E-2</v>
      </c>
      <c r="X247">
        <f t="shared" si="138"/>
        <v>1.3331768380996839E-2</v>
      </c>
      <c r="Y247">
        <f t="shared" si="139"/>
        <v>0</v>
      </c>
      <c r="Z247">
        <f t="shared" si="140"/>
        <v>31.308762039972756</v>
      </c>
      <c r="AA247">
        <f t="shared" si="141"/>
        <v>30.977792307692301</v>
      </c>
      <c r="AB247">
        <f t="shared" si="142"/>
        <v>4.5056690232134962</v>
      </c>
      <c r="AC247">
        <f t="shared" si="143"/>
        <v>73.773572519873426</v>
      </c>
      <c r="AD247">
        <f t="shared" si="144"/>
        <v>3.4029745632732751</v>
      </c>
      <c r="AE247">
        <f t="shared" si="145"/>
        <v>4.6127284433142615</v>
      </c>
      <c r="AF247">
        <f t="shared" si="146"/>
        <v>1.1026944599402211</v>
      </c>
      <c r="AG247">
        <f t="shared" si="147"/>
        <v>-10.858984445451327</v>
      </c>
      <c r="AH247">
        <f t="shared" si="148"/>
        <v>49.974366861171021</v>
      </c>
      <c r="AI247">
        <f t="shared" si="149"/>
        <v>5.0019668374654245</v>
      </c>
      <c r="AJ247">
        <f t="shared" si="150"/>
        <v>44.117349253185118</v>
      </c>
      <c r="AK247">
        <v>-4.11202772262751E-2</v>
      </c>
      <c r="AL247">
        <v>4.6161113520629002E-2</v>
      </c>
      <c r="AM247">
        <v>3.4510045782595702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51679.516721275315</v>
      </c>
      <c r="AS247" t="s">
        <v>237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237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-1.5603586057818357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237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238</v>
      </c>
      <c r="BX247">
        <v>1581538008.9461501</v>
      </c>
      <c r="BY247">
        <v>402.47792307692299</v>
      </c>
      <c r="BZ247">
        <v>399.97300000000001</v>
      </c>
      <c r="CA247">
        <v>34.233092307692303</v>
      </c>
      <c r="CB247">
        <v>33.825438461538504</v>
      </c>
      <c r="CC247">
        <v>350.011769230769</v>
      </c>
      <c r="CD247">
        <v>99.206038461538398</v>
      </c>
      <c r="CE247">
        <v>0.19995538461538501</v>
      </c>
      <c r="CF247">
        <v>31.390207692307701</v>
      </c>
      <c r="CG247">
        <v>30.977792307692301</v>
      </c>
      <c r="CH247">
        <v>999.9</v>
      </c>
      <c r="CI247">
        <v>0</v>
      </c>
      <c r="CJ247">
        <v>0</v>
      </c>
      <c r="CK247">
        <v>9995.7169230769196</v>
      </c>
      <c r="CL247">
        <v>0</v>
      </c>
      <c r="CM247">
        <v>4.1465238461538503</v>
      </c>
      <c r="CN247">
        <v>0</v>
      </c>
      <c r="CO247">
        <v>0</v>
      </c>
      <c r="CP247">
        <v>0</v>
      </c>
      <c r="CQ247">
        <v>0</v>
      </c>
      <c r="CR247">
        <v>0.8</v>
      </c>
      <c r="CS247">
        <v>0</v>
      </c>
      <c r="CT247">
        <v>387.553846153846</v>
      </c>
      <c r="CU247">
        <v>-8.4615384615384606E-2</v>
      </c>
      <c r="CV247">
        <v>41.004692307692302</v>
      </c>
      <c r="CW247">
        <v>46.495153846153798</v>
      </c>
      <c r="CX247">
        <v>43.581461538461497</v>
      </c>
      <c r="CY247">
        <v>45.019076923076902</v>
      </c>
      <c r="CZ247">
        <v>41.980615384615398</v>
      </c>
      <c r="DA247">
        <v>0</v>
      </c>
      <c r="DB247">
        <v>0</v>
      </c>
      <c r="DC247">
        <v>0</v>
      </c>
      <c r="DD247">
        <v>1581538012.0999999</v>
      </c>
      <c r="DE247">
        <v>1.9769230769230799</v>
      </c>
      <c r="DF247">
        <v>-10.2017092655665</v>
      </c>
      <c r="DG247">
        <v>864.52307761656505</v>
      </c>
      <c r="DH247">
        <v>326.711538461538</v>
      </c>
      <c r="DI247">
        <v>15</v>
      </c>
      <c r="DJ247">
        <v>100</v>
      </c>
      <c r="DK247">
        <v>100</v>
      </c>
      <c r="DL247">
        <v>2.6539999999999999</v>
      </c>
      <c r="DM247">
        <v>0.45600000000000002</v>
      </c>
      <c r="DN247">
        <v>2</v>
      </c>
      <c r="DO247">
        <v>354.029</v>
      </c>
      <c r="DP247">
        <v>656.09799999999996</v>
      </c>
      <c r="DQ247">
        <v>30.629100000000001</v>
      </c>
      <c r="DR247">
        <v>33.144300000000001</v>
      </c>
      <c r="DS247">
        <v>29.9998</v>
      </c>
      <c r="DT247">
        <v>33.090699999999998</v>
      </c>
      <c r="DU247">
        <v>33.109000000000002</v>
      </c>
      <c r="DV247">
        <v>21.046199999999999</v>
      </c>
      <c r="DW247">
        <v>26.8765</v>
      </c>
      <c r="DX247">
        <v>79.589100000000002</v>
      </c>
      <c r="DY247">
        <v>30.6432</v>
      </c>
      <c r="DZ247">
        <v>400</v>
      </c>
      <c r="EA247">
        <v>33.8765</v>
      </c>
      <c r="EB247">
        <v>99.815200000000004</v>
      </c>
      <c r="EC247">
        <v>100.208</v>
      </c>
    </row>
    <row r="248" spans="1:133" x14ac:dyDescent="0.35">
      <c r="A248">
        <v>232</v>
      </c>
      <c r="B248">
        <v>1581538017.5999999</v>
      </c>
      <c r="C248">
        <v>1155.0999999046301</v>
      </c>
      <c r="D248" t="s">
        <v>699</v>
      </c>
      <c r="E248" t="s">
        <v>700</v>
      </c>
      <c r="F248" t="s">
        <v>234</v>
      </c>
      <c r="G248">
        <v>20200212</v>
      </c>
      <c r="I248" t="s">
        <v>1107</v>
      </c>
      <c r="J248" t="s">
        <v>1108</v>
      </c>
      <c r="K248" t="s">
        <v>235</v>
      </c>
      <c r="L248" t="s">
        <v>1109</v>
      </c>
      <c r="M248" t="s">
        <v>236</v>
      </c>
      <c r="N248">
        <v>1581538013.9461501</v>
      </c>
      <c r="O248">
        <f t="shared" si="129"/>
        <v>2.0028262483615756E-4</v>
      </c>
      <c r="P248">
        <f t="shared" si="130"/>
        <v>-1.5302938001260558</v>
      </c>
      <c r="Q248">
        <f t="shared" si="131"/>
        <v>402.42476923076902</v>
      </c>
      <c r="R248">
        <f t="shared" si="132"/>
        <v>534.92933591383292</v>
      </c>
      <c r="S248">
        <f t="shared" si="133"/>
        <v>53.175759256989025</v>
      </c>
      <c r="T248">
        <f t="shared" si="134"/>
        <v>40.003868195240941</v>
      </c>
      <c r="U248">
        <f t="shared" si="135"/>
        <v>1.7408778323637374E-2</v>
      </c>
      <c r="V248">
        <f t="shared" si="136"/>
        <v>2.24875994372956</v>
      </c>
      <c r="W248">
        <f t="shared" si="137"/>
        <v>1.7334252143246444E-2</v>
      </c>
      <c r="X248">
        <f t="shared" si="138"/>
        <v>1.0840576787607413E-2</v>
      </c>
      <c r="Y248">
        <f t="shared" si="139"/>
        <v>0</v>
      </c>
      <c r="Z248">
        <f t="shared" si="140"/>
        <v>31.326745517272727</v>
      </c>
      <c r="AA248">
        <f t="shared" si="141"/>
        <v>30.982492307692301</v>
      </c>
      <c r="AB248">
        <f t="shared" si="142"/>
        <v>4.5068768020684908</v>
      </c>
      <c r="AC248">
        <f t="shared" si="143"/>
        <v>73.784552872821436</v>
      </c>
      <c r="AD248">
        <f t="shared" si="144"/>
        <v>3.404013969705586</v>
      </c>
      <c r="AE248">
        <f t="shared" si="145"/>
        <v>4.6134506982415493</v>
      </c>
      <c r="AF248">
        <f t="shared" si="146"/>
        <v>1.1028628323629048</v>
      </c>
      <c r="AG248">
        <f t="shared" si="147"/>
        <v>-8.8324637552745493</v>
      </c>
      <c r="AH248">
        <f t="shared" si="148"/>
        <v>49.76329715625468</v>
      </c>
      <c r="AI248">
        <f t="shared" si="149"/>
        <v>4.9785459409534711</v>
      </c>
      <c r="AJ248">
        <f t="shared" si="150"/>
        <v>45.909379341933601</v>
      </c>
      <c r="AK248">
        <v>-4.1150371534437999E-2</v>
      </c>
      <c r="AL248">
        <v>4.6194897017948003E-2</v>
      </c>
      <c r="AM248">
        <v>3.4530039368616401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51715.347179317243</v>
      </c>
      <c r="AS248" t="s">
        <v>237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237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-1.5302938001260558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237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238</v>
      </c>
      <c r="BX248">
        <v>1581538013.9461501</v>
      </c>
      <c r="BY248">
        <v>402.42476923076902</v>
      </c>
      <c r="BZ248">
        <v>399.93969230769198</v>
      </c>
      <c r="CA248">
        <v>34.243176923076902</v>
      </c>
      <c r="CB248">
        <v>33.911607692307697</v>
      </c>
      <c r="CC248">
        <v>350.016153846154</v>
      </c>
      <c r="CD248">
        <v>99.207069230769207</v>
      </c>
      <c r="CE248">
        <v>0.20000323076923099</v>
      </c>
      <c r="CF248">
        <v>31.392961538461499</v>
      </c>
      <c r="CG248">
        <v>30.982492307692301</v>
      </c>
      <c r="CH248">
        <v>999.9</v>
      </c>
      <c r="CI248">
        <v>0</v>
      </c>
      <c r="CJ248">
        <v>0</v>
      </c>
      <c r="CK248">
        <v>10002.9284615385</v>
      </c>
      <c r="CL248">
        <v>0</v>
      </c>
      <c r="CM248">
        <v>4.0793646153846197</v>
      </c>
      <c r="CN248">
        <v>0</v>
      </c>
      <c r="CO248">
        <v>0</v>
      </c>
      <c r="CP248">
        <v>0</v>
      </c>
      <c r="CQ248">
        <v>0</v>
      </c>
      <c r="CR248">
        <v>5.6153846153846096</v>
      </c>
      <c r="CS248">
        <v>0</v>
      </c>
      <c r="CT248">
        <v>333.27692307692303</v>
      </c>
      <c r="CU248">
        <v>0.4</v>
      </c>
      <c r="CV248">
        <v>40.9854615384615</v>
      </c>
      <c r="CW248">
        <v>46.495153846153798</v>
      </c>
      <c r="CX248">
        <v>43.5526153846154</v>
      </c>
      <c r="CY248">
        <v>45.019076923076902</v>
      </c>
      <c r="CZ248">
        <v>41.975769230769203</v>
      </c>
      <c r="DA248">
        <v>0</v>
      </c>
      <c r="DB248">
        <v>0</v>
      </c>
      <c r="DC248">
        <v>0</v>
      </c>
      <c r="DD248">
        <v>1581538017.5</v>
      </c>
      <c r="DE248">
        <v>3.7923076923076899</v>
      </c>
      <c r="DF248">
        <v>20.690598464242399</v>
      </c>
      <c r="DG248">
        <v>-389.51794801881903</v>
      </c>
      <c r="DH248">
        <v>350.93076923076899</v>
      </c>
      <c r="DI248">
        <v>15</v>
      </c>
      <c r="DJ248">
        <v>100</v>
      </c>
      <c r="DK248">
        <v>100</v>
      </c>
      <c r="DL248">
        <v>2.6539999999999999</v>
      </c>
      <c r="DM248">
        <v>0.45600000000000002</v>
      </c>
      <c r="DN248">
        <v>2</v>
      </c>
      <c r="DO248">
        <v>353.92399999999998</v>
      </c>
      <c r="DP248">
        <v>656.08699999999999</v>
      </c>
      <c r="DQ248">
        <v>30.645600000000002</v>
      </c>
      <c r="DR248">
        <v>33.141300000000001</v>
      </c>
      <c r="DS248">
        <v>29.9998</v>
      </c>
      <c r="DT248">
        <v>33.087000000000003</v>
      </c>
      <c r="DU248">
        <v>33.106000000000002</v>
      </c>
      <c r="DV248">
        <v>21.0457</v>
      </c>
      <c r="DW248">
        <v>26.8765</v>
      </c>
      <c r="DX248">
        <v>79.589100000000002</v>
      </c>
      <c r="DY248">
        <v>30.656400000000001</v>
      </c>
      <c r="DZ248">
        <v>400</v>
      </c>
      <c r="EA248">
        <v>33.872900000000001</v>
      </c>
      <c r="EB248">
        <v>99.815700000000007</v>
      </c>
      <c r="EC248">
        <v>100.209</v>
      </c>
    </row>
    <row r="249" spans="1:133" x14ac:dyDescent="0.35">
      <c r="A249">
        <v>233</v>
      </c>
      <c r="B249">
        <v>1581538022.5999999</v>
      </c>
      <c r="C249">
        <v>1160.0999999046301</v>
      </c>
      <c r="D249" t="s">
        <v>701</v>
      </c>
      <c r="E249" t="s">
        <v>702</v>
      </c>
      <c r="F249" t="s">
        <v>234</v>
      </c>
      <c r="G249">
        <v>20200212</v>
      </c>
      <c r="I249" t="s">
        <v>1107</v>
      </c>
      <c r="J249" t="s">
        <v>1108</v>
      </c>
      <c r="K249" t="s">
        <v>235</v>
      </c>
      <c r="L249" t="s">
        <v>1109</v>
      </c>
      <c r="M249" t="s">
        <v>236</v>
      </c>
      <c r="N249">
        <v>1581538018.9461501</v>
      </c>
      <c r="O249">
        <f t="shared" si="129"/>
        <v>2.0576938936964966E-4</v>
      </c>
      <c r="P249">
        <f t="shared" si="130"/>
        <v>-1.4873805110189291</v>
      </c>
      <c r="Q249">
        <f t="shared" si="131"/>
        <v>402.39369230769199</v>
      </c>
      <c r="R249">
        <f t="shared" si="132"/>
        <v>527.15303090610917</v>
      </c>
      <c r="S249">
        <f t="shared" si="133"/>
        <v>52.402353097881324</v>
      </c>
      <c r="T249">
        <f t="shared" si="134"/>
        <v>40.000483943766923</v>
      </c>
      <c r="U249">
        <f t="shared" si="135"/>
        <v>1.7916298246607065E-2</v>
      </c>
      <c r="V249">
        <f t="shared" si="136"/>
        <v>2.2493894235930614</v>
      </c>
      <c r="W249">
        <f t="shared" si="137"/>
        <v>1.783739600179007E-2</v>
      </c>
      <c r="X249">
        <f t="shared" si="138"/>
        <v>1.1155432497807868E-2</v>
      </c>
      <c r="Y249">
        <f t="shared" si="139"/>
        <v>0</v>
      </c>
      <c r="Z249">
        <f t="shared" si="140"/>
        <v>31.32929524499481</v>
      </c>
      <c r="AA249">
        <f t="shared" si="141"/>
        <v>30.986976923076899</v>
      </c>
      <c r="AB249">
        <f t="shared" si="142"/>
        <v>4.5080294955317957</v>
      </c>
      <c r="AC249">
        <f t="shared" si="143"/>
        <v>73.829874790794818</v>
      </c>
      <c r="AD249">
        <f t="shared" si="144"/>
        <v>3.406946587751583</v>
      </c>
      <c r="AE249">
        <f t="shared" si="145"/>
        <v>4.6145907702072444</v>
      </c>
      <c r="AF249">
        <f t="shared" si="146"/>
        <v>1.1010829077802127</v>
      </c>
      <c r="AG249">
        <f t="shared" si="147"/>
        <v>-9.0744300712015491</v>
      </c>
      <c r="AH249">
        <f t="shared" si="148"/>
        <v>49.760435949120136</v>
      </c>
      <c r="AI249">
        <f t="shared" si="149"/>
        <v>4.9770832769842084</v>
      </c>
      <c r="AJ249">
        <f t="shared" si="150"/>
        <v>45.663089154902792</v>
      </c>
      <c r="AK249">
        <v>-4.1167311742037901E-2</v>
      </c>
      <c r="AL249">
        <v>4.6213913885022703E-2</v>
      </c>
      <c r="AM249">
        <v>3.4541291629962898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51735.010411185867</v>
      </c>
      <c r="AS249" t="s">
        <v>237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237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-1.4873805110189291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237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238</v>
      </c>
      <c r="BX249">
        <v>1581538018.9461501</v>
      </c>
      <c r="BY249">
        <v>402.39369230769199</v>
      </c>
      <c r="BZ249">
        <v>399.98592307692297</v>
      </c>
      <c r="CA249">
        <v>34.272930769230797</v>
      </c>
      <c r="CB249">
        <v>33.932284615384603</v>
      </c>
      <c r="CC249">
        <v>350.012</v>
      </c>
      <c r="CD249">
        <v>99.206384615384593</v>
      </c>
      <c r="CE249">
        <v>0.19995476923076899</v>
      </c>
      <c r="CF249">
        <v>31.397307692307699</v>
      </c>
      <c r="CG249">
        <v>30.986976923076899</v>
      </c>
      <c r="CH249">
        <v>999.9</v>
      </c>
      <c r="CI249">
        <v>0</v>
      </c>
      <c r="CJ249">
        <v>0</v>
      </c>
      <c r="CK249">
        <v>10007.115384615399</v>
      </c>
      <c r="CL249">
        <v>0</v>
      </c>
      <c r="CM249">
        <v>3.0007584615384602</v>
      </c>
      <c r="CN249">
        <v>0</v>
      </c>
      <c r="CO249">
        <v>0</v>
      </c>
      <c r="CP249">
        <v>0</v>
      </c>
      <c r="CQ249">
        <v>0</v>
      </c>
      <c r="CR249">
        <v>1.43846153846154</v>
      </c>
      <c r="CS249">
        <v>0</v>
      </c>
      <c r="CT249">
        <v>216.28461538461499</v>
      </c>
      <c r="CU249">
        <v>0.77692307692307705</v>
      </c>
      <c r="CV249">
        <v>41.004692307692302</v>
      </c>
      <c r="CW249">
        <v>46.4854615384615</v>
      </c>
      <c r="CX249">
        <v>43.581307692307703</v>
      </c>
      <c r="CY249">
        <v>45.033384615384598</v>
      </c>
      <c r="CZ249">
        <v>41.9854615384615</v>
      </c>
      <c r="DA249">
        <v>0</v>
      </c>
      <c r="DB249">
        <v>0</v>
      </c>
      <c r="DC249">
        <v>0</v>
      </c>
      <c r="DD249">
        <v>1581538022.3</v>
      </c>
      <c r="DE249">
        <v>2.0730769230769202</v>
      </c>
      <c r="DF249">
        <v>-7.4495725723512596</v>
      </c>
      <c r="DG249">
        <v>-1117.0256420802</v>
      </c>
      <c r="DH249">
        <v>294.79230769230799</v>
      </c>
      <c r="DI249">
        <v>15</v>
      </c>
      <c r="DJ249">
        <v>100</v>
      </c>
      <c r="DK249">
        <v>100</v>
      </c>
      <c r="DL249">
        <v>2.6539999999999999</v>
      </c>
      <c r="DM249">
        <v>0.45600000000000002</v>
      </c>
      <c r="DN249">
        <v>2</v>
      </c>
      <c r="DO249">
        <v>354.04399999999998</v>
      </c>
      <c r="DP249">
        <v>656.19</v>
      </c>
      <c r="DQ249">
        <v>30.660299999999999</v>
      </c>
      <c r="DR249">
        <v>33.139099999999999</v>
      </c>
      <c r="DS249">
        <v>29.9999</v>
      </c>
      <c r="DT249">
        <v>33.084000000000003</v>
      </c>
      <c r="DU249">
        <v>33.103099999999998</v>
      </c>
      <c r="DV249">
        <v>21.0458</v>
      </c>
      <c r="DW249">
        <v>26.8765</v>
      </c>
      <c r="DX249">
        <v>79.589100000000002</v>
      </c>
      <c r="DY249">
        <v>30.665099999999999</v>
      </c>
      <c r="DZ249">
        <v>400</v>
      </c>
      <c r="EA249">
        <v>33.872900000000001</v>
      </c>
      <c r="EB249">
        <v>99.817800000000005</v>
      </c>
      <c r="EC249">
        <v>100.21299999999999</v>
      </c>
    </row>
    <row r="250" spans="1:133" x14ac:dyDescent="0.35">
      <c r="A250">
        <v>234</v>
      </c>
      <c r="B250">
        <v>1581538027.5999999</v>
      </c>
      <c r="C250">
        <v>1165.0999999046301</v>
      </c>
      <c r="D250" t="s">
        <v>703</v>
      </c>
      <c r="E250" t="s">
        <v>704</v>
      </c>
      <c r="F250" t="s">
        <v>234</v>
      </c>
      <c r="G250">
        <v>20200212</v>
      </c>
      <c r="I250" t="s">
        <v>1107</v>
      </c>
      <c r="J250" t="s">
        <v>1108</v>
      </c>
      <c r="K250" t="s">
        <v>235</v>
      </c>
      <c r="L250" t="s">
        <v>1109</v>
      </c>
      <c r="M250" t="s">
        <v>236</v>
      </c>
      <c r="N250">
        <v>1581538023.9461501</v>
      </c>
      <c r="O250">
        <f t="shared" si="129"/>
        <v>2.2328546150012773E-4</v>
      </c>
      <c r="P250">
        <f t="shared" si="130"/>
        <v>-1.5004088134543834</v>
      </c>
      <c r="Q250">
        <f t="shared" si="131"/>
        <v>402.402076923077</v>
      </c>
      <c r="R250">
        <f t="shared" si="132"/>
        <v>517.6805920244301</v>
      </c>
      <c r="S250">
        <f t="shared" si="133"/>
        <v>51.45990835664184</v>
      </c>
      <c r="T250">
        <f t="shared" si="134"/>
        <v>40.000676710721002</v>
      </c>
      <c r="U250">
        <f t="shared" si="135"/>
        <v>1.9478969151474984E-2</v>
      </c>
      <c r="V250">
        <f t="shared" si="136"/>
        <v>2.2502918734197772</v>
      </c>
      <c r="W250">
        <f t="shared" si="137"/>
        <v>1.9385778705426564E-2</v>
      </c>
      <c r="X250">
        <f t="shared" si="138"/>
        <v>1.2124447218533538E-2</v>
      </c>
      <c r="Y250">
        <f t="shared" si="139"/>
        <v>0</v>
      </c>
      <c r="Z250">
        <f t="shared" si="140"/>
        <v>31.328032901112948</v>
      </c>
      <c r="AA250">
        <f t="shared" si="141"/>
        <v>30.990307692307699</v>
      </c>
      <c r="AB250">
        <f t="shared" si="142"/>
        <v>4.5088857788126786</v>
      </c>
      <c r="AC250">
        <f t="shared" si="143"/>
        <v>73.867258414551728</v>
      </c>
      <c r="AD250">
        <f t="shared" si="144"/>
        <v>3.4095438301299623</v>
      </c>
      <c r="AE250">
        <f t="shared" si="145"/>
        <v>4.6157714572201964</v>
      </c>
      <c r="AF250">
        <f t="shared" si="146"/>
        <v>1.0993419486827163</v>
      </c>
      <c r="AG250">
        <f t="shared" si="147"/>
        <v>-9.846888852155633</v>
      </c>
      <c r="AH250">
        <f t="shared" si="148"/>
        <v>49.922248149940614</v>
      </c>
      <c r="AI250">
        <f t="shared" si="149"/>
        <v>4.9914581432039897</v>
      </c>
      <c r="AJ250">
        <f t="shared" si="150"/>
        <v>45.06681744098897</v>
      </c>
      <c r="AK250">
        <v>-4.1191605437323801E-2</v>
      </c>
      <c r="AL250">
        <v>4.6241185686225601E-2</v>
      </c>
      <c r="AM250">
        <v>3.4557425550460801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51763.484617691014</v>
      </c>
      <c r="AS250" t="s">
        <v>237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237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-1.5004088134543834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237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238</v>
      </c>
      <c r="BX250">
        <v>1581538023.9461501</v>
      </c>
      <c r="BY250">
        <v>402.402076923077</v>
      </c>
      <c r="BZ250">
        <v>399.984076923077</v>
      </c>
      <c r="CA250">
        <v>34.299607692307703</v>
      </c>
      <c r="CB250">
        <v>33.9299769230769</v>
      </c>
      <c r="CC250">
        <v>350.01446153846098</v>
      </c>
      <c r="CD250">
        <v>99.204761538461497</v>
      </c>
      <c r="CE250">
        <v>0.19998561538461501</v>
      </c>
      <c r="CF250">
        <v>31.401807692307699</v>
      </c>
      <c r="CG250">
        <v>30.990307692307699</v>
      </c>
      <c r="CH250">
        <v>999.9</v>
      </c>
      <c r="CI250">
        <v>0</v>
      </c>
      <c r="CJ250">
        <v>0</v>
      </c>
      <c r="CK250">
        <v>10013.1846153846</v>
      </c>
      <c r="CL250">
        <v>0</v>
      </c>
      <c r="CM250">
        <v>1.81785538461538</v>
      </c>
      <c r="CN250">
        <v>0</v>
      </c>
      <c r="CO250">
        <v>0</v>
      </c>
      <c r="CP250">
        <v>0</v>
      </c>
      <c r="CQ250">
        <v>0</v>
      </c>
      <c r="CR250">
        <v>4.2384615384615403</v>
      </c>
      <c r="CS250">
        <v>0</v>
      </c>
      <c r="CT250">
        <v>158.961538461538</v>
      </c>
      <c r="CU250">
        <v>0.60769230769230798</v>
      </c>
      <c r="CV250">
        <v>41</v>
      </c>
      <c r="CW250">
        <v>46.4709230769231</v>
      </c>
      <c r="CX250">
        <v>43.519076923076902</v>
      </c>
      <c r="CY250">
        <v>45.0238461538462</v>
      </c>
      <c r="CZ250">
        <v>41.966076923076898</v>
      </c>
      <c r="DA250">
        <v>0</v>
      </c>
      <c r="DB250">
        <v>0</v>
      </c>
      <c r="DC250">
        <v>0</v>
      </c>
      <c r="DD250">
        <v>1581538027.0999999</v>
      </c>
      <c r="DE250">
        <v>4.0999999999999996</v>
      </c>
      <c r="DF250">
        <v>10.687179388826699</v>
      </c>
      <c r="DG250">
        <v>-976.69743629192305</v>
      </c>
      <c r="DH250">
        <v>222.3</v>
      </c>
      <c r="DI250">
        <v>15</v>
      </c>
      <c r="DJ250">
        <v>100</v>
      </c>
      <c r="DK250">
        <v>100</v>
      </c>
      <c r="DL250">
        <v>2.6539999999999999</v>
      </c>
      <c r="DM250">
        <v>0.45600000000000002</v>
      </c>
      <c r="DN250">
        <v>2</v>
      </c>
      <c r="DO250">
        <v>354.00400000000002</v>
      </c>
      <c r="DP250">
        <v>656.21699999999998</v>
      </c>
      <c r="DQ250">
        <v>30.669799999999999</v>
      </c>
      <c r="DR250">
        <v>33.135399999999997</v>
      </c>
      <c r="DS250">
        <v>29.9999</v>
      </c>
      <c r="DT250">
        <v>33.081099999999999</v>
      </c>
      <c r="DU250">
        <v>33.099299999999999</v>
      </c>
      <c r="DV250">
        <v>21.046099999999999</v>
      </c>
      <c r="DW250">
        <v>26.8765</v>
      </c>
      <c r="DX250">
        <v>79.589100000000002</v>
      </c>
      <c r="DY250">
        <v>30.673300000000001</v>
      </c>
      <c r="DZ250">
        <v>400</v>
      </c>
      <c r="EA250">
        <v>33.861699999999999</v>
      </c>
      <c r="EB250">
        <v>99.817300000000003</v>
      </c>
      <c r="EC250">
        <v>100.212</v>
      </c>
    </row>
    <row r="251" spans="1:133" x14ac:dyDescent="0.35">
      <c r="A251">
        <v>235</v>
      </c>
      <c r="B251">
        <v>1581538032.5999999</v>
      </c>
      <c r="C251">
        <v>1170.0999999046301</v>
      </c>
      <c r="D251" t="s">
        <v>705</v>
      </c>
      <c r="E251" t="s">
        <v>706</v>
      </c>
      <c r="F251" t="s">
        <v>234</v>
      </c>
      <c r="G251">
        <v>20200212</v>
      </c>
      <c r="I251" t="s">
        <v>1107</v>
      </c>
      <c r="J251" t="s">
        <v>1108</v>
      </c>
      <c r="K251" t="s">
        <v>235</v>
      </c>
      <c r="L251" t="s">
        <v>1109</v>
      </c>
      <c r="M251" t="s">
        <v>236</v>
      </c>
      <c r="N251">
        <v>1581538028.9461501</v>
      </c>
      <c r="O251">
        <f t="shared" si="129"/>
        <v>2.3526122357421566E-4</v>
      </c>
      <c r="P251">
        <f t="shared" si="130"/>
        <v>-1.4972068662224867</v>
      </c>
      <c r="Q251">
        <f t="shared" si="131"/>
        <v>402.41107692307702</v>
      </c>
      <c r="R251">
        <f t="shared" si="132"/>
        <v>511.14877191486494</v>
      </c>
      <c r="S251">
        <f t="shared" si="133"/>
        <v>50.81057444263449</v>
      </c>
      <c r="T251">
        <f t="shared" si="134"/>
        <v>40.001539872517291</v>
      </c>
      <c r="U251">
        <f t="shared" si="135"/>
        <v>2.0537986941725532E-2</v>
      </c>
      <c r="V251">
        <f t="shared" si="136"/>
        <v>2.24749628354368</v>
      </c>
      <c r="W251">
        <f t="shared" si="137"/>
        <v>2.043428898233584E-2</v>
      </c>
      <c r="X251">
        <f t="shared" si="138"/>
        <v>1.2780703714608802E-2</v>
      </c>
      <c r="Y251">
        <f t="shared" si="139"/>
        <v>0</v>
      </c>
      <c r="Z251">
        <f t="shared" si="140"/>
        <v>31.328573103701679</v>
      </c>
      <c r="AA251">
        <f t="shared" si="141"/>
        <v>30.9950461538462</v>
      </c>
      <c r="AB251">
        <f t="shared" si="142"/>
        <v>4.5101041996244664</v>
      </c>
      <c r="AC251">
        <f t="shared" si="143"/>
        <v>73.884999501439637</v>
      </c>
      <c r="AD251">
        <f t="shared" si="144"/>
        <v>3.4112516718020456</v>
      </c>
      <c r="AE251">
        <f t="shared" si="145"/>
        <v>4.61697461571422</v>
      </c>
      <c r="AF251">
        <f t="shared" si="146"/>
        <v>1.0988525278224208</v>
      </c>
      <c r="AG251">
        <f t="shared" si="147"/>
        <v>-10.375019959622911</v>
      </c>
      <c r="AH251">
        <f t="shared" si="148"/>
        <v>49.841587501253571</v>
      </c>
      <c r="AI251">
        <f t="shared" si="149"/>
        <v>4.9898213882719507</v>
      </c>
      <c r="AJ251">
        <f t="shared" si="150"/>
        <v>44.456388929902609</v>
      </c>
      <c r="AK251">
        <v>-4.1116377541353298E-2</v>
      </c>
      <c r="AL251">
        <v>4.6156735782673097E-2</v>
      </c>
      <c r="AM251">
        <v>3.4507454603363601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51672.038729777596</v>
      </c>
      <c r="AS251" t="s">
        <v>237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237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-1.4972068662224867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237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238</v>
      </c>
      <c r="BX251">
        <v>1581538028.9461501</v>
      </c>
      <c r="BY251">
        <v>402.41107692307702</v>
      </c>
      <c r="BZ251">
        <v>400.00684615384603</v>
      </c>
      <c r="CA251">
        <v>34.316815384615403</v>
      </c>
      <c r="CB251">
        <v>33.927369230769202</v>
      </c>
      <c r="CC251">
        <v>350.016769230769</v>
      </c>
      <c r="CD251">
        <v>99.204661538461494</v>
      </c>
      <c r="CE251">
        <v>0.200007384615385</v>
      </c>
      <c r="CF251">
        <v>31.4063923076923</v>
      </c>
      <c r="CG251">
        <v>30.9950461538462</v>
      </c>
      <c r="CH251">
        <v>999.9</v>
      </c>
      <c r="CI251">
        <v>0</v>
      </c>
      <c r="CJ251">
        <v>0</v>
      </c>
      <c r="CK251">
        <v>9994.90769230769</v>
      </c>
      <c r="CL251">
        <v>0</v>
      </c>
      <c r="CM251">
        <v>1.51462230769231</v>
      </c>
      <c r="CN251">
        <v>0</v>
      </c>
      <c r="CO251">
        <v>0</v>
      </c>
      <c r="CP251">
        <v>0</v>
      </c>
      <c r="CQ251">
        <v>0</v>
      </c>
      <c r="CR251">
        <v>8.5153846153846207</v>
      </c>
      <c r="CS251">
        <v>0</v>
      </c>
      <c r="CT251">
        <v>145.776923076923</v>
      </c>
      <c r="CU251">
        <v>-0.52307692307692299</v>
      </c>
      <c r="CV251">
        <v>40.995153846153798</v>
      </c>
      <c r="CW251">
        <v>46.4709230769231</v>
      </c>
      <c r="CX251">
        <v>43.542999999999999</v>
      </c>
      <c r="CY251">
        <v>45.009538461538497</v>
      </c>
      <c r="CZ251">
        <v>41.9709230769231</v>
      </c>
      <c r="DA251">
        <v>0</v>
      </c>
      <c r="DB251">
        <v>0</v>
      </c>
      <c r="DC251">
        <v>0</v>
      </c>
      <c r="DD251">
        <v>1581538032.5</v>
      </c>
      <c r="DE251">
        <v>4.3461538461538503</v>
      </c>
      <c r="DF251">
        <v>49.572649201579502</v>
      </c>
      <c r="DG251">
        <v>-243.172649260822</v>
      </c>
      <c r="DH251">
        <v>161.723076923077</v>
      </c>
      <c r="DI251">
        <v>15</v>
      </c>
      <c r="DJ251">
        <v>100</v>
      </c>
      <c r="DK251">
        <v>100</v>
      </c>
      <c r="DL251">
        <v>2.6539999999999999</v>
      </c>
      <c r="DM251">
        <v>0.45600000000000002</v>
      </c>
      <c r="DN251">
        <v>2</v>
      </c>
      <c r="DO251">
        <v>354.01</v>
      </c>
      <c r="DP251">
        <v>656.19899999999996</v>
      </c>
      <c r="DQ251">
        <v>30.677</v>
      </c>
      <c r="DR251">
        <v>33.132399999999997</v>
      </c>
      <c r="DS251">
        <v>29.9998</v>
      </c>
      <c r="DT251">
        <v>33.077399999999997</v>
      </c>
      <c r="DU251">
        <v>33.095599999999997</v>
      </c>
      <c r="DV251">
        <v>21.044599999999999</v>
      </c>
      <c r="DW251">
        <v>26.8765</v>
      </c>
      <c r="DX251">
        <v>79.589100000000002</v>
      </c>
      <c r="DY251">
        <v>30.677</v>
      </c>
      <c r="DZ251">
        <v>400</v>
      </c>
      <c r="EA251">
        <v>33.858199999999997</v>
      </c>
      <c r="EB251">
        <v>99.818100000000001</v>
      </c>
      <c r="EC251">
        <v>100.21299999999999</v>
      </c>
    </row>
    <row r="252" spans="1:133" x14ac:dyDescent="0.35">
      <c r="A252">
        <v>236</v>
      </c>
      <c r="B252">
        <v>1581538037.5999999</v>
      </c>
      <c r="C252">
        <v>1175.0999999046301</v>
      </c>
      <c r="D252" t="s">
        <v>707</v>
      </c>
      <c r="E252" t="s">
        <v>708</v>
      </c>
      <c r="F252" t="s">
        <v>234</v>
      </c>
      <c r="G252">
        <v>20200212</v>
      </c>
      <c r="I252" t="s">
        <v>1107</v>
      </c>
      <c r="J252" t="s">
        <v>1108</v>
      </c>
      <c r="K252" t="s">
        <v>235</v>
      </c>
      <c r="L252" t="s">
        <v>1109</v>
      </c>
      <c r="M252" t="s">
        <v>236</v>
      </c>
      <c r="N252">
        <v>1581538033.9461501</v>
      </c>
      <c r="O252">
        <f t="shared" si="129"/>
        <v>2.4477754403742894E-4</v>
      </c>
      <c r="P252">
        <f t="shared" si="130"/>
        <v>-1.4858262676073666</v>
      </c>
      <c r="Q252">
        <f t="shared" si="131"/>
        <v>402.39015384615402</v>
      </c>
      <c r="R252">
        <f t="shared" si="132"/>
        <v>505.70089975330779</v>
      </c>
      <c r="S252">
        <f t="shared" si="133"/>
        <v>50.268646259196004</v>
      </c>
      <c r="T252">
        <f t="shared" si="134"/>
        <v>39.999154266372187</v>
      </c>
      <c r="U252">
        <f t="shared" si="135"/>
        <v>2.1386413341869578E-2</v>
      </c>
      <c r="V252">
        <f t="shared" si="136"/>
        <v>2.2484033046426286</v>
      </c>
      <c r="W252">
        <f t="shared" si="137"/>
        <v>2.1274041274424262E-2</v>
      </c>
      <c r="X252">
        <f t="shared" si="138"/>
        <v>1.330632265409825E-2</v>
      </c>
      <c r="Y252">
        <f t="shared" si="139"/>
        <v>0</v>
      </c>
      <c r="Z252">
        <f t="shared" si="140"/>
        <v>31.330616915123937</v>
      </c>
      <c r="AA252">
        <f t="shared" si="141"/>
        <v>30.996661538461499</v>
      </c>
      <c r="AB252">
        <f t="shared" si="142"/>
        <v>4.5105196358995663</v>
      </c>
      <c r="AC252">
        <f t="shared" si="143"/>
        <v>73.887445207948801</v>
      </c>
      <c r="AD252">
        <f t="shared" si="144"/>
        <v>3.412365682674428</v>
      </c>
      <c r="AE252">
        <f t="shared" si="145"/>
        <v>4.6183295051962716</v>
      </c>
      <c r="AF252">
        <f t="shared" si="146"/>
        <v>1.0981539532251383</v>
      </c>
      <c r="AG252">
        <f t="shared" si="147"/>
        <v>-10.794689692050616</v>
      </c>
      <c r="AH252">
        <f t="shared" si="148"/>
        <v>50.291552346313225</v>
      </c>
      <c r="AI252">
        <f t="shared" si="149"/>
        <v>5.0330061168055469</v>
      </c>
      <c r="AJ252">
        <f t="shared" si="150"/>
        <v>44.529868771068152</v>
      </c>
      <c r="AK252">
        <v>-4.11407757639599E-2</v>
      </c>
      <c r="AL252">
        <v>4.6184124924950803E-2</v>
      </c>
      <c r="AM252">
        <v>3.4523664825954801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51700.555732175912</v>
      </c>
      <c r="AS252" t="s">
        <v>237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237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-1.4858262676073666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237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238</v>
      </c>
      <c r="BX252">
        <v>1581538033.9461501</v>
      </c>
      <c r="BY252">
        <v>402.39015384615402</v>
      </c>
      <c r="BZ252">
        <v>400.012</v>
      </c>
      <c r="CA252">
        <v>34.328284615384597</v>
      </c>
      <c r="CB252">
        <v>33.923092307692301</v>
      </c>
      <c r="CC252">
        <v>350.01861538461498</v>
      </c>
      <c r="CD252">
        <v>99.203900000000004</v>
      </c>
      <c r="CE252">
        <v>0.20000907692307701</v>
      </c>
      <c r="CF252">
        <v>31.411553846153801</v>
      </c>
      <c r="CG252">
        <v>30.996661538461499</v>
      </c>
      <c r="CH252">
        <v>999.9</v>
      </c>
      <c r="CI252">
        <v>0</v>
      </c>
      <c r="CJ252">
        <v>0</v>
      </c>
      <c r="CK252">
        <v>10000.9153846154</v>
      </c>
      <c r="CL252">
        <v>0</v>
      </c>
      <c r="CM252">
        <v>1.45916692307692</v>
      </c>
      <c r="CN252">
        <v>0</v>
      </c>
      <c r="CO252">
        <v>0</v>
      </c>
      <c r="CP252">
        <v>0</v>
      </c>
      <c r="CQ252">
        <v>0</v>
      </c>
      <c r="CR252">
        <v>6.0692307692307699</v>
      </c>
      <c r="CS252">
        <v>0</v>
      </c>
      <c r="CT252">
        <v>142.80000000000001</v>
      </c>
      <c r="CU252">
        <v>-3.0769230769230799E-2</v>
      </c>
      <c r="CV252">
        <v>40.995153846153798</v>
      </c>
      <c r="CW252">
        <v>46.446692307692302</v>
      </c>
      <c r="CX252">
        <v>43.605615384615398</v>
      </c>
      <c r="CY252">
        <v>45</v>
      </c>
      <c r="CZ252">
        <v>41.9854615384615</v>
      </c>
      <c r="DA252">
        <v>0</v>
      </c>
      <c r="DB252">
        <v>0</v>
      </c>
      <c r="DC252">
        <v>0</v>
      </c>
      <c r="DD252">
        <v>1581538037.3</v>
      </c>
      <c r="DE252">
        <v>5.9884615384615403</v>
      </c>
      <c r="DF252">
        <v>-5.1316242978497897</v>
      </c>
      <c r="DG252">
        <v>-71.193162320293496</v>
      </c>
      <c r="DH252">
        <v>146.907692307692</v>
      </c>
      <c r="DI252">
        <v>15</v>
      </c>
      <c r="DJ252">
        <v>100</v>
      </c>
      <c r="DK252">
        <v>100</v>
      </c>
      <c r="DL252">
        <v>2.6539999999999999</v>
      </c>
      <c r="DM252">
        <v>0.45600000000000002</v>
      </c>
      <c r="DN252">
        <v>2</v>
      </c>
      <c r="DO252">
        <v>354.05700000000002</v>
      </c>
      <c r="DP252">
        <v>656.13499999999999</v>
      </c>
      <c r="DQ252">
        <v>30.68</v>
      </c>
      <c r="DR252">
        <v>33.128799999999998</v>
      </c>
      <c r="DS252">
        <v>29.9999</v>
      </c>
      <c r="DT252">
        <v>33.074399999999997</v>
      </c>
      <c r="DU252">
        <v>33.091900000000003</v>
      </c>
      <c r="DV252">
        <v>21.044799999999999</v>
      </c>
      <c r="DW252">
        <v>26.8765</v>
      </c>
      <c r="DX252">
        <v>79.589100000000002</v>
      </c>
      <c r="DY252">
        <v>30.680599999999998</v>
      </c>
      <c r="DZ252">
        <v>400</v>
      </c>
      <c r="EA252">
        <v>33.841299999999997</v>
      </c>
      <c r="EB252">
        <v>99.816800000000001</v>
      </c>
      <c r="EC252">
        <v>100.214</v>
      </c>
    </row>
    <row r="253" spans="1:133" x14ac:dyDescent="0.35">
      <c r="A253">
        <v>237</v>
      </c>
      <c r="B253">
        <v>1581538042.5999999</v>
      </c>
      <c r="C253">
        <v>1180.0999999046301</v>
      </c>
      <c r="D253" t="s">
        <v>709</v>
      </c>
      <c r="E253" t="s">
        <v>710</v>
      </c>
      <c r="F253" t="s">
        <v>234</v>
      </c>
      <c r="G253">
        <v>20200212</v>
      </c>
      <c r="I253" t="s">
        <v>1107</v>
      </c>
      <c r="J253" t="s">
        <v>1108</v>
      </c>
      <c r="K253" t="s">
        <v>235</v>
      </c>
      <c r="L253" t="s">
        <v>1109</v>
      </c>
      <c r="M253" t="s">
        <v>236</v>
      </c>
      <c r="N253">
        <v>1581538038.9461501</v>
      </c>
      <c r="O253">
        <f t="shared" si="129"/>
        <v>2.537237842765651E-4</v>
      </c>
      <c r="P253">
        <f t="shared" si="130"/>
        <v>-1.4978605195916215</v>
      </c>
      <c r="Q253">
        <f t="shared" si="131"/>
        <v>402.39361538461498</v>
      </c>
      <c r="R253">
        <f t="shared" si="132"/>
        <v>502.80809775494885</v>
      </c>
      <c r="S253">
        <f t="shared" si="133"/>
        <v>49.980809014549003</v>
      </c>
      <c r="T253">
        <f t="shared" si="134"/>
        <v>39.999273140215408</v>
      </c>
      <c r="U253">
        <f t="shared" si="135"/>
        <v>2.2140287799228994E-2</v>
      </c>
      <c r="V253">
        <f t="shared" si="136"/>
        <v>2.2475102406944747</v>
      </c>
      <c r="W253">
        <f t="shared" si="137"/>
        <v>2.2019830342537471E-2</v>
      </c>
      <c r="X253">
        <f t="shared" si="138"/>
        <v>1.3773161847264752E-2</v>
      </c>
      <c r="Y253">
        <f t="shared" si="139"/>
        <v>0</v>
      </c>
      <c r="Z253">
        <f t="shared" si="140"/>
        <v>31.332775040665055</v>
      </c>
      <c r="AA253">
        <f t="shared" si="141"/>
        <v>31.006369230769199</v>
      </c>
      <c r="AB253">
        <f t="shared" si="142"/>
        <v>4.5130169121827164</v>
      </c>
      <c r="AC253">
        <f t="shared" si="143"/>
        <v>73.886190734806618</v>
      </c>
      <c r="AD253">
        <f t="shared" si="144"/>
        <v>3.4133060940397324</v>
      </c>
      <c r="AE253">
        <f t="shared" si="145"/>
        <v>4.6196807009456204</v>
      </c>
      <c r="AF253">
        <f t="shared" si="146"/>
        <v>1.099710818142984</v>
      </c>
      <c r="AG253">
        <f t="shared" si="147"/>
        <v>-11.189218886596521</v>
      </c>
      <c r="AH253">
        <f t="shared" si="148"/>
        <v>49.718865130265463</v>
      </c>
      <c r="AI253">
        <f t="shared" si="149"/>
        <v>4.978035207432149</v>
      </c>
      <c r="AJ253">
        <f t="shared" si="150"/>
        <v>43.507681451101092</v>
      </c>
      <c r="AK253">
        <v>-4.1116752911537498E-2</v>
      </c>
      <c r="AL253">
        <v>4.6157157168589098E-2</v>
      </c>
      <c r="AM253">
        <v>3.4507704024982901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51670.711707794755</v>
      </c>
      <c r="AS253" t="s">
        <v>237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237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-1.4978605195916215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237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238</v>
      </c>
      <c r="BX253">
        <v>1581538038.9461501</v>
      </c>
      <c r="BY253">
        <v>402.39361538461498</v>
      </c>
      <c r="BZ253">
        <v>400.00107692307699</v>
      </c>
      <c r="CA253">
        <v>34.337938461538499</v>
      </c>
      <c r="CB253">
        <v>33.9179538461538</v>
      </c>
      <c r="CC253">
        <v>350.02915384615397</v>
      </c>
      <c r="CD253">
        <v>99.2032538461538</v>
      </c>
      <c r="CE253">
        <v>0.20009553846153799</v>
      </c>
      <c r="CF253">
        <v>31.416699999999999</v>
      </c>
      <c r="CG253">
        <v>31.006369230769199</v>
      </c>
      <c r="CH253">
        <v>999.9</v>
      </c>
      <c r="CI253">
        <v>0</v>
      </c>
      <c r="CJ253">
        <v>0</v>
      </c>
      <c r="CK253">
        <v>9995.1407692307694</v>
      </c>
      <c r="CL253">
        <v>0</v>
      </c>
      <c r="CM253">
        <v>1.42965846153846</v>
      </c>
      <c r="CN253">
        <v>0</v>
      </c>
      <c r="CO253">
        <v>0</v>
      </c>
      <c r="CP253">
        <v>0</v>
      </c>
      <c r="CQ253">
        <v>0</v>
      </c>
      <c r="CR253">
        <v>2.7923076923076899</v>
      </c>
      <c r="CS253">
        <v>0</v>
      </c>
      <c r="CT253">
        <v>142.630769230769</v>
      </c>
      <c r="CU253">
        <v>-0.53076923076923099</v>
      </c>
      <c r="CV253">
        <v>41</v>
      </c>
      <c r="CW253">
        <v>46.446692307692302</v>
      </c>
      <c r="CX253">
        <v>43.595999999999997</v>
      </c>
      <c r="CY253">
        <v>45.004769230769199</v>
      </c>
      <c r="CZ253">
        <v>42</v>
      </c>
      <c r="DA253">
        <v>0</v>
      </c>
      <c r="DB253">
        <v>0</v>
      </c>
      <c r="DC253">
        <v>0</v>
      </c>
      <c r="DD253">
        <v>1581538042.0999999</v>
      </c>
      <c r="DE253">
        <v>4.7884615384615401</v>
      </c>
      <c r="DF253">
        <v>-17.712820664013499</v>
      </c>
      <c r="DG253">
        <v>-22.700854509826701</v>
      </c>
      <c r="DH253">
        <v>143.176923076923</v>
      </c>
      <c r="DI253">
        <v>15</v>
      </c>
      <c r="DJ253">
        <v>100</v>
      </c>
      <c r="DK253">
        <v>100</v>
      </c>
      <c r="DL253">
        <v>2.6539999999999999</v>
      </c>
      <c r="DM253">
        <v>0.45600000000000002</v>
      </c>
      <c r="DN253">
        <v>2</v>
      </c>
      <c r="DO253">
        <v>354.06200000000001</v>
      </c>
      <c r="DP253">
        <v>656.19899999999996</v>
      </c>
      <c r="DQ253">
        <v>30.678899999999999</v>
      </c>
      <c r="DR253">
        <v>33.125</v>
      </c>
      <c r="DS253">
        <v>29.9999</v>
      </c>
      <c r="DT253">
        <v>33.070599999999999</v>
      </c>
      <c r="DU253">
        <v>33.087499999999999</v>
      </c>
      <c r="DV253">
        <v>21.044899999999998</v>
      </c>
      <c r="DW253">
        <v>26.8765</v>
      </c>
      <c r="DX253">
        <v>79.589100000000002</v>
      </c>
      <c r="DY253">
        <v>30.645</v>
      </c>
      <c r="DZ253">
        <v>400</v>
      </c>
      <c r="EA253">
        <v>33.828099999999999</v>
      </c>
      <c r="EB253">
        <v>99.819400000000002</v>
      </c>
      <c r="EC253">
        <v>100.214</v>
      </c>
    </row>
    <row r="254" spans="1:133" x14ac:dyDescent="0.35">
      <c r="A254">
        <v>238</v>
      </c>
      <c r="B254">
        <v>1581538047.5999999</v>
      </c>
      <c r="C254">
        <v>1185.0999999046301</v>
      </c>
      <c r="D254" t="s">
        <v>711</v>
      </c>
      <c r="E254" t="s">
        <v>712</v>
      </c>
      <c r="F254" t="s">
        <v>234</v>
      </c>
      <c r="G254">
        <v>20200212</v>
      </c>
      <c r="I254" t="s">
        <v>1107</v>
      </c>
      <c r="J254" t="s">
        <v>1108</v>
      </c>
      <c r="K254" t="s">
        <v>235</v>
      </c>
      <c r="L254" t="s">
        <v>1109</v>
      </c>
      <c r="M254" t="s">
        <v>236</v>
      </c>
      <c r="N254">
        <v>1581538043.9461501</v>
      </c>
      <c r="O254">
        <f t="shared" si="129"/>
        <v>2.5864866662698847E-4</v>
      </c>
      <c r="P254">
        <f t="shared" si="130"/>
        <v>-1.5195603150076249</v>
      </c>
      <c r="Q254">
        <f t="shared" si="131"/>
        <v>402.43646153846203</v>
      </c>
      <c r="R254">
        <f t="shared" si="132"/>
        <v>502.41576133944136</v>
      </c>
      <c r="S254">
        <f t="shared" si="133"/>
        <v>49.941080764671284</v>
      </c>
      <c r="T254">
        <f t="shared" si="134"/>
        <v>40.002948503763612</v>
      </c>
      <c r="U254">
        <f t="shared" si="135"/>
        <v>2.2552464034035682E-2</v>
      </c>
      <c r="V254">
        <f t="shared" si="136"/>
        <v>2.2461353543899008</v>
      </c>
      <c r="W254">
        <f t="shared" si="137"/>
        <v>2.2427417444302423E-2</v>
      </c>
      <c r="X254">
        <f t="shared" si="138"/>
        <v>1.4028312934063654E-2</v>
      </c>
      <c r="Y254">
        <f t="shared" si="139"/>
        <v>0</v>
      </c>
      <c r="Z254">
        <f t="shared" si="140"/>
        <v>31.335683400074423</v>
      </c>
      <c r="AA254">
        <f t="shared" si="141"/>
        <v>31.011684615384599</v>
      </c>
      <c r="AB254">
        <f t="shared" si="142"/>
        <v>4.5143847899479059</v>
      </c>
      <c r="AC254">
        <f t="shared" si="143"/>
        <v>73.876086923833498</v>
      </c>
      <c r="AD254">
        <f t="shared" si="144"/>
        <v>3.4137288321573092</v>
      </c>
      <c r="AE254">
        <f t="shared" si="145"/>
        <v>4.6208847467474499</v>
      </c>
      <c r="AF254">
        <f t="shared" si="146"/>
        <v>1.1006559577905968</v>
      </c>
      <c r="AG254">
        <f t="shared" si="147"/>
        <v>-11.406406198250192</v>
      </c>
      <c r="AH254">
        <f t="shared" si="148"/>
        <v>49.599958722915801</v>
      </c>
      <c r="AI254">
        <f t="shared" si="149"/>
        <v>4.9694122535369516</v>
      </c>
      <c r="AJ254">
        <f t="shared" si="150"/>
        <v>43.162964778202564</v>
      </c>
      <c r="AK254">
        <v>-4.1079786157751097E-2</v>
      </c>
      <c r="AL254">
        <v>4.6115658748998402E-2</v>
      </c>
      <c r="AM254">
        <v>3.44831370357495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51625.336837786526</v>
      </c>
      <c r="AS254" t="s">
        <v>237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237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-1.5195603150076249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237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238</v>
      </c>
      <c r="BX254">
        <v>1581538043.9461501</v>
      </c>
      <c r="BY254">
        <v>402.43646153846203</v>
      </c>
      <c r="BZ254">
        <v>400.01007692307701</v>
      </c>
      <c r="CA254">
        <v>34.342692307692303</v>
      </c>
      <c r="CB254">
        <v>33.914546153846203</v>
      </c>
      <c r="CC254">
        <v>350.01969230769203</v>
      </c>
      <c r="CD254">
        <v>99.2018615384616</v>
      </c>
      <c r="CE254">
        <v>0.200037461538462</v>
      </c>
      <c r="CF254">
        <v>31.4212846153846</v>
      </c>
      <c r="CG254">
        <v>31.011684615384599</v>
      </c>
      <c r="CH254">
        <v>999.9</v>
      </c>
      <c r="CI254">
        <v>0</v>
      </c>
      <c r="CJ254">
        <v>0</v>
      </c>
      <c r="CK254">
        <v>9986.2946153846206</v>
      </c>
      <c r="CL254">
        <v>0</v>
      </c>
      <c r="CM254">
        <v>1.39862461538462</v>
      </c>
      <c r="CN254">
        <v>0</v>
      </c>
      <c r="CO254">
        <v>0</v>
      </c>
      <c r="CP254">
        <v>0</v>
      </c>
      <c r="CQ254">
        <v>0</v>
      </c>
      <c r="CR254">
        <v>3.56153846153846</v>
      </c>
      <c r="CS254">
        <v>0</v>
      </c>
      <c r="CT254">
        <v>136.75384615384601</v>
      </c>
      <c r="CU254">
        <v>-0.66153846153846196</v>
      </c>
      <c r="CV254">
        <v>41</v>
      </c>
      <c r="CW254">
        <v>46.4418461538462</v>
      </c>
      <c r="CX254">
        <v>43.571846153846202</v>
      </c>
      <c r="CY254">
        <v>45.0238461538462</v>
      </c>
      <c r="CZ254">
        <v>41.9854615384615</v>
      </c>
      <c r="DA254">
        <v>0</v>
      </c>
      <c r="DB254">
        <v>0</v>
      </c>
      <c r="DC254">
        <v>0</v>
      </c>
      <c r="DD254">
        <v>1581538047.5</v>
      </c>
      <c r="DE254">
        <v>3.6807692307692301</v>
      </c>
      <c r="DF254">
        <v>-2.1641024424753001</v>
      </c>
      <c r="DG254">
        <v>-29.873504084743399</v>
      </c>
      <c r="DH254">
        <v>139.869230769231</v>
      </c>
      <c r="DI254">
        <v>15</v>
      </c>
      <c r="DJ254">
        <v>100</v>
      </c>
      <c r="DK254">
        <v>100</v>
      </c>
      <c r="DL254">
        <v>2.6539999999999999</v>
      </c>
      <c r="DM254">
        <v>0.45600000000000002</v>
      </c>
      <c r="DN254">
        <v>2</v>
      </c>
      <c r="DO254">
        <v>354.04199999999997</v>
      </c>
      <c r="DP254">
        <v>656.15800000000002</v>
      </c>
      <c r="DQ254">
        <v>30.648</v>
      </c>
      <c r="DR254">
        <v>33.121299999999998</v>
      </c>
      <c r="DS254">
        <v>30</v>
      </c>
      <c r="DT254">
        <v>33.067</v>
      </c>
      <c r="DU254">
        <v>33.083799999999997</v>
      </c>
      <c r="DV254">
        <v>21.046399999999998</v>
      </c>
      <c r="DW254">
        <v>27.147600000000001</v>
      </c>
      <c r="DX254">
        <v>79.589100000000002</v>
      </c>
      <c r="DY254">
        <v>30.634599999999999</v>
      </c>
      <c r="DZ254">
        <v>400</v>
      </c>
      <c r="EA254">
        <v>33.825099999999999</v>
      </c>
      <c r="EB254">
        <v>99.817700000000002</v>
      </c>
      <c r="EC254">
        <v>100.21599999999999</v>
      </c>
    </row>
    <row r="255" spans="1:133" x14ac:dyDescent="0.35">
      <c r="A255">
        <v>239</v>
      </c>
      <c r="B255">
        <v>1581538052.5999999</v>
      </c>
      <c r="C255">
        <v>1190.0999999046301</v>
      </c>
      <c r="D255" t="s">
        <v>713</v>
      </c>
      <c r="E255" t="s">
        <v>714</v>
      </c>
      <c r="F255" t="s">
        <v>234</v>
      </c>
      <c r="G255">
        <v>20200212</v>
      </c>
      <c r="I255" t="s">
        <v>1107</v>
      </c>
      <c r="J255" t="s">
        <v>1108</v>
      </c>
      <c r="K255" t="s">
        <v>235</v>
      </c>
      <c r="L255" t="s">
        <v>1109</v>
      </c>
      <c r="M255" t="s">
        <v>236</v>
      </c>
      <c r="N255">
        <v>1581538048.9461501</v>
      </c>
      <c r="O255">
        <f t="shared" si="129"/>
        <v>2.6442700678157792E-4</v>
      </c>
      <c r="P255">
        <f t="shared" si="130"/>
        <v>-1.5299219475454542</v>
      </c>
      <c r="Q255">
        <f t="shared" si="131"/>
        <v>402.41923076923098</v>
      </c>
      <c r="R255">
        <f t="shared" si="132"/>
        <v>500.78232832201456</v>
      </c>
      <c r="S255">
        <f t="shared" si="133"/>
        <v>49.778424005621019</v>
      </c>
      <c r="T255">
        <f t="shared" si="134"/>
        <v>40.001002360382273</v>
      </c>
      <c r="U255">
        <f t="shared" si="135"/>
        <v>2.3055621626939436E-2</v>
      </c>
      <c r="V255">
        <f t="shared" si="136"/>
        <v>2.2468120989323732</v>
      </c>
      <c r="W255">
        <f t="shared" si="137"/>
        <v>2.2924989645905527E-2</v>
      </c>
      <c r="X255">
        <f t="shared" si="138"/>
        <v>1.4339793481931299E-2</v>
      </c>
      <c r="Y255">
        <f t="shared" si="139"/>
        <v>0</v>
      </c>
      <c r="Z255">
        <f t="shared" si="140"/>
        <v>31.336210555904938</v>
      </c>
      <c r="AA255">
        <f t="shared" si="141"/>
        <v>31.0116615384615</v>
      </c>
      <c r="AB255">
        <f t="shared" si="142"/>
        <v>4.5143788504796394</v>
      </c>
      <c r="AC255">
        <f t="shared" si="143"/>
        <v>73.862337427250424</v>
      </c>
      <c r="AD255">
        <f t="shared" si="144"/>
        <v>3.413562107935495</v>
      </c>
      <c r="AE255">
        <f t="shared" si="145"/>
        <v>4.6215192029329302</v>
      </c>
      <c r="AF255">
        <f t="shared" si="146"/>
        <v>1.1008167425441444</v>
      </c>
      <c r="AG255">
        <f t="shared" si="147"/>
        <v>-11.661230999067586</v>
      </c>
      <c r="AH255">
        <f t="shared" si="148"/>
        <v>49.910274008896266</v>
      </c>
      <c r="AI255">
        <f t="shared" si="149"/>
        <v>4.9990555266474352</v>
      </c>
      <c r="AJ255">
        <f t="shared" si="150"/>
        <v>43.248098536476114</v>
      </c>
      <c r="AK255">
        <v>-4.10979793337021E-2</v>
      </c>
      <c r="AL255">
        <v>4.61360821828131E-2</v>
      </c>
      <c r="AM255">
        <v>3.4495228618487701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51646.850175075924</v>
      </c>
      <c r="AS255" t="s">
        <v>237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237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-1.5299219475454542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237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238</v>
      </c>
      <c r="BX255">
        <v>1581538048.9461501</v>
      </c>
      <c r="BY255">
        <v>402.41923076923098</v>
      </c>
      <c r="BZ255">
        <v>399.97899999999998</v>
      </c>
      <c r="CA255">
        <v>34.341215384615403</v>
      </c>
      <c r="CB255">
        <v>33.903492307692296</v>
      </c>
      <c r="CC255">
        <v>350.01069230769201</v>
      </c>
      <c r="CD255">
        <v>99.201292307692299</v>
      </c>
      <c r="CE255">
        <v>0.20002676923076901</v>
      </c>
      <c r="CF255">
        <v>31.4237</v>
      </c>
      <c r="CG255">
        <v>31.0116615384615</v>
      </c>
      <c r="CH255">
        <v>999.9</v>
      </c>
      <c r="CI255">
        <v>0</v>
      </c>
      <c r="CJ255">
        <v>0</v>
      </c>
      <c r="CK255">
        <v>9990.7746153846092</v>
      </c>
      <c r="CL255">
        <v>0</v>
      </c>
      <c r="CM255">
        <v>1.36860692307692</v>
      </c>
      <c r="CN255">
        <v>0</v>
      </c>
      <c r="CO255">
        <v>0</v>
      </c>
      <c r="CP255">
        <v>0</v>
      </c>
      <c r="CQ255">
        <v>0</v>
      </c>
      <c r="CR255">
        <v>2.8692307692307701</v>
      </c>
      <c r="CS255">
        <v>0</v>
      </c>
      <c r="CT255">
        <v>136.16153846153799</v>
      </c>
      <c r="CU255">
        <v>-0.96153846153846201</v>
      </c>
      <c r="CV255">
        <v>40.990307692307702</v>
      </c>
      <c r="CW255">
        <v>46.436999999999998</v>
      </c>
      <c r="CX255">
        <v>43.562153846153798</v>
      </c>
      <c r="CY255">
        <v>45.014307692307703</v>
      </c>
      <c r="CZ255">
        <v>41.9563846153846</v>
      </c>
      <c r="DA255">
        <v>0</v>
      </c>
      <c r="DB255">
        <v>0</v>
      </c>
      <c r="DC255">
        <v>0</v>
      </c>
      <c r="DD255">
        <v>1581538052.3</v>
      </c>
      <c r="DE255">
        <v>3.3461538461538498</v>
      </c>
      <c r="DF255">
        <v>2.4683762953192101</v>
      </c>
      <c r="DG255">
        <v>-36.687179214716998</v>
      </c>
      <c r="DH255">
        <v>138.51153846153801</v>
      </c>
      <c r="DI255">
        <v>15</v>
      </c>
      <c r="DJ255">
        <v>100</v>
      </c>
      <c r="DK255">
        <v>100</v>
      </c>
      <c r="DL255">
        <v>2.6539999999999999</v>
      </c>
      <c r="DM255">
        <v>0.45600000000000002</v>
      </c>
      <c r="DN255">
        <v>2</v>
      </c>
      <c r="DO255">
        <v>354.01900000000001</v>
      </c>
      <c r="DP255">
        <v>656.19899999999996</v>
      </c>
      <c r="DQ255">
        <v>30.632000000000001</v>
      </c>
      <c r="DR255">
        <v>33.117699999999999</v>
      </c>
      <c r="DS255">
        <v>30</v>
      </c>
      <c r="DT255">
        <v>33.0625</v>
      </c>
      <c r="DU255">
        <v>33.079300000000003</v>
      </c>
      <c r="DV255">
        <v>21.047499999999999</v>
      </c>
      <c r="DW255">
        <v>27.147600000000001</v>
      </c>
      <c r="DX255">
        <v>79.589100000000002</v>
      </c>
      <c r="DY255">
        <v>30.621500000000001</v>
      </c>
      <c r="DZ255">
        <v>400</v>
      </c>
      <c r="EA255">
        <v>33.822400000000002</v>
      </c>
      <c r="EB255">
        <v>99.817499999999995</v>
      </c>
      <c r="EC255">
        <v>100.21599999999999</v>
      </c>
    </row>
    <row r="256" spans="1:133" x14ac:dyDescent="0.35">
      <c r="A256">
        <v>240</v>
      </c>
      <c r="B256">
        <v>1581538057.5999999</v>
      </c>
      <c r="C256">
        <v>1195.0999999046301</v>
      </c>
      <c r="D256" t="s">
        <v>715</v>
      </c>
      <c r="E256" t="s">
        <v>716</v>
      </c>
      <c r="F256" t="s">
        <v>234</v>
      </c>
      <c r="G256">
        <v>20200212</v>
      </c>
      <c r="I256" t="s">
        <v>1107</v>
      </c>
      <c r="J256" t="s">
        <v>1108</v>
      </c>
      <c r="K256" t="s">
        <v>235</v>
      </c>
      <c r="L256" t="s">
        <v>1109</v>
      </c>
      <c r="M256" t="s">
        <v>236</v>
      </c>
      <c r="N256">
        <v>1581538053.9461501</v>
      </c>
      <c r="O256">
        <f t="shared" si="129"/>
        <v>2.6482591722226651E-4</v>
      </c>
      <c r="P256">
        <f t="shared" si="130"/>
        <v>-1.5088127194450691</v>
      </c>
      <c r="Q256">
        <f t="shared" si="131"/>
        <v>402.40107692307703</v>
      </c>
      <c r="R256">
        <f t="shared" si="132"/>
        <v>499.21388370388553</v>
      </c>
      <c r="S256">
        <f t="shared" si="133"/>
        <v>49.622264480214156</v>
      </c>
      <c r="T256">
        <f t="shared" si="134"/>
        <v>39.998993052934019</v>
      </c>
      <c r="U256">
        <f t="shared" si="135"/>
        <v>2.307471530001556E-2</v>
      </c>
      <c r="V256">
        <f t="shared" si="136"/>
        <v>2.249289564071395</v>
      </c>
      <c r="W256">
        <f t="shared" si="137"/>
        <v>2.2944010764798805E-2</v>
      </c>
      <c r="X256">
        <f t="shared" si="138"/>
        <v>1.4351688182392654E-2</v>
      </c>
      <c r="Y256">
        <f t="shared" si="139"/>
        <v>0</v>
      </c>
      <c r="Z256">
        <f t="shared" si="140"/>
        <v>31.336366302578963</v>
      </c>
      <c r="AA256">
        <f t="shared" si="141"/>
        <v>31.012153846153801</v>
      </c>
      <c r="AB256">
        <f t="shared" si="142"/>
        <v>4.5145055606121476</v>
      </c>
      <c r="AC256">
        <f t="shared" si="143"/>
        <v>73.848148614266591</v>
      </c>
      <c r="AD256">
        <f t="shared" si="144"/>
        <v>3.4129451675511038</v>
      </c>
      <c r="AE256">
        <f t="shared" si="145"/>
        <v>4.6215717409221044</v>
      </c>
      <c r="AF256">
        <f t="shared" si="146"/>
        <v>1.1015603930610438</v>
      </c>
      <c r="AG256">
        <f t="shared" si="147"/>
        <v>-11.678822949501953</v>
      </c>
      <c r="AH256">
        <f t="shared" si="148"/>
        <v>49.929861655444107</v>
      </c>
      <c r="AI256">
        <f t="shared" si="149"/>
        <v>4.9955261535296751</v>
      </c>
      <c r="AJ256">
        <f t="shared" si="150"/>
        <v>43.246564859471832</v>
      </c>
      <c r="AK256">
        <v>-4.11646240930299E-2</v>
      </c>
      <c r="AL256">
        <v>4.6210896763560202E-2</v>
      </c>
      <c r="AM256">
        <v>3.45395065083911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51727.133025529278</v>
      </c>
      <c r="AS256" t="s">
        <v>237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237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-1.5088127194450691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237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238</v>
      </c>
      <c r="BX256">
        <v>1581538053.9461501</v>
      </c>
      <c r="BY256">
        <v>402.40107692307703</v>
      </c>
      <c r="BZ256">
        <v>399.99730769230803</v>
      </c>
      <c r="CA256">
        <v>34.335184615384598</v>
      </c>
      <c r="CB256">
        <v>33.896799999999999</v>
      </c>
      <c r="CC256">
        <v>350.01192307692298</v>
      </c>
      <c r="CD256">
        <v>99.200800000000001</v>
      </c>
      <c r="CE256">
        <v>0.200010153846154</v>
      </c>
      <c r="CF256">
        <v>31.4239</v>
      </c>
      <c r="CG256">
        <v>31.012153846153801</v>
      </c>
      <c r="CH256">
        <v>999.9</v>
      </c>
      <c r="CI256">
        <v>0</v>
      </c>
      <c r="CJ256">
        <v>0</v>
      </c>
      <c r="CK256">
        <v>10007.025384615399</v>
      </c>
      <c r="CL256">
        <v>0</v>
      </c>
      <c r="CM256">
        <v>1.41032692307692</v>
      </c>
      <c r="CN256">
        <v>0</v>
      </c>
      <c r="CO256">
        <v>0</v>
      </c>
      <c r="CP256">
        <v>0</v>
      </c>
      <c r="CQ256">
        <v>0</v>
      </c>
      <c r="CR256">
        <v>2.8076923076923102</v>
      </c>
      <c r="CS256">
        <v>0</v>
      </c>
      <c r="CT256">
        <v>142.538461538462</v>
      </c>
      <c r="CU256">
        <v>0.53846153846153799</v>
      </c>
      <c r="CV256">
        <v>40.990307692307702</v>
      </c>
      <c r="CW256">
        <v>46.436999999999998</v>
      </c>
      <c r="CX256">
        <v>43.547692307692301</v>
      </c>
      <c r="CY256">
        <v>45.014307692307703</v>
      </c>
      <c r="CZ256">
        <v>41.980615384615398</v>
      </c>
      <c r="DA256">
        <v>0</v>
      </c>
      <c r="DB256">
        <v>0</v>
      </c>
      <c r="DC256">
        <v>0</v>
      </c>
      <c r="DD256">
        <v>1581538057.0999999</v>
      </c>
      <c r="DE256">
        <v>3.2192307692307698</v>
      </c>
      <c r="DF256">
        <v>2.3076922318242401</v>
      </c>
      <c r="DG256">
        <v>36.7452992989557</v>
      </c>
      <c r="DH256">
        <v>139.33846153846201</v>
      </c>
      <c r="DI256">
        <v>15</v>
      </c>
      <c r="DJ256">
        <v>100</v>
      </c>
      <c r="DK256">
        <v>100</v>
      </c>
      <c r="DL256">
        <v>2.6539999999999999</v>
      </c>
      <c r="DM256">
        <v>0.45600000000000002</v>
      </c>
      <c r="DN256">
        <v>2</v>
      </c>
      <c r="DO256">
        <v>354.01299999999998</v>
      </c>
      <c r="DP256">
        <v>656.27200000000005</v>
      </c>
      <c r="DQ256">
        <v>30.616800000000001</v>
      </c>
      <c r="DR256">
        <v>33.113999999999997</v>
      </c>
      <c r="DS256">
        <v>29.9999</v>
      </c>
      <c r="DT256">
        <v>33.058799999999998</v>
      </c>
      <c r="DU256">
        <v>33.075600000000001</v>
      </c>
      <c r="DV256">
        <v>21.0488</v>
      </c>
      <c r="DW256">
        <v>27.147600000000001</v>
      </c>
      <c r="DX256">
        <v>79.589100000000002</v>
      </c>
      <c r="DY256">
        <v>30.61</v>
      </c>
      <c r="DZ256">
        <v>400</v>
      </c>
      <c r="EA256">
        <v>33.820700000000002</v>
      </c>
      <c r="EB256">
        <v>99.819599999999994</v>
      </c>
      <c r="EC256">
        <v>100.215</v>
      </c>
    </row>
    <row r="257" spans="1:133" x14ac:dyDescent="0.35">
      <c r="A257">
        <v>241</v>
      </c>
      <c r="B257">
        <v>1581538062.5999999</v>
      </c>
      <c r="C257">
        <v>1200.0999999046301</v>
      </c>
      <c r="D257" t="s">
        <v>717</v>
      </c>
      <c r="E257" t="s">
        <v>718</v>
      </c>
      <c r="F257" t="s">
        <v>234</v>
      </c>
      <c r="G257">
        <v>20200212</v>
      </c>
      <c r="I257" t="s">
        <v>1107</v>
      </c>
      <c r="J257" t="s">
        <v>1108</v>
      </c>
      <c r="K257" t="s">
        <v>235</v>
      </c>
      <c r="L257" t="s">
        <v>1109</v>
      </c>
      <c r="M257" t="s">
        <v>236</v>
      </c>
      <c r="N257">
        <v>1581538058.9461501</v>
      </c>
      <c r="O257">
        <f t="shared" si="129"/>
        <v>2.629999902156118E-4</v>
      </c>
      <c r="P257">
        <f t="shared" si="130"/>
        <v>-1.5299868224096196</v>
      </c>
      <c r="Q257">
        <f t="shared" si="131"/>
        <v>402.38261538461501</v>
      </c>
      <c r="R257">
        <f t="shared" si="132"/>
        <v>501.5051167048008</v>
      </c>
      <c r="S257">
        <f t="shared" si="133"/>
        <v>49.850661182542538</v>
      </c>
      <c r="T257">
        <f t="shared" si="134"/>
        <v>39.997676508435411</v>
      </c>
      <c r="U257">
        <f t="shared" si="135"/>
        <v>2.2888220290587995E-2</v>
      </c>
      <c r="V257">
        <f t="shared" si="136"/>
        <v>2.2468373622646092</v>
      </c>
      <c r="W257">
        <f t="shared" si="137"/>
        <v>2.2759474119753736E-2</v>
      </c>
      <c r="X257">
        <f t="shared" si="138"/>
        <v>1.4236178176170455E-2</v>
      </c>
      <c r="Y257">
        <f t="shared" si="139"/>
        <v>0</v>
      </c>
      <c r="Z257">
        <f t="shared" si="140"/>
        <v>31.334360335234187</v>
      </c>
      <c r="AA257">
        <f t="shared" si="141"/>
        <v>31.015115384615399</v>
      </c>
      <c r="AB257">
        <f t="shared" si="142"/>
        <v>4.5152678666238222</v>
      </c>
      <c r="AC257">
        <f t="shared" si="143"/>
        <v>73.847353535032994</v>
      </c>
      <c r="AD257">
        <f t="shared" si="144"/>
        <v>3.4124189999183363</v>
      </c>
      <c r="AE257">
        <f t="shared" si="145"/>
        <v>4.6209089920866209</v>
      </c>
      <c r="AF257">
        <f t="shared" si="146"/>
        <v>1.1028488667054859</v>
      </c>
      <c r="AG257">
        <f t="shared" si="147"/>
        <v>-11.59829956850848</v>
      </c>
      <c r="AH257">
        <f t="shared" si="148"/>
        <v>49.211067870080498</v>
      </c>
      <c r="AI257">
        <f t="shared" si="149"/>
        <v>4.9289944413147033</v>
      </c>
      <c r="AJ257">
        <f t="shared" si="150"/>
        <v>42.541762742886718</v>
      </c>
      <c r="AK257">
        <v>-4.1098658592829101E-2</v>
      </c>
      <c r="AL257">
        <v>4.6136844710689497E-2</v>
      </c>
      <c r="AM257">
        <v>3.4495680033423199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51648.078353619429</v>
      </c>
      <c r="AS257" t="s">
        <v>237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237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-1.5299868224096196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237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238</v>
      </c>
      <c r="BX257">
        <v>1581538058.9461501</v>
      </c>
      <c r="BY257">
        <v>402.38261538461501</v>
      </c>
      <c r="BZ257">
        <v>399.941384615385</v>
      </c>
      <c r="CA257">
        <v>34.329446153846199</v>
      </c>
      <c r="CB257">
        <v>33.894100000000002</v>
      </c>
      <c r="CC257">
        <v>350.02676923076899</v>
      </c>
      <c r="CD257">
        <v>99.202007692307703</v>
      </c>
      <c r="CE257">
        <v>0.200091153846154</v>
      </c>
      <c r="CF257">
        <v>31.421376923076899</v>
      </c>
      <c r="CG257">
        <v>31.015115384615399</v>
      </c>
      <c r="CH257">
        <v>999.9</v>
      </c>
      <c r="CI257">
        <v>0</v>
      </c>
      <c r="CJ257">
        <v>0</v>
      </c>
      <c r="CK257">
        <v>9990.8676923076891</v>
      </c>
      <c r="CL257">
        <v>0</v>
      </c>
      <c r="CM257">
        <v>1.44237923076923</v>
      </c>
      <c r="CN257">
        <v>0</v>
      </c>
      <c r="CO257">
        <v>0</v>
      </c>
      <c r="CP257">
        <v>0</v>
      </c>
      <c r="CQ257">
        <v>0</v>
      </c>
      <c r="CR257">
        <v>3.4461538461538499</v>
      </c>
      <c r="CS257">
        <v>0</v>
      </c>
      <c r="CT257">
        <v>139.723076923077</v>
      </c>
      <c r="CU257">
        <v>-0.123076923076923</v>
      </c>
      <c r="CV257">
        <v>41</v>
      </c>
      <c r="CW257">
        <v>46.436999999999998</v>
      </c>
      <c r="CX257">
        <v>43.586230769230802</v>
      </c>
      <c r="CY257">
        <v>45.028615384615399</v>
      </c>
      <c r="CZ257">
        <v>41.980615384615398</v>
      </c>
      <c r="DA257">
        <v>0</v>
      </c>
      <c r="DB257">
        <v>0</v>
      </c>
      <c r="DC257">
        <v>0</v>
      </c>
      <c r="DD257">
        <v>1581538062.5</v>
      </c>
      <c r="DE257">
        <v>3.5269230769230799</v>
      </c>
      <c r="DF257">
        <v>-8.3452992280441407</v>
      </c>
      <c r="DG257">
        <v>9.8427352420491108</v>
      </c>
      <c r="DH257">
        <v>139.83461538461501</v>
      </c>
      <c r="DI257">
        <v>15</v>
      </c>
      <c r="DJ257">
        <v>100</v>
      </c>
      <c r="DK257">
        <v>100</v>
      </c>
      <c r="DL257">
        <v>2.6539999999999999</v>
      </c>
      <c r="DM257">
        <v>0.45600000000000002</v>
      </c>
      <c r="DN257">
        <v>2</v>
      </c>
      <c r="DO257">
        <v>354.01799999999997</v>
      </c>
      <c r="DP257">
        <v>656.29899999999998</v>
      </c>
      <c r="DQ257">
        <v>30.604299999999999</v>
      </c>
      <c r="DR257">
        <v>33.110300000000002</v>
      </c>
      <c r="DS257">
        <v>29.9999</v>
      </c>
      <c r="DT257">
        <v>33.055</v>
      </c>
      <c r="DU257">
        <v>33.072000000000003</v>
      </c>
      <c r="DV257">
        <v>21.049800000000001</v>
      </c>
      <c r="DW257">
        <v>27.147600000000001</v>
      </c>
      <c r="DX257">
        <v>79.589100000000002</v>
      </c>
      <c r="DY257">
        <v>30.5961</v>
      </c>
      <c r="DZ257">
        <v>400</v>
      </c>
      <c r="EA257">
        <v>33.822400000000002</v>
      </c>
      <c r="EB257">
        <v>99.823599999999999</v>
      </c>
      <c r="EC257">
        <v>100.215</v>
      </c>
    </row>
    <row r="258" spans="1:133" x14ac:dyDescent="0.35">
      <c r="A258">
        <v>242</v>
      </c>
      <c r="B258">
        <v>1581538067.5999999</v>
      </c>
      <c r="C258">
        <v>1205.0999999046301</v>
      </c>
      <c r="D258" t="s">
        <v>719</v>
      </c>
      <c r="E258" t="s">
        <v>720</v>
      </c>
      <c r="F258" t="s">
        <v>234</v>
      </c>
      <c r="G258">
        <v>20200212</v>
      </c>
      <c r="I258" t="s">
        <v>1107</v>
      </c>
      <c r="J258" t="s">
        <v>1108</v>
      </c>
      <c r="K258" t="s">
        <v>235</v>
      </c>
      <c r="L258" t="s">
        <v>1109</v>
      </c>
      <c r="M258" t="s">
        <v>236</v>
      </c>
      <c r="N258">
        <v>1581538063.9461501</v>
      </c>
      <c r="O258">
        <f t="shared" si="129"/>
        <v>2.6097149544962851E-4</v>
      </c>
      <c r="P258">
        <f t="shared" si="130"/>
        <v>-1.55630612146532</v>
      </c>
      <c r="Q258">
        <f t="shared" si="131"/>
        <v>402.39946153846199</v>
      </c>
      <c r="R258">
        <f t="shared" si="132"/>
        <v>504.17910957747165</v>
      </c>
      <c r="S258">
        <f t="shared" si="133"/>
        <v>50.116091114740151</v>
      </c>
      <c r="T258">
        <f t="shared" si="134"/>
        <v>39.999055287881063</v>
      </c>
      <c r="U258">
        <f t="shared" si="135"/>
        <v>2.2714479202076945E-2</v>
      </c>
      <c r="V258">
        <f t="shared" si="136"/>
        <v>2.2479890803478679</v>
      </c>
      <c r="W258">
        <f t="shared" si="137"/>
        <v>2.2587738929927357E-2</v>
      </c>
      <c r="X258">
        <f t="shared" si="138"/>
        <v>1.4128664879945445E-2</v>
      </c>
      <c r="Y258">
        <f t="shared" si="139"/>
        <v>0</v>
      </c>
      <c r="Z258">
        <f t="shared" si="140"/>
        <v>31.332656118954507</v>
      </c>
      <c r="AA258">
        <f t="shared" si="141"/>
        <v>31.012115384615399</v>
      </c>
      <c r="AB258">
        <f t="shared" si="142"/>
        <v>4.514495661271507</v>
      </c>
      <c r="AC258">
        <f t="shared" si="143"/>
        <v>73.844816290162569</v>
      </c>
      <c r="AD258">
        <f t="shared" si="144"/>
        <v>3.4118332970084935</v>
      </c>
      <c r="AE258">
        <f t="shared" si="145"/>
        <v>4.6202746088529567</v>
      </c>
      <c r="AF258">
        <f t="shared" si="146"/>
        <v>1.1026623642630136</v>
      </c>
      <c r="AG258">
        <f t="shared" si="147"/>
        <v>-11.508842949328617</v>
      </c>
      <c r="AH258">
        <f t="shared" si="148"/>
        <v>49.307144863700316</v>
      </c>
      <c r="AI258">
        <f t="shared" si="149"/>
        <v>4.9359555320729562</v>
      </c>
      <c r="AJ258">
        <f t="shared" si="150"/>
        <v>42.734257446444659</v>
      </c>
      <c r="AK258">
        <v>-4.1129632323467703E-2</v>
      </c>
      <c r="AL258">
        <v>4.6171615436779202E-2</v>
      </c>
      <c r="AM258">
        <v>3.4516261513720301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51685.814087416496</v>
      </c>
      <c r="AS258" t="s">
        <v>237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237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-1.55630612146532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237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238</v>
      </c>
      <c r="BX258">
        <v>1581538063.9461501</v>
      </c>
      <c r="BY258">
        <v>402.39946153846199</v>
      </c>
      <c r="BZ258">
        <v>399.91153846153799</v>
      </c>
      <c r="CA258">
        <v>34.323807692307703</v>
      </c>
      <c r="CB258">
        <v>33.891784615384601</v>
      </c>
      <c r="CC258">
        <v>350.00069230769202</v>
      </c>
      <c r="CD258">
        <v>99.201438461538501</v>
      </c>
      <c r="CE258">
        <v>0.199925384615385</v>
      </c>
      <c r="CF258">
        <v>31.418961538461499</v>
      </c>
      <c r="CG258">
        <v>31.012115384615399</v>
      </c>
      <c r="CH258">
        <v>999.9</v>
      </c>
      <c r="CI258">
        <v>0</v>
      </c>
      <c r="CJ258">
        <v>0</v>
      </c>
      <c r="CK258">
        <v>9998.4546153846095</v>
      </c>
      <c r="CL258">
        <v>0</v>
      </c>
      <c r="CM258">
        <v>1.39201</v>
      </c>
      <c r="CN258">
        <v>0</v>
      </c>
      <c r="CO258">
        <v>0</v>
      </c>
      <c r="CP258">
        <v>0</v>
      </c>
      <c r="CQ258">
        <v>0</v>
      </c>
      <c r="CR258">
        <v>1.6307692307692301</v>
      </c>
      <c r="CS258">
        <v>0</v>
      </c>
      <c r="CT258">
        <v>133.61538461538501</v>
      </c>
      <c r="CU258">
        <v>-0.65384615384615397</v>
      </c>
      <c r="CV258">
        <v>40.990307692307702</v>
      </c>
      <c r="CW258">
        <v>46.436999999999998</v>
      </c>
      <c r="CX258">
        <v>43.571692307692302</v>
      </c>
      <c r="CY258">
        <v>45.019076923076902</v>
      </c>
      <c r="CZ258">
        <v>41.966076923076898</v>
      </c>
      <c r="DA258">
        <v>0</v>
      </c>
      <c r="DB258">
        <v>0</v>
      </c>
      <c r="DC258">
        <v>0</v>
      </c>
      <c r="DD258">
        <v>1581538067.3</v>
      </c>
      <c r="DE258">
        <v>2.3423076923076902</v>
      </c>
      <c r="DF258">
        <v>-15.524786579311</v>
      </c>
      <c r="DG258">
        <v>-51.866666539599898</v>
      </c>
      <c r="DH258">
        <v>138.75</v>
      </c>
      <c r="DI258">
        <v>15</v>
      </c>
      <c r="DJ258">
        <v>100</v>
      </c>
      <c r="DK258">
        <v>100</v>
      </c>
      <c r="DL258">
        <v>2.6539999999999999</v>
      </c>
      <c r="DM258">
        <v>0.45600000000000002</v>
      </c>
      <c r="DN258">
        <v>2</v>
      </c>
      <c r="DO258">
        <v>353.82499999999999</v>
      </c>
      <c r="DP258">
        <v>656.447</v>
      </c>
      <c r="DQ258">
        <v>30.590699999999998</v>
      </c>
      <c r="DR258">
        <v>33.107300000000002</v>
      </c>
      <c r="DS258">
        <v>29.9998</v>
      </c>
      <c r="DT258">
        <v>33.051400000000001</v>
      </c>
      <c r="DU258">
        <v>33.069000000000003</v>
      </c>
      <c r="DV258">
        <v>21.052700000000002</v>
      </c>
      <c r="DW258">
        <v>27.147600000000001</v>
      </c>
      <c r="DX258">
        <v>79.589100000000002</v>
      </c>
      <c r="DY258">
        <v>30.5809</v>
      </c>
      <c r="DZ258">
        <v>400</v>
      </c>
      <c r="EA258">
        <v>33.8245</v>
      </c>
      <c r="EB258">
        <v>99.823499999999996</v>
      </c>
      <c r="EC258">
        <v>100.21599999999999</v>
      </c>
    </row>
    <row r="259" spans="1:133" x14ac:dyDescent="0.35">
      <c r="A259">
        <v>243</v>
      </c>
      <c r="B259">
        <v>1581538072.5999999</v>
      </c>
      <c r="C259">
        <v>1210.0999999046301</v>
      </c>
      <c r="D259" t="s">
        <v>721</v>
      </c>
      <c r="E259" t="s">
        <v>722</v>
      </c>
      <c r="F259" t="s">
        <v>234</v>
      </c>
      <c r="G259">
        <v>20200212</v>
      </c>
      <c r="I259" t="s">
        <v>1107</v>
      </c>
      <c r="J259" t="s">
        <v>1108</v>
      </c>
      <c r="K259" t="s">
        <v>235</v>
      </c>
      <c r="L259" t="s">
        <v>1109</v>
      </c>
      <c r="M259" t="s">
        <v>236</v>
      </c>
      <c r="N259">
        <v>1581538068.9461501</v>
      </c>
      <c r="O259">
        <f t="shared" si="129"/>
        <v>2.6026260129323117E-4</v>
      </c>
      <c r="P259">
        <f t="shared" si="130"/>
        <v>-1.5550544044452803</v>
      </c>
      <c r="Q259">
        <f t="shared" si="131"/>
        <v>402.472692307692</v>
      </c>
      <c r="R259">
        <f t="shared" si="132"/>
        <v>504.27234488080421</v>
      </c>
      <c r="S259">
        <f t="shared" si="133"/>
        <v>50.125765390930511</v>
      </c>
      <c r="T259">
        <f t="shared" si="134"/>
        <v>40.006659012086324</v>
      </c>
      <c r="U259">
        <f t="shared" si="135"/>
        <v>2.2694878648203836E-2</v>
      </c>
      <c r="V259">
        <f t="shared" si="136"/>
        <v>2.2481553708737532</v>
      </c>
      <c r="W259">
        <f t="shared" si="137"/>
        <v>2.2568365657319799E-2</v>
      </c>
      <c r="X259">
        <f t="shared" si="138"/>
        <v>1.4116536324807064E-2</v>
      </c>
      <c r="Y259">
        <f t="shared" si="139"/>
        <v>0</v>
      </c>
      <c r="Z259">
        <f t="shared" si="140"/>
        <v>31.329426843202349</v>
      </c>
      <c r="AA259">
        <f t="shared" si="141"/>
        <v>31.0019846153846</v>
      </c>
      <c r="AB259">
        <f t="shared" si="142"/>
        <v>4.5118888332328719</v>
      </c>
      <c r="AC259">
        <f t="shared" si="143"/>
        <v>73.846753449429713</v>
      </c>
      <c r="AD259">
        <f t="shared" si="144"/>
        <v>3.4112500288884315</v>
      </c>
      <c r="AE259">
        <f t="shared" si="145"/>
        <v>4.6193635732740193</v>
      </c>
      <c r="AF259">
        <f t="shared" si="146"/>
        <v>1.1006388043444404</v>
      </c>
      <c r="AG259">
        <f t="shared" si="147"/>
        <v>-11.477580717031495</v>
      </c>
      <c r="AH259">
        <f t="shared" si="148"/>
        <v>50.118187725931442</v>
      </c>
      <c r="AI259">
        <f t="shared" si="149"/>
        <v>5.0164385893947934</v>
      </c>
      <c r="AJ259">
        <f t="shared" si="150"/>
        <v>43.657045598294744</v>
      </c>
      <c r="AK259">
        <v>-4.1134105640033197E-2</v>
      </c>
      <c r="AL259">
        <v>4.6176637126507998E-2</v>
      </c>
      <c r="AM259">
        <v>3.4519233511559002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51691.808883416845</v>
      </c>
      <c r="AS259" t="s">
        <v>237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237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-1.5550544044452803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237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238</v>
      </c>
      <c r="BX259">
        <v>1581538068.9461501</v>
      </c>
      <c r="BY259">
        <v>402.472692307692</v>
      </c>
      <c r="BZ259">
        <v>399.98653846153798</v>
      </c>
      <c r="CA259">
        <v>34.3176615384615</v>
      </c>
      <c r="CB259">
        <v>33.8868230769231</v>
      </c>
      <c r="CC259">
        <v>350.01192307692298</v>
      </c>
      <c r="CD259">
        <v>99.202092307692297</v>
      </c>
      <c r="CE259">
        <v>0.200077769230769</v>
      </c>
      <c r="CF259">
        <v>31.4154923076923</v>
      </c>
      <c r="CG259">
        <v>31.0019846153846</v>
      </c>
      <c r="CH259">
        <v>999.9</v>
      </c>
      <c r="CI259">
        <v>0</v>
      </c>
      <c r="CJ259">
        <v>0</v>
      </c>
      <c r="CK259">
        <v>9999.4761538461498</v>
      </c>
      <c r="CL259">
        <v>0</v>
      </c>
      <c r="CM259">
        <v>1.39862461538462</v>
      </c>
      <c r="CN259">
        <v>0</v>
      </c>
      <c r="CO259">
        <v>0</v>
      </c>
      <c r="CP259">
        <v>0</v>
      </c>
      <c r="CQ259">
        <v>0</v>
      </c>
      <c r="CR259">
        <v>-1.07692307692308</v>
      </c>
      <c r="CS259">
        <v>0</v>
      </c>
      <c r="CT259">
        <v>137.19999999999999</v>
      </c>
      <c r="CU259">
        <v>-0.253846153846154</v>
      </c>
      <c r="CV259">
        <v>41.009538461538497</v>
      </c>
      <c r="CW259">
        <v>46.436999999999998</v>
      </c>
      <c r="CX259">
        <v>43.533384615384598</v>
      </c>
      <c r="CY259">
        <v>45.028615384615399</v>
      </c>
      <c r="CZ259">
        <v>41.961230769230802</v>
      </c>
      <c r="DA259">
        <v>0</v>
      </c>
      <c r="DB259">
        <v>0</v>
      </c>
      <c r="DC259">
        <v>0</v>
      </c>
      <c r="DD259">
        <v>1581538072.0999999</v>
      </c>
      <c r="DE259">
        <v>1.8230769230769199</v>
      </c>
      <c r="DF259">
        <v>-33.647863337272398</v>
      </c>
      <c r="DG259">
        <v>2.3829062029445902</v>
      </c>
      <c r="DH259">
        <v>136.39615384615399</v>
      </c>
      <c r="DI259">
        <v>15</v>
      </c>
      <c r="DJ259">
        <v>100</v>
      </c>
      <c r="DK259">
        <v>100</v>
      </c>
      <c r="DL259">
        <v>2.6539999999999999</v>
      </c>
      <c r="DM259">
        <v>0.45600000000000002</v>
      </c>
      <c r="DN259">
        <v>2</v>
      </c>
      <c r="DO259">
        <v>354.041</v>
      </c>
      <c r="DP259">
        <v>656.31500000000005</v>
      </c>
      <c r="DQ259">
        <v>30.577200000000001</v>
      </c>
      <c r="DR259">
        <v>33.103700000000003</v>
      </c>
      <c r="DS259">
        <v>29.9999</v>
      </c>
      <c r="DT259">
        <v>33.047600000000003</v>
      </c>
      <c r="DU259">
        <v>33.065300000000001</v>
      </c>
      <c r="DV259">
        <v>21.049900000000001</v>
      </c>
      <c r="DW259">
        <v>27.147600000000001</v>
      </c>
      <c r="DX259">
        <v>79.589100000000002</v>
      </c>
      <c r="DY259">
        <v>30.578499999999998</v>
      </c>
      <c r="DZ259">
        <v>400</v>
      </c>
      <c r="EA259">
        <v>33.828400000000002</v>
      </c>
      <c r="EB259">
        <v>99.821299999999994</v>
      </c>
      <c r="EC259">
        <v>100.218</v>
      </c>
    </row>
    <row r="260" spans="1:133" x14ac:dyDescent="0.35">
      <c r="A260">
        <v>244</v>
      </c>
      <c r="B260">
        <v>1581538077.5999999</v>
      </c>
      <c r="C260">
        <v>1215.0999999046301</v>
      </c>
      <c r="D260" t="s">
        <v>723</v>
      </c>
      <c r="E260" t="s">
        <v>724</v>
      </c>
      <c r="F260" t="s">
        <v>234</v>
      </c>
      <c r="G260">
        <v>20200212</v>
      </c>
      <c r="I260" t="s">
        <v>1107</v>
      </c>
      <c r="J260" t="s">
        <v>1108</v>
      </c>
      <c r="K260" t="s">
        <v>235</v>
      </c>
      <c r="L260" t="s">
        <v>1109</v>
      </c>
      <c r="M260" t="s">
        <v>236</v>
      </c>
      <c r="N260">
        <v>1581538073.9461501</v>
      </c>
      <c r="O260">
        <f t="shared" si="129"/>
        <v>2.6353501455779851E-4</v>
      </c>
      <c r="P260">
        <f t="shared" si="130"/>
        <v>-1.5180709193062896</v>
      </c>
      <c r="Q260">
        <f t="shared" si="131"/>
        <v>402.50161538461498</v>
      </c>
      <c r="R260">
        <f t="shared" si="132"/>
        <v>500.34197816086538</v>
      </c>
      <c r="S260">
        <f t="shared" si="133"/>
        <v>49.735820686339025</v>
      </c>
      <c r="T260">
        <f t="shared" si="134"/>
        <v>40.010131155325055</v>
      </c>
      <c r="U260">
        <f t="shared" si="135"/>
        <v>2.2991109320472738E-2</v>
      </c>
      <c r="V260">
        <f t="shared" si="136"/>
        <v>2.2473621500999936</v>
      </c>
      <c r="W260">
        <f t="shared" si="137"/>
        <v>2.2861236741380051E-2</v>
      </c>
      <c r="X260">
        <f t="shared" si="138"/>
        <v>1.4299880231655224E-2</v>
      </c>
      <c r="Y260">
        <f t="shared" si="139"/>
        <v>0</v>
      </c>
      <c r="Z260">
        <f t="shared" si="140"/>
        <v>31.325131879179711</v>
      </c>
      <c r="AA260">
        <f t="shared" si="141"/>
        <v>30.9984769230769</v>
      </c>
      <c r="AB260">
        <f t="shared" si="142"/>
        <v>4.5109865469187902</v>
      </c>
      <c r="AC260">
        <f t="shared" si="143"/>
        <v>73.849536755620591</v>
      </c>
      <c r="AD260">
        <f t="shared" si="144"/>
        <v>3.4107611021557624</v>
      </c>
      <c r="AE260">
        <f t="shared" si="145"/>
        <v>4.6185274166884653</v>
      </c>
      <c r="AF260">
        <f t="shared" si="146"/>
        <v>1.1002254447630277</v>
      </c>
      <c r="AG260">
        <f t="shared" si="147"/>
        <v>-11.621894141998913</v>
      </c>
      <c r="AH260">
        <f t="shared" si="148"/>
        <v>50.139648365623565</v>
      </c>
      <c r="AI260">
        <f t="shared" si="149"/>
        <v>5.0201923143923315</v>
      </c>
      <c r="AJ260">
        <f t="shared" si="150"/>
        <v>43.537946538016982</v>
      </c>
      <c r="AK260">
        <v>-4.1112770200497799E-2</v>
      </c>
      <c r="AL260">
        <v>4.6152686226542401E-2</v>
      </c>
      <c r="AM260">
        <v>3.4505057599586602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51666.6645814566</v>
      </c>
      <c r="AS260" t="s">
        <v>237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237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-1.5180709193062896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237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238</v>
      </c>
      <c r="BX260">
        <v>1581538073.9461501</v>
      </c>
      <c r="BY260">
        <v>402.50161538461498</v>
      </c>
      <c r="BZ260">
        <v>400.081153846154</v>
      </c>
      <c r="CA260">
        <v>34.312230769230801</v>
      </c>
      <c r="CB260">
        <v>33.875976923076898</v>
      </c>
      <c r="CC260">
        <v>350.015307692308</v>
      </c>
      <c r="CD260">
        <v>99.203653846153898</v>
      </c>
      <c r="CE260">
        <v>0.19999976923076901</v>
      </c>
      <c r="CF260">
        <v>31.412307692307699</v>
      </c>
      <c r="CG260">
        <v>30.9984769230769</v>
      </c>
      <c r="CH260">
        <v>999.9</v>
      </c>
      <c r="CI260">
        <v>0</v>
      </c>
      <c r="CJ260">
        <v>0</v>
      </c>
      <c r="CK260">
        <v>9994.1323076923109</v>
      </c>
      <c r="CL260">
        <v>0</v>
      </c>
      <c r="CM260">
        <v>1.46425615384615</v>
      </c>
      <c r="CN260">
        <v>0</v>
      </c>
      <c r="CO260">
        <v>0</v>
      </c>
      <c r="CP260">
        <v>0</v>
      </c>
      <c r="CQ260">
        <v>0</v>
      </c>
      <c r="CR260">
        <v>-0.64615384615384597</v>
      </c>
      <c r="CS260">
        <v>0</v>
      </c>
      <c r="CT260">
        <v>135.315384615385</v>
      </c>
      <c r="CU260">
        <v>-0.7</v>
      </c>
      <c r="CV260">
        <v>40.995076923076901</v>
      </c>
      <c r="CW260">
        <v>46.436999999999998</v>
      </c>
      <c r="CX260">
        <v>43.557307692307702</v>
      </c>
      <c r="CY260">
        <v>45.0238461538462</v>
      </c>
      <c r="CZ260">
        <v>41.966076923076898</v>
      </c>
      <c r="DA260">
        <v>0</v>
      </c>
      <c r="DB260">
        <v>0</v>
      </c>
      <c r="DC260">
        <v>0</v>
      </c>
      <c r="DD260">
        <v>1581538077.5</v>
      </c>
      <c r="DE260">
        <v>0.76153846153846205</v>
      </c>
      <c r="DF260">
        <v>4.0136750674616</v>
      </c>
      <c r="DG260">
        <v>-6.3829058557961398</v>
      </c>
      <c r="DH260">
        <v>134.85769230769199</v>
      </c>
      <c r="DI260">
        <v>15</v>
      </c>
      <c r="DJ260">
        <v>100</v>
      </c>
      <c r="DK260">
        <v>100</v>
      </c>
      <c r="DL260">
        <v>2.6539999999999999</v>
      </c>
      <c r="DM260">
        <v>0.45600000000000002</v>
      </c>
      <c r="DN260">
        <v>2</v>
      </c>
      <c r="DO260">
        <v>353.97300000000001</v>
      </c>
      <c r="DP260">
        <v>656.49300000000005</v>
      </c>
      <c r="DQ260">
        <v>30.5779</v>
      </c>
      <c r="DR260">
        <v>33.1</v>
      </c>
      <c r="DS260">
        <v>29.999600000000001</v>
      </c>
      <c r="DT260">
        <v>33.043900000000001</v>
      </c>
      <c r="DU260">
        <v>33.060899999999997</v>
      </c>
      <c r="DV260">
        <v>21.045999999999999</v>
      </c>
      <c r="DW260">
        <v>27.147600000000001</v>
      </c>
      <c r="DX260">
        <v>79.589100000000002</v>
      </c>
      <c r="DY260">
        <v>30.6098</v>
      </c>
      <c r="DZ260">
        <v>400</v>
      </c>
      <c r="EA260">
        <v>33.826799999999999</v>
      </c>
      <c r="EB260">
        <v>99.823400000000007</v>
      </c>
      <c r="EC260">
        <v>100.22</v>
      </c>
    </row>
    <row r="261" spans="1:133" x14ac:dyDescent="0.35">
      <c r="A261">
        <v>245</v>
      </c>
      <c r="B261">
        <v>1581538082.5999999</v>
      </c>
      <c r="C261">
        <v>1220.0999999046301</v>
      </c>
      <c r="D261" t="s">
        <v>725</v>
      </c>
      <c r="E261" t="s">
        <v>726</v>
      </c>
      <c r="F261" t="s">
        <v>234</v>
      </c>
      <c r="G261">
        <v>20200212</v>
      </c>
      <c r="I261" t="s">
        <v>1107</v>
      </c>
      <c r="J261" t="s">
        <v>1108</v>
      </c>
      <c r="K261" t="s">
        <v>235</v>
      </c>
      <c r="L261" t="s">
        <v>1109</v>
      </c>
      <c r="M261" t="s">
        <v>236</v>
      </c>
      <c r="N261">
        <v>1581538078.9461501</v>
      </c>
      <c r="O261">
        <f t="shared" si="129"/>
        <v>2.6870161342887084E-4</v>
      </c>
      <c r="P261">
        <f t="shared" si="130"/>
        <v>-1.5535710246078513</v>
      </c>
      <c r="Q261">
        <f t="shared" si="131"/>
        <v>402.53530769230798</v>
      </c>
      <c r="R261">
        <f t="shared" si="132"/>
        <v>500.75961521310165</v>
      </c>
      <c r="S261">
        <f t="shared" si="133"/>
        <v>49.777586061703794</v>
      </c>
      <c r="T261">
        <f t="shared" si="134"/>
        <v>40.013681840140592</v>
      </c>
      <c r="U261">
        <f t="shared" si="135"/>
        <v>2.3445310733713851E-2</v>
      </c>
      <c r="V261">
        <f t="shared" si="136"/>
        <v>2.2490111154301511</v>
      </c>
      <c r="W261">
        <f t="shared" si="137"/>
        <v>2.3310370725979704E-2</v>
      </c>
      <c r="X261">
        <f t="shared" si="138"/>
        <v>1.4581040672760798E-2</v>
      </c>
      <c r="Y261">
        <f t="shared" si="139"/>
        <v>0</v>
      </c>
      <c r="Z261">
        <f t="shared" si="140"/>
        <v>31.32235117136355</v>
      </c>
      <c r="AA261">
        <f t="shared" si="141"/>
        <v>30.997376923076899</v>
      </c>
      <c r="AB261">
        <f t="shared" si="142"/>
        <v>4.510703625470212</v>
      </c>
      <c r="AC261">
        <f t="shared" si="143"/>
        <v>73.848927104918701</v>
      </c>
      <c r="AD261">
        <f t="shared" si="144"/>
        <v>3.4105137140458344</v>
      </c>
      <c r="AE261">
        <f t="shared" si="145"/>
        <v>4.6182305522197318</v>
      </c>
      <c r="AF261">
        <f t="shared" si="146"/>
        <v>1.1001899114243776</v>
      </c>
      <c r="AG261">
        <f t="shared" si="147"/>
        <v>-11.849741152213204</v>
      </c>
      <c r="AH261">
        <f t="shared" si="148"/>
        <v>50.172706786148332</v>
      </c>
      <c r="AI261">
        <f t="shared" si="149"/>
        <v>5.0197638356213066</v>
      </c>
      <c r="AJ261">
        <f t="shared" si="150"/>
        <v>43.342729469556431</v>
      </c>
      <c r="AK261">
        <v>-4.1157130412381997E-2</v>
      </c>
      <c r="AL261">
        <v>4.6202484450550502E-2</v>
      </c>
      <c r="AM261">
        <v>3.4534529035725998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51720.337346800021</v>
      </c>
      <c r="AS261" t="s">
        <v>237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237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-1.5535710246078513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237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238</v>
      </c>
      <c r="BX261">
        <v>1581538078.9461501</v>
      </c>
      <c r="BY261">
        <v>402.53530769230798</v>
      </c>
      <c r="BZ261">
        <v>400.05761538461502</v>
      </c>
      <c r="CA261">
        <v>34.309569230769199</v>
      </c>
      <c r="CB261">
        <v>33.864769230769198</v>
      </c>
      <c r="CC261">
        <v>350.02146153846201</v>
      </c>
      <c r="CD261">
        <v>99.204215384615395</v>
      </c>
      <c r="CE261">
        <v>0.19993892307692299</v>
      </c>
      <c r="CF261">
        <v>31.411176923076901</v>
      </c>
      <c r="CG261">
        <v>30.997376923076899</v>
      </c>
      <c r="CH261">
        <v>999.9</v>
      </c>
      <c r="CI261">
        <v>0</v>
      </c>
      <c r="CJ261">
        <v>0</v>
      </c>
      <c r="CK261">
        <v>10004.8592307692</v>
      </c>
      <c r="CL261">
        <v>0</v>
      </c>
      <c r="CM261">
        <v>1.5105553846153801</v>
      </c>
      <c r="CN261">
        <v>0</v>
      </c>
      <c r="CO261">
        <v>0</v>
      </c>
      <c r="CP261">
        <v>0</v>
      </c>
      <c r="CQ261">
        <v>0</v>
      </c>
      <c r="CR261">
        <v>0.515384615384616</v>
      </c>
      <c r="CS261">
        <v>0</v>
      </c>
      <c r="CT261">
        <v>137.39230769230801</v>
      </c>
      <c r="CU261">
        <v>-0.65384615384615397</v>
      </c>
      <c r="CV261">
        <v>40.995153846153798</v>
      </c>
      <c r="CW261">
        <v>46.436999999999998</v>
      </c>
      <c r="CX261">
        <v>43.528692307692303</v>
      </c>
      <c r="CY261">
        <v>45.019076923076902</v>
      </c>
      <c r="CZ261">
        <v>41.975769230769203</v>
      </c>
      <c r="DA261">
        <v>0</v>
      </c>
      <c r="DB261">
        <v>0</v>
      </c>
      <c r="DC261">
        <v>0</v>
      </c>
      <c r="DD261">
        <v>1581538082.3</v>
      </c>
      <c r="DE261">
        <v>0.68461538461538496</v>
      </c>
      <c r="DF261">
        <v>0.85470089055993004</v>
      </c>
      <c r="DG261">
        <v>1.3811964490172799</v>
      </c>
      <c r="DH261">
        <v>137.03076923076901</v>
      </c>
      <c r="DI261">
        <v>15</v>
      </c>
      <c r="DJ261">
        <v>100</v>
      </c>
      <c r="DK261">
        <v>100</v>
      </c>
      <c r="DL261">
        <v>2.6539999999999999</v>
      </c>
      <c r="DM261">
        <v>0.45600000000000002</v>
      </c>
      <c r="DN261">
        <v>2</v>
      </c>
      <c r="DO261">
        <v>353.92899999999997</v>
      </c>
      <c r="DP261">
        <v>656.47400000000005</v>
      </c>
      <c r="DQ261">
        <v>30.604600000000001</v>
      </c>
      <c r="DR261">
        <v>33.096200000000003</v>
      </c>
      <c r="DS261">
        <v>29.999500000000001</v>
      </c>
      <c r="DT261">
        <v>33.040300000000002</v>
      </c>
      <c r="DU261">
        <v>33.057200000000002</v>
      </c>
      <c r="DV261">
        <v>21.043800000000001</v>
      </c>
      <c r="DW261">
        <v>27.147600000000001</v>
      </c>
      <c r="DX261">
        <v>79.589100000000002</v>
      </c>
      <c r="DY261">
        <v>30.610399999999998</v>
      </c>
      <c r="DZ261">
        <v>400</v>
      </c>
      <c r="EA261">
        <v>33.828699999999998</v>
      </c>
      <c r="EB261">
        <v>99.820899999999995</v>
      </c>
      <c r="EC261">
        <v>100.218</v>
      </c>
    </row>
    <row r="262" spans="1:133" x14ac:dyDescent="0.35">
      <c r="A262">
        <v>246</v>
      </c>
      <c r="B262">
        <v>1581538087.5999999</v>
      </c>
      <c r="C262">
        <v>1225.0999999046301</v>
      </c>
      <c r="D262" t="s">
        <v>727</v>
      </c>
      <c r="E262" t="s">
        <v>728</v>
      </c>
      <c r="F262" t="s">
        <v>234</v>
      </c>
      <c r="G262">
        <v>20200212</v>
      </c>
      <c r="I262" t="s">
        <v>1107</v>
      </c>
      <c r="J262" t="s">
        <v>1108</v>
      </c>
      <c r="K262" t="s">
        <v>235</v>
      </c>
      <c r="L262" t="s">
        <v>1109</v>
      </c>
      <c r="M262" t="s">
        <v>236</v>
      </c>
      <c r="N262">
        <v>1581538083.9461501</v>
      </c>
      <c r="O262">
        <f t="shared" si="129"/>
        <v>2.7380786994933028E-4</v>
      </c>
      <c r="P262">
        <f t="shared" si="130"/>
        <v>-1.55961213571738</v>
      </c>
      <c r="Q262">
        <f t="shared" si="131"/>
        <v>402.51607692307698</v>
      </c>
      <c r="R262">
        <f t="shared" si="132"/>
        <v>499.16821031296865</v>
      </c>
      <c r="S262">
        <f t="shared" si="133"/>
        <v>49.618854548187585</v>
      </c>
      <c r="T262">
        <f t="shared" si="134"/>
        <v>40.011335380574309</v>
      </c>
      <c r="U262">
        <f t="shared" si="135"/>
        <v>2.3894601459098642E-2</v>
      </c>
      <c r="V262">
        <f t="shared" si="136"/>
        <v>2.2516085254050187</v>
      </c>
      <c r="W262">
        <f t="shared" si="137"/>
        <v>2.3754617420592136E-2</v>
      </c>
      <c r="X262">
        <f t="shared" si="138"/>
        <v>1.4859144421535768E-2</v>
      </c>
      <c r="Y262">
        <f t="shared" si="139"/>
        <v>0</v>
      </c>
      <c r="Z262">
        <f t="shared" si="140"/>
        <v>31.320158037985557</v>
      </c>
      <c r="AA262">
        <f t="shared" si="141"/>
        <v>30.995692307692298</v>
      </c>
      <c r="AB262">
        <f t="shared" si="142"/>
        <v>4.5102703701349167</v>
      </c>
      <c r="AC262">
        <f t="shared" si="143"/>
        <v>73.843507040696593</v>
      </c>
      <c r="AD262">
        <f t="shared" si="144"/>
        <v>3.4101470897320105</v>
      </c>
      <c r="AE262">
        <f t="shared" si="145"/>
        <v>4.618073039045413</v>
      </c>
      <c r="AF262">
        <f t="shared" si="146"/>
        <v>1.1001232804029062</v>
      </c>
      <c r="AG262">
        <f t="shared" si="147"/>
        <v>-12.074927064765465</v>
      </c>
      <c r="AH262">
        <f t="shared" si="148"/>
        <v>50.362311920343657</v>
      </c>
      <c r="AI262">
        <f t="shared" si="149"/>
        <v>5.0328645051868159</v>
      </c>
      <c r="AJ262">
        <f t="shared" si="150"/>
        <v>43.320249360765011</v>
      </c>
      <c r="AK262">
        <v>-4.1227065151413597E-2</v>
      </c>
      <c r="AL262">
        <v>4.6280992321733001E-2</v>
      </c>
      <c r="AM262">
        <v>3.45809691692551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51804.675815811846</v>
      </c>
      <c r="AS262" t="s">
        <v>237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237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-1.55961213571738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237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238</v>
      </c>
      <c r="BX262">
        <v>1581538083.9461501</v>
      </c>
      <c r="BY262">
        <v>402.51607692307698</v>
      </c>
      <c r="BZ262">
        <v>400.031461538462</v>
      </c>
      <c r="CA262">
        <v>34.306253846153801</v>
      </c>
      <c r="CB262">
        <v>33.852984615384599</v>
      </c>
      <c r="CC262">
        <v>350.00992307692297</v>
      </c>
      <c r="CD262">
        <v>99.203092307692302</v>
      </c>
      <c r="CE262">
        <v>0.199981692307692</v>
      </c>
      <c r="CF262">
        <v>31.410576923076899</v>
      </c>
      <c r="CG262">
        <v>30.995692307692298</v>
      </c>
      <c r="CH262">
        <v>999.9</v>
      </c>
      <c r="CI262">
        <v>0</v>
      </c>
      <c r="CJ262">
        <v>0</v>
      </c>
      <c r="CK262">
        <v>10021.973076923099</v>
      </c>
      <c r="CL262">
        <v>0</v>
      </c>
      <c r="CM262">
        <v>1.47900923076923</v>
      </c>
      <c r="CN262">
        <v>0</v>
      </c>
      <c r="CO262">
        <v>0</v>
      </c>
      <c r="CP262">
        <v>0</v>
      </c>
      <c r="CQ262">
        <v>0</v>
      </c>
      <c r="CR262">
        <v>5.2076923076923096</v>
      </c>
      <c r="CS262">
        <v>0</v>
      </c>
      <c r="CT262">
        <v>139.823076923077</v>
      </c>
      <c r="CU262">
        <v>0.47692307692307701</v>
      </c>
      <c r="CV262">
        <v>40.9854615384615</v>
      </c>
      <c r="CW262">
        <v>46.436999999999998</v>
      </c>
      <c r="CX262">
        <v>43.509461538461501</v>
      </c>
      <c r="CY262">
        <v>45</v>
      </c>
      <c r="CZ262">
        <v>41.961230769230802</v>
      </c>
      <c r="DA262">
        <v>0</v>
      </c>
      <c r="DB262">
        <v>0</v>
      </c>
      <c r="DC262">
        <v>0</v>
      </c>
      <c r="DD262">
        <v>1581538087.0999999</v>
      </c>
      <c r="DE262">
        <v>1.95384615384615</v>
      </c>
      <c r="DF262">
        <v>19.528205270077802</v>
      </c>
      <c r="DG262">
        <v>11.347008351298401</v>
      </c>
      <c r="DH262">
        <v>136.94230769230799</v>
      </c>
      <c r="DI262">
        <v>15</v>
      </c>
      <c r="DJ262">
        <v>100</v>
      </c>
      <c r="DK262">
        <v>100</v>
      </c>
      <c r="DL262">
        <v>2.6539999999999999</v>
      </c>
      <c r="DM262">
        <v>0.45600000000000002</v>
      </c>
      <c r="DN262">
        <v>2</v>
      </c>
      <c r="DO262">
        <v>353.96699999999998</v>
      </c>
      <c r="DP262">
        <v>656.44799999999998</v>
      </c>
      <c r="DQ262">
        <v>30.612300000000001</v>
      </c>
      <c r="DR262">
        <v>33.092599999999997</v>
      </c>
      <c r="DS262">
        <v>29.999700000000001</v>
      </c>
      <c r="DT262">
        <v>33.035800000000002</v>
      </c>
      <c r="DU262">
        <v>33.052700000000002</v>
      </c>
      <c r="DV262">
        <v>21.046600000000002</v>
      </c>
      <c r="DW262">
        <v>27.147600000000001</v>
      </c>
      <c r="DX262">
        <v>79.589100000000002</v>
      </c>
      <c r="DY262">
        <v>30.613700000000001</v>
      </c>
      <c r="DZ262">
        <v>400</v>
      </c>
      <c r="EA262">
        <v>33.828699999999998</v>
      </c>
      <c r="EB262">
        <v>99.822400000000002</v>
      </c>
      <c r="EC262">
        <v>100.22</v>
      </c>
    </row>
    <row r="263" spans="1:133" x14ac:dyDescent="0.35">
      <c r="A263">
        <v>247</v>
      </c>
      <c r="B263">
        <v>1581538092.5999999</v>
      </c>
      <c r="C263">
        <v>1230.0999999046301</v>
      </c>
      <c r="D263" t="s">
        <v>729</v>
      </c>
      <c r="E263" t="s">
        <v>730</v>
      </c>
      <c r="F263" t="s">
        <v>234</v>
      </c>
      <c r="G263">
        <v>20200212</v>
      </c>
      <c r="I263" t="s">
        <v>1107</v>
      </c>
      <c r="J263" t="s">
        <v>1108</v>
      </c>
      <c r="K263" t="s">
        <v>235</v>
      </c>
      <c r="L263" t="s">
        <v>1109</v>
      </c>
      <c r="M263" t="s">
        <v>236</v>
      </c>
      <c r="N263">
        <v>1581538088.9461501</v>
      </c>
      <c r="O263">
        <f t="shared" si="129"/>
        <v>2.7486077753820909E-4</v>
      </c>
      <c r="P263">
        <f t="shared" si="130"/>
        <v>-1.574245633716103</v>
      </c>
      <c r="Q263">
        <f t="shared" si="131"/>
        <v>402.49930769230798</v>
      </c>
      <c r="R263">
        <f t="shared" si="132"/>
        <v>499.70186908641239</v>
      </c>
      <c r="S263">
        <f t="shared" si="133"/>
        <v>49.671589364873789</v>
      </c>
      <c r="T263">
        <f t="shared" si="134"/>
        <v>40.009416750612552</v>
      </c>
      <c r="U263">
        <f t="shared" si="135"/>
        <v>2.3993149502894735E-2</v>
      </c>
      <c r="V263">
        <f t="shared" si="136"/>
        <v>2.2460779571093674</v>
      </c>
      <c r="W263">
        <f t="shared" si="137"/>
        <v>2.3851666783014064E-2</v>
      </c>
      <c r="X263">
        <f t="shared" si="138"/>
        <v>1.491993373881834E-2</v>
      </c>
      <c r="Y263">
        <f t="shared" si="139"/>
        <v>0</v>
      </c>
      <c r="Z263">
        <f t="shared" si="140"/>
        <v>31.318845630433163</v>
      </c>
      <c r="AA263">
        <f t="shared" si="141"/>
        <v>30.991907692307699</v>
      </c>
      <c r="AB263">
        <f t="shared" si="142"/>
        <v>4.5092971615675328</v>
      </c>
      <c r="AC263">
        <f t="shared" si="143"/>
        <v>73.831270659579403</v>
      </c>
      <c r="AD263">
        <f t="shared" si="144"/>
        <v>3.4094344057936641</v>
      </c>
      <c r="AE263">
        <f t="shared" si="145"/>
        <v>4.6178731252152696</v>
      </c>
      <c r="AF263">
        <f t="shared" si="146"/>
        <v>1.0998627557738687</v>
      </c>
      <c r="AG263">
        <f t="shared" si="147"/>
        <v>-12.121360289435021</v>
      </c>
      <c r="AH263">
        <f t="shared" si="148"/>
        <v>50.604674326623297</v>
      </c>
      <c r="AI263">
        <f t="shared" si="149"/>
        <v>5.0694231101933278</v>
      </c>
      <c r="AJ263">
        <f t="shared" si="150"/>
        <v>43.552737147381606</v>
      </c>
      <c r="AK263">
        <v>-4.1078243352188501E-2</v>
      </c>
      <c r="AL263">
        <v>4.6113926814597202E-2</v>
      </c>
      <c r="AM263">
        <v>3.44821115690057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51625.432299723463</v>
      </c>
      <c r="AS263" t="s">
        <v>237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237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-1.574245633716103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237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238</v>
      </c>
      <c r="BX263">
        <v>1581538088.9461501</v>
      </c>
      <c r="BY263">
        <v>402.49930769230798</v>
      </c>
      <c r="BZ263">
        <v>399.99053846153902</v>
      </c>
      <c r="CA263">
        <v>34.299300000000002</v>
      </c>
      <c r="CB263">
        <v>33.844323076923096</v>
      </c>
      <c r="CC263">
        <v>350.03961538461499</v>
      </c>
      <c r="CD263">
        <v>99.202369230769307</v>
      </c>
      <c r="CE263">
        <v>0.20007938461538499</v>
      </c>
      <c r="CF263">
        <v>31.409815384615399</v>
      </c>
      <c r="CG263">
        <v>30.991907692307699</v>
      </c>
      <c r="CH263">
        <v>999.9</v>
      </c>
      <c r="CI263">
        <v>0</v>
      </c>
      <c r="CJ263">
        <v>0</v>
      </c>
      <c r="CK263">
        <v>9985.8684615384609</v>
      </c>
      <c r="CL263">
        <v>0</v>
      </c>
      <c r="CM263">
        <v>1.4606938461538499</v>
      </c>
      <c r="CN263">
        <v>0</v>
      </c>
      <c r="CO263">
        <v>0</v>
      </c>
      <c r="CP263">
        <v>0</v>
      </c>
      <c r="CQ263">
        <v>0</v>
      </c>
      <c r="CR263">
        <v>5.2692307692307701</v>
      </c>
      <c r="CS263">
        <v>0</v>
      </c>
      <c r="CT263">
        <v>133</v>
      </c>
      <c r="CU263">
        <v>0.30769230769230799</v>
      </c>
      <c r="CV263">
        <v>40.980615384615398</v>
      </c>
      <c r="CW263">
        <v>46.436999999999998</v>
      </c>
      <c r="CX263">
        <v>43.509307692307701</v>
      </c>
      <c r="CY263">
        <v>45.009538461538497</v>
      </c>
      <c r="CZ263">
        <v>41.951538461538497</v>
      </c>
      <c r="DA263">
        <v>0</v>
      </c>
      <c r="DB263">
        <v>0</v>
      </c>
      <c r="DC263">
        <v>0</v>
      </c>
      <c r="DD263">
        <v>1581538092.5</v>
      </c>
      <c r="DE263">
        <v>3.8461538461538498</v>
      </c>
      <c r="DF263">
        <v>12.006837719849401</v>
      </c>
      <c r="DG263">
        <v>-21.275213700006901</v>
      </c>
      <c r="DH263">
        <v>136.18076923076899</v>
      </c>
      <c r="DI263">
        <v>15</v>
      </c>
      <c r="DJ263">
        <v>100</v>
      </c>
      <c r="DK263">
        <v>100</v>
      </c>
      <c r="DL263">
        <v>2.6539999999999999</v>
      </c>
      <c r="DM263">
        <v>0.45600000000000002</v>
      </c>
      <c r="DN263">
        <v>2</v>
      </c>
      <c r="DO263">
        <v>353.98500000000001</v>
      </c>
      <c r="DP263">
        <v>656.42100000000005</v>
      </c>
      <c r="DQ263">
        <v>30.616299999999999</v>
      </c>
      <c r="DR263">
        <v>33.088900000000002</v>
      </c>
      <c r="DS263">
        <v>29.9999</v>
      </c>
      <c r="DT263">
        <v>33.0321</v>
      </c>
      <c r="DU263">
        <v>33.048299999999998</v>
      </c>
      <c r="DV263">
        <v>21.045200000000001</v>
      </c>
      <c r="DW263">
        <v>27.147600000000001</v>
      </c>
      <c r="DX263">
        <v>79.589100000000002</v>
      </c>
      <c r="DY263">
        <v>30.6189</v>
      </c>
      <c r="DZ263">
        <v>400</v>
      </c>
      <c r="EA263">
        <v>33.828699999999998</v>
      </c>
      <c r="EB263">
        <v>99.821299999999994</v>
      </c>
      <c r="EC263">
        <v>100.221</v>
      </c>
    </row>
    <row r="264" spans="1:133" x14ac:dyDescent="0.35">
      <c r="A264">
        <v>248</v>
      </c>
      <c r="B264">
        <v>1581538097.5999999</v>
      </c>
      <c r="C264">
        <v>1235.0999999046301</v>
      </c>
      <c r="D264" t="s">
        <v>731</v>
      </c>
      <c r="E264" t="s">
        <v>732</v>
      </c>
      <c r="F264" t="s">
        <v>234</v>
      </c>
      <c r="G264">
        <v>20200212</v>
      </c>
      <c r="I264" t="s">
        <v>1107</v>
      </c>
      <c r="J264" t="s">
        <v>1108</v>
      </c>
      <c r="K264" t="s">
        <v>235</v>
      </c>
      <c r="L264" t="s">
        <v>1109</v>
      </c>
      <c r="M264" t="s">
        <v>236</v>
      </c>
      <c r="N264">
        <v>1581538093.9461501</v>
      </c>
      <c r="O264">
        <f t="shared" si="129"/>
        <v>2.7224763586511727E-4</v>
      </c>
      <c r="P264">
        <f t="shared" si="130"/>
        <v>-1.5337589095887341</v>
      </c>
      <c r="Q264">
        <f t="shared" si="131"/>
        <v>402.45223076923099</v>
      </c>
      <c r="R264">
        <f t="shared" si="132"/>
        <v>498.1401734105533</v>
      </c>
      <c r="S264">
        <f t="shared" si="133"/>
        <v>49.515729510796568</v>
      </c>
      <c r="T264">
        <f t="shared" si="134"/>
        <v>40.004233473781788</v>
      </c>
      <c r="U264">
        <f t="shared" si="135"/>
        <v>2.3714619309379164E-2</v>
      </c>
      <c r="V264">
        <f t="shared" si="136"/>
        <v>2.2459561095797786</v>
      </c>
      <c r="W264">
        <f t="shared" si="137"/>
        <v>2.3576384729875301E-2</v>
      </c>
      <c r="X264">
        <f t="shared" si="138"/>
        <v>1.474759300051369E-2</v>
      </c>
      <c r="Y264">
        <f t="shared" si="139"/>
        <v>0</v>
      </c>
      <c r="Z264">
        <f t="shared" si="140"/>
        <v>31.315005670039696</v>
      </c>
      <c r="AA264">
        <f t="shared" si="141"/>
        <v>30.996400000000001</v>
      </c>
      <c r="AB264">
        <f t="shared" si="142"/>
        <v>4.5104523725270509</v>
      </c>
      <c r="AC264">
        <f t="shared" si="143"/>
        <v>73.827313060970582</v>
      </c>
      <c r="AD264">
        <f t="shared" si="144"/>
        <v>3.4083408820722725</v>
      </c>
      <c r="AE264">
        <f t="shared" si="145"/>
        <v>4.6166394803742632</v>
      </c>
      <c r="AF264">
        <f t="shared" si="146"/>
        <v>1.1021114904547784</v>
      </c>
      <c r="AG264">
        <f t="shared" si="147"/>
        <v>-12.006120741651671</v>
      </c>
      <c r="AH264">
        <f t="shared" si="148"/>
        <v>49.488887818701194</v>
      </c>
      <c r="AI264">
        <f t="shared" si="149"/>
        <v>4.9579107777575899</v>
      </c>
      <c r="AJ264">
        <f t="shared" si="150"/>
        <v>42.440677854807113</v>
      </c>
      <c r="AK264">
        <v>-4.1074968278950699E-2</v>
      </c>
      <c r="AL264">
        <v>4.6110250257975598E-2</v>
      </c>
      <c r="AM264">
        <v>3.4479934660741498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51622.255489651063</v>
      </c>
      <c r="AS264" t="s">
        <v>237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237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-1.5337589095887341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237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238</v>
      </c>
      <c r="BX264">
        <v>1581538093.9461501</v>
      </c>
      <c r="BY264">
        <v>402.45223076923099</v>
      </c>
      <c r="BZ264">
        <v>400.01092307692301</v>
      </c>
      <c r="CA264">
        <v>34.288730769230803</v>
      </c>
      <c r="CB264">
        <v>33.838053846153798</v>
      </c>
      <c r="CC264">
        <v>350.02361538461503</v>
      </c>
      <c r="CD264">
        <v>99.2012</v>
      </c>
      <c r="CE264">
        <v>0.19999700000000001</v>
      </c>
      <c r="CF264">
        <v>31.405115384615399</v>
      </c>
      <c r="CG264">
        <v>30.996400000000001</v>
      </c>
      <c r="CH264">
        <v>999.9</v>
      </c>
      <c r="CI264">
        <v>0</v>
      </c>
      <c r="CJ264">
        <v>0</v>
      </c>
      <c r="CK264">
        <v>9985.19</v>
      </c>
      <c r="CL264">
        <v>0</v>
      </c>
      <c r="CM264">
        <v>1.4795161538461501</v>
      </c>
      <c r="CN264">
        <v>0</v>
      </c>
      <c r="CO264">
        <v>0</v>
      </c>
      <c r="CP264">
        <v>0</v>
      </c>
      <c r="CQ264">
        <v>0</v>
      </c>
      <c r="CR264">
        <v>1.5384615384615401</v>
      </c>
      <c r="CS264">
        <v>0</v>
      </c>
      <c r="CT264">
        <v>137.79230769230799</v>
      </c>
      <c r="CU264">
        <v>0.65384615384615397</v>
      </c>
      <c r="CV264">
        <v>41</v>
      </c>
      <c r="CW264">
        <v>46.436999999999998</v>
      </c>
      <c r="CX264">
        <v>43.514153846153903</v>
      </c>
      <c r="CY264">
        <v>45.014307692307703</v>
      </c>
      <c r="CZ264">
        <v>41.975769230769203</v>
      </c>
      <c r="DA264">
        <v>0</v>
      </c>
      <c r="DB264">
        <v>0</v>
      </c>
      <c r="DC264">
        <v>0</v>
      </c>
      <c r="DD264">
        <v>1581538097.3</v>
      </c>
      <c r="DE264">
        <v>3.4423076923076898</v>
      </c>
      <c r="DF264">
        <v>-14.2324783000014</v>
      </c>
      <c r="DG264">
        <v>-9.9350427095394203</v>
      </c>
      <c r="DH264">
        <v>135.87692307692299</v>
      </c>
      <c r="DI264">
        <v>15</v>
      </c>
      <c r="DJ264">
        <v>100</v>
      </c>
      <c r="DK264">
        <v>100</v>
      </c>
      <c r="DL264">
        <v>2.6539999999999999</v>
      </c>
      <c r="DM264">
        <v>0.45600000000000002</v>
      </c>
      <c r="DN264">
        <v>2</v>
      </c>
      <c r="DO264">
        <v>353.95400000000001</v>
      </c>
      <c r="DP264">
        <v>656.56100000000004</v>
      </c>
      <c r="DQ264">
        <v>30.6206</v>
      </c>
      <c r="DR264">
        <v>33.084400000000002</v>
      </c>
      <c r="DS264">
        <v>29.9998</v>
      </c>
      <c r="DT264">
        <v>33.028399999999998</v>
      </c>
      <c r="DU264">
        <v>33.044600000000003</v>
      </c>
      <c r="DV264">
        <v>21.042200000000001</v>
      </c>
      <c r="DW264">
        <v>27.147600000000001</v>
      </c>
      <c r="DX264">
        <v>79.589100000000002</v>
      </c>
      <c r="DY264">
        <v>30.622</v>
      </c>
      <c r="DZ264">
        <v>400</v>
      </c>
      <c r="EA264">
        <v>33.828699999999998</v>
      </c>
      <c r="EB264">
        <v>99.822100000000006</v>
      </c>
      <c r="EC264">
        <v>100.217</v>
      </c>
    </row>
    <row r="265" spans="1:133" x14ac:dyDescent="0.35">
      <c r="A265">
        <v>249</v>
      </c>
      <c r="B265">
        <v>1581538102.5999999</v>
      </c>
      <c r="C265">
        <v>1240.0999999046301</v>
      </c>
      <c r="D265" t="s">
        <v>733</v>
      </c>
      <c r="E265" t="s">
        <v>734</v>
      </c>
      <c r="F265" t="s">
        <v>234</v>
      </c>
      <c r="G265">
        <v>20200212</v>
      </c>
      <c r="I265" t="s">
        <v>1107</v>
      </c>
      <c r="J265" t="s">
        <v>1108</v>
      </c>
      <c r="K265" t="s">
        <v>235</v>
      </c>
      <c r="L265" t="s">
        <v>1109</v>
      </c>
      <c r="M265" t="s">
        <v>236</v>
      </c>
      <c r="N265">
        <v>1581538098.9461501</v>
      </c>
      <c r="O265">
        <f t="shared" si="129"/>
        <v>2.7089435466026138E-4</v>
      </c>
      <c r="P265">
        <f t="shared" si="130"/>
        <v>-1.5270544273548554</v>
      </c>
      <c r="Q265">
        <f t="shared" si="131"/>
        <v>402.46199999999999</v>
      </c>
      <c r="R265">
        <f t="shared" si="132"/>
        <v>498.25013655782027</v>
      </c>
      <c r="S265">
        <f t="shared" si="133"/>
        <v>49.526204233693569</v>
      </c>
      <c r="T265">
        <f t="shared" si="134"/>
        <v>40.004836418118451</v>
      </c>
      <c r="U265">
        <f t="shared" si="135"/>
        <v>2.3586483433923628E-2</v>
      </c>
      <c r="V265">
        <f t="shared" si="136"/>
        <v>2.2478920100977859</v>
      </c>
      <c r="W265">
        <f t="shared" si="137"/>
        <v>2.3449851033493039E-2</v>
      </c>
      <c r="X265">
        <f t="shared" si="138"/>
        <v>1.4668366682579523E-2</v>
      </c>
      <c r="Y265">
        <f t="shared" si="139"/>
        <v>0</v>
      </c>
      <c r="Z265">
        <f t="shared" si="140"/>
        <v>31.308984775809336</v>
      </c>
      <c r="AA265">
        <f t="shared" si="141"/>
        <v>30.9939769230769</v>
      </c>
      <c r="AB265">
        <f t="shared" si="142"/>
        <v>4.5098292387070478</v>
      </c>
      <c r="AC265">
        <f t="shared" si="143"/>
        <v>73.831763152790558</v>
      </c>
      <c r="AD265">
        <f t="shared" si="144"/>
        <v>3.4072795785857717</v>
      </c>
      <c r="AE265">
        <f t="shared" si="145"/>
        <v>4.6149237578609679</v>
      </c>
      <c r="AF265">
        <f t="shared" si="146"/>
        <v>1.1025496601212761</v>
      </c>
      <c r="AG265">
        <f t="shared" si="147"/>
        <v>-11.946441040517527</v>
      </c>
      <c r="AH265">
        <f t="shared" si="148"/>
        <v>49.032808047979159</v>
      </c>
      <c r="AI265">
        <f t="shared" si="149"/>
        <v>4.9077722974676075</v>
      </c>
      <c r="AJ265">
        <f t="shared" si="150"/>
        <v>41.994139304929242</v>
      </c>
      <c r="AK265">
        <v>-4.1127021212495798E-2</v>
      </c>
      <c r="AL265">
        <v>4.61686842359674E-2</v>
      </c>
      <c r="AM265">
        <v>3.4514526683318301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51686.103265743615</v>
      </c>
      <c r="AS265" t="s">
        <v>237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237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-1.5270544273548554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237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238</v>
      </c>
      <c r="BX265">
        <v>1581538098.9461501</v>
      </c>
      <c r="BY265">
        <v>402.46199999999999</v>
      </c>
      <c r="BZ265">
        <v>400.031230769231</v>
      </c>
      <c r="CA265">
        <v>34.278369230769201</v>
      </c>
      <c r="CB265">
        <v>33.829923076923102</v>
      </c>
      <c r="CC265">
        <v>350.02</v>
      </c>
      <c r="CD265">
        <v>99.200284615384604</v>
      </c>
      <c r="CE265">
        <v>0.19999769230769199</v>
      </c>
      <c r="CF265">
        <v>31.398576923076899</v>
      </c>
      <c r="CG265">
        <v>30.9939769230769</v>
      </c>
      <c r="CH265">
        <v>999.9</v>
      </c>
      <c r="CI265">
        <v>0</v>
      </c>
      <c r="CJ265">
        <v>0</v>
      </c>
      <c r="CK265">
        <v>9997.9361538461508</v>
      </c>
      <c r="CL265">
        <v>0</v>
      </c>
      <c r="CM265">
        <v>1.45967538461538</v>
      </c>
      <c r="CN265">
        <v>0</v>
      </c>
      <c r="CO265">
        <v>0</v>
      </c>
      <c r="CP265">
        <v>0</v>
      </c>
      <c r="CQ265">
        <v>0</v>
      </c>
      <c r="CR265">
        <v>1.98461538461538</v>
      </c>
      <c r="CS265">
        <v>0</v>
      </c>
      <c r="CT265">
        <v>139.007692307692</v>
      </c>
      <c r="CU265">
        <v>-0.16923076923076899</v>
      </c>
      <c r="CV265">
        <v>40.995153846153798</v>
      </c>
      <c r="CW265">
        <v>46.436999999999998</v>
      </c>
      <c r="CX265">
        <v>43.523692307692301</v>
      </c>
      <c r="CY265">
        <v>45.009538461538497</v>
      </c>
      <c r="CZ265">
        <v>41.9563846153846</v>
      </c>
      <c r="DA265">
        <v>0</v>
      </c>
      <c r="DB265">
        <v>0</v>
      </c>
      <c r="DC265">
        <v>0</v>
      </c>
      <c r="DD265">
        <v>1581538102.0999999</v>
      </c>
      <c r="DE265">
        <v>3.1153846153846199</v>
      </c>
      <c r="DF265">
        <v>-8.5401708123028808</v>
      </c>
      <c r="DG265">
        <v>14.2017092925261</v>
      </c>
      <c r="DH265">
        <v>135.75384615384601</v>
      </c>
      <c r="DI265">
        <v>15</v>
      </c>
      <c r="DJ265">
        <v>100</v>
      </c>
      <c r="DK265">
        <v>100</v>
      </c>
      <c r="DL265">
        <v>2.6539999999999999</v>
      </c>
      <c r="DM265">
        <v>0.45600000000000002</v>
      </c>
      <c r="DN265">
        <v>2</v>
      </c>
      <c r="DO265">
        <v>353.89699999999999</v>
      </c>
      <c r="DP265">
        <v>656.52099999999996</v>
      </c>
      <c r="DQ265">
        <v>30.623100000000001</v>
      </c>
      <c r="DR265">
        <v>33.080800000000004</v>
      </c>
      <c r="DS265">
        <v>29.9998</v>
      </c>
      <c r="DT265">
        <v>33.024500000000003</v>
      </c>
      <c r="DU265">
        <v>33.040900000000001</v>
      </c>
      <c r="DV265">
        <v>21.043500000000002</v>
      </c>
      <c r="DW265">
        <v>27.147600000000001</v>
      </c>
      <c r="DX265">
        <v>79.589100000000002</v>
      </c>
      <c r="DY265">
        <v>30.624700000000001</v>
      </c>
      <c r="DZ265">
        <v>400</v>
      </c>
      <c r="EA265">
        <v>33.828699999999998</v>
      </c>
      <c r="EB265">
        <v>99.824299999999994</v>
      </c>
      <c r="EC265">
        <v>100.21899999999999</v>
      </c>
    </row>
    <row r="266" spans="1:133" x14ac:dyDescent="0.35">
      <c r="A266">
        <v>250</v>
      </c>
      <c r="B266">
        <v>1581538107.5999999</v>
      </c>
      <c r="C266">
        <v>1245.0999999046301</v>
      </c>
      <c r="D266" t="s">
        <v>735</v>
      </c>
      <c r="E266" t="s">
        <v>736</v>
      </c>
      <c r="F266" t="s">
        <v>234</v>
      </c>
      <c r="G266">
        <v>20200212</v>
      </c>
      <c r="I266" t="s">
        <v>1107</v>
      </c>
      <c r="J266" t="s">
        <v>1108</v>
      </c>
      <c r="K266" t="s">
        <v>235</v>
      </c>
      <c r="L266" t="s">
        <v>1109</v>
      </c>
      <c r="M266" t="s">
        <v>236</v>
      </c>
      <c r="N266">
        <v>1581538103.9461501</v>
      </c>
      <c r="O266">
        <f t="shared" si="129"/>
        <v>2.6986553301962225E-4</v>
      </c>
      <c r="P266">
        <f t="shared" si="130"/>
        <v>-1.5631511520483754</v>
      </c>
      <c r="Q266">
        <f t="shared" si="131"/>
        <v>402.47976923076902</v>
      </c>
      <c r="R266">
        <f t="shared" si="132"/>
        <v>500.81934793824547</v>
      </c>
      <c r="S266">
        <f t="shared" si="133"/>
        <v>49.781521004683384</v>
      </c>
      <c r="T266">
        <f t="shared" si="134"/>
        <v>40.006551600702601</v>
      </c>
      <c r="U266">
        <f t="shared" si="135"/>
        <v>2.3566517881746973E-2</v>
      </c>
      <c r="V266">
        <f t="shared" si="136"/>
        <v>2.2480443290560035</v>
      </c>
      <c r="W266">
        <f t="shared" si="137"/>
        <v>2.3430125159795215E-2</v>
      </c>
      <c r="X266">
        <f t="shared" si="138"/>
        <v>1.4656016652970623E-2</v>
      </c>
      <c r="Y266">
        <f t="shared" si="139"/>
        <v>0</v>
      </c>
      <c r="Z266">
        <f t="shared" si="140"/>
        <v>31.303037719233252</v>
      </c>
      <c r="AA266">
        <f t="shared" si="141"/>
        <v>30.977900000000002</v>
      </c>
      <c r="AB266">
        <f t="shared" si="142"/>
        <v>4.5056966942045085</v>
      </c>
      <c r="AC266">
        <f t="shared" si="143"/>
        <v>73.838726729866423</v>
      </c>
      <c r="AD266">
        <f t="shared" si="144"/>
        <v>3.406382155704379</v>
      </c>
      <c r="AE266">
        <f t="shared" si="145"/>
        <v>4.6132731515893806</v>
      </c>
      <c r="AF266">
        <f t="shared" si="146"/>
        <v>1.0993145385001295</v>
      </c>
      <c r="AG266">
        <f t="shared" si="147"/>
        <v>-11.901070006165341</v>
      </c>
      <c r="AH266">
        <f t="shared" si="148"/>
        <v>50.221992333173219</v>
      </c>
      <c r="AI266">
        <f t="shared" si="149"/>
        <v>5.0259047549679012</v>
      </c>
      <c r="AJ266">
        <f t="shared" si="150"/>
        <v>43.346827081975782</v>
      </c>
      <c r="AK266">
        <v>-4.1131118514303497E-2</v>
      </c>
      <c r="AL266">
        <v>4.6173283816189903E-2</v>
      </c>
      <c r="AM266">
        <v>3.45172489267379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51692.108000430475</v>
      </c>
      <c r="AS266" t="s">
        <v>237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237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-1.5631511520483754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237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238</v>
      </c>
      <c r="BX266">
        <v>1581538103.9461501</v>
      </c>
      <c r="BY266">
        <v>402.47976923076902</v>
      </c>
      <c r="BZ266">
        <v>399.98638461538502</v>
      </c>
      <c r="CA266">
        <v>34.269384615384602</v>
      </c>
      <c r="CB266">
        <v>33.822630769230798</v>
      </c>
      <c r="CC266">
        <v>350.01476923076899</v>
      </c>
      <c r="CD266">
        <v>99.200153846153896</v>
      </c>
      <c r="CE266">
        <v>0.20000153846153801</v>
      </c>
      <c r="CF266">
        <v>31.3922846153846</v>
      </c>
      <c r="CG266">
        <v>30.977900000000002</v>
      </c>
      <c r="CH266">
        <v>999.9</v>
      </c>
      <c r="CI266">
        <v>0</v>
      </c>
      <c r="CJ266">
        <v>0</v>
      </c>
      <c r="CK266">
        <v>9998.9453846153792</v>
      </c>
      <c r="CL266">
        <v>0</v>
      </c>
      <c r="CM266">
        <v>1.4642546153846201</v>
      </c>
      <c r="CN266">
        <v>0</v>
      </c>
      <c r="CO266">
        <v>0</v>
      </c>
      <c r="CP266">
        <v>0</v>
      </c>
      <c r="CQ266">
        <v>0</v>
      </c>
      <c r="CR266">
        <v>2.3538461538461499</v>
      </c>
      <c r="CS266">
        <v>0</v>
      </c>
      <c r="CT266">
        <v>137.83076923076899</v>
      </c>
      <c r="CU266">
        <v>0.33846153846153798</v>
      </c>
      <c r="CV266">
        <v>40.980615384615398</v>
      </c>
      <c r="CW266">
        <v>46.436999999999998</v>
      </c>
      <c r="CX266">
        <v>43.470846153846203</v>
      </c>
      <c r="CY266">
        <v>45.014307692307703</v>
      </c>
      <c r="CZ266">
        <v>41.990153846153902</v>
      </c>
      <c r="DA266">
        <v>0</v>
      </c>
      <c r="DB266">
        <v>0</v>
      </c>
      <c r="DC266">
        <v>0</v>
      </c>
      <c r="DD266">
        <v>1581538107.5</v>
      </c>
      <c r="DE266">
        <v>1.6923076923076901</v>
      </c>
      <c r="DF266">
        <v>2.5846154096535301</v>
      </c>
      <c r="DG266">
        <v>4.7521366658653497</v>
      </c>
      <c r="DH266">
        <v>137.24615384615399</v>
      </c>
      <c r="DI266">
        <v>15</v>
      </c>
      <c r="DJ266">
        <v>100</v>
      </c>
      <c r="DK266">
        <v>100</v>
      </c>
      <c r="DL266">
        <v>2.6539999999999999</v>
      </c>
      <c r="DM266">
        <v>0.45600000000000002</v>
      </c>
      <c r="DN266">
        <v>2</v>
      </c>
      <c r="DO266">
        <v>353.94900000000001</v>
      </c>
      <c r="DP266">
        <v>656.50199999999995</v>
      </c>
      <c r="DQ266">
        <v>30.6265</v>
      </c>
      <c r="DR266">
        <v>33.076300000000003</v>
      </c>
      <c r="DS266">
        <v>29.9998</v>
      </c>
      <c r="DT266">
        <v>33.020299999999999</v>
      </c>
      <c r="DU266">
        <v>33.037199999999999</v>
      </c>
      <c r="DV266">
        <v>21.045100000000001</v>
      </c>
      <c r="DW266">
        <v>27.147600000000001</v>
      </c>
      <c r="DX266">
        <v>79.589100000000002</v>
      </c>
      <c r="DY266">
        <v>30.6372</v>
      </c>
      <c r="DZ266">
        <v>400</v>
      </c>
      <c r="EA266">
        <v>33.828699999999998</v>
      </c>
      <c r="EB266">
        <v>99.826800000000006</v>
      </c>
      <c r="EC266">
        <v>100.22</v>
      </c>
    </row>
    <row r="267" spans="1:133" x14ac:dyDescent="0.35">
      <c r="A267">
        <v>251</v>
      </c>
      <c r="B267">
        <v>1581538112.5999999</v>
      </c>
      <c r="C267">
        <v>1250.0999999046301</v>
      </c>
      <c r="D267" t="s">
        <v>737</v>
      </c>
      <c r="E267" t="s">
        <v>738</v>
      </c>
      <c r="F267" t="s">
        <v>234</v>
      </c>
      <c r="G267">
        <v>20200212</v>
      </c>
      <c r="I267" t="s">
        <v>1107</v>
      </c>
      <c r="J267" t="s">
        <v>1108</v>
      </c>
      <c r="K267" t="s">
        <v>235</v>
      </c>
      <c r="L267" t="s">
        <v>1109</v>
      </c>
      <c r="M267" t="s">
        <v>236</v>
      </c>
      <c r="N267">
        <v>1581538108.9461501</v>
      </c>
      <c r="O267">
        <f t="shared" si="129"/>
        <v>2.7075458541676807E-4</v>
      </c>
      <c r="P267">
        <f t="shared" si="130"/>
        <v>-1.5393524312149338</v>
      </c>
      <c r="Q267">
        <f t="shared" si="131"/>
        <v>402.443923076923</v>
      </c>
      <c r="R267">
        <f t="shared" si="132"/>
        <v>498.67792920794403</v>
      </c>
      <c r="S267">
        <f t="shared" si="133"/>
        <v>49.56994264395675</v>
      </c>
      <c r="T267">
        <f t="shared" si="134"/>
        <v>40.004020663231351</v>
      </c>
      <c r="U267">
        <f t="shared" si="135"/>
        <v>2.3683091056104468E-2</v>
      </c>
      <c r="V267">
        <f t="shared" si="136"/>
        <v>2.2518377529767708</v>
      </c>
      <c r="W267">
        <f t="shared" si="137"/>
        <v>2.3545580486910307E-2</v>
      </c>
      <c r="X267">
        <f t="shared" si="138"/>
        <v>1.4728275912389323E-2</v>
      </c>
      <c r="Y267">
        <f t="shared" si="139"/>
        <v>0</v>
      </c>
      <c r="Z267">
        <f t="shared" si="140"/>
        <v>31.299788259578797</v>
      </c>
      <c r="AA267">
        <f t="shared" si="141"/>
        <v>30.9673615384615</v>
      </c>
      <c r="AB267">
        <f t="shared" si="142"/>
        <v>4.5029895914686646</v>
      </c>
      <c r="AC267">
        <f t="shared" si="143"/>
        <v>73.83065503771536</v>
      </c>
      <c r="AD267">
        <f t="shared" si="144"/>
        <v>3.4054110274798068</v>
      </c>
      <c r="AE267">
        <f t="shared" si="145"/>
        <v>4.6124621618759853</v>
      </c>
      <c r="AF267">
        <f t="shared" si="146"/>
        <v>1.0975785639888578</v>
      </c>
      <c r="AG267">
        <f t="shared" si="147"/>
        <v>-11.940277216879473</v>
      </c>
      <c r="AH267">
        <f t="shared" si="148"/>
        <v>51.210709670408299</v>
      </c>
      <c r="AI267">
        <f t="shared" si="149"/>
        <v>5.1158723691579961</v>
      </c>
      <c r="AJ267">
        <f t="shared" si="150"/>
        <v>44.386304822686824</v>
      </c>
      <c r="AK267">
        <v>-4.1233240565940299E-2</v>
      </c>
      <c r="AL267">
        <v>4.6287924765535303E-2</v>
      </c>
      <c r="AM267">
        <v>3.45850686475741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51815.747084166847</v>
      </c>
      <c r="AS267" t="s">
        <v>237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237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-1.5393524312149338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237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238</v>
      </c>
      <c r="BX267">
        <v>1581538108.9461501</v>
      </c>
      <c r="BY267">
        <v>402.443923076923</v>
      </c>
      <c r="BZ267">
        <v>399.99184615384598</v>
      </c>
      <c r="CA267">
        <v>34.258730769230802</v>
      </c>
      <c r="CB267">
        <v>33.810484615384603</v>
      </c>
      <c r="CC267">
        <v>350.00261538461501</v>
      </c>
      <c r="CD267">
        <v>99.202761538461502</v>
      </c>
      <c r="CE267">
        <v>0.19995861538461501</v>
      </c>
      <c r="CF267">
        <v>31.389192307692301</v>
      </c>
      <c r="CG267">
        <v>30.9673615384615</v>
      </c>
      <c r="CH267">
        <v>999.9</v>
      </c>
      <c r="CI267">
        <v>0</v>
      </c>
      <c r="CJ267">
        <v>0</v>
      </c>
      <c r="CK267">
        <v>10023.507692307699</v>
      </c>
      <c r="CL267">
        <v>0</v>
      </c>
      <c r="CM267">
        <v>1.4383076923076901</v>
      </c>
      <c r="CN267">
        <v>0</v>
      </c>
      <c r="CO267">
        <v>0</v>
      </c>
      <c r="CP267">
        <v>0</v>
      </c>
      <c r="CQ267">
        <v>0</v>
      </c>
      <c r="CR267">
        <v>2.9769230769230801</v>
      </c>
      <c r="CS267">
        <v>0</v>
      </c>
      <c r="CT267">
        <v>133.453846153846</v>
      </c>
      <c r="CU267">
        <v>0.1</v>
      </c>
      <c r="CV267">
        <v>40.975769230769203</v>
      </c>
      <c r="CW267">
        <v>46.436999999999998</v>
      </c>
      <c r="CX267">
        <v>43.475692307692299</v>
      </c>
      <c r="CY267">
        <v>45.0238461538462</v>
      </c>
      <c r="CZ267">
        <v>41.980461538461498</v>
      </c>
      <c r="DA267">
        <v>0</v>
      </c>
      <c r="DB267">
        <v>0</v>
      </c>
      <c r="DC267">
        <v>0</v>
      </c>
      <c r="DD267">
        <v>1581538112.3</v>
      </c>
      <c r="DE267">
        <v>3.2153846153846199</v>
      </c>
      <c r="DF267">
        <v>16.116239225188501</v>
      </c>
      <c r="DG267">
        <v>-11.2581195834809</v>
      </c>
      <c r="DH267">
        <v>135.25</v>
      </c>
      <c r="DI267">
        <v>15</v>
      </c>
      <c r="DJ267">
        <v>100</v>
      </c>
      <c r="DK267">
        <v>100</v>
      </c>
      <c r="DL267">
        <v>2.6539999999999999</v>
      </c>
      <c r="DM267">
        <v>0.45600000000000002</v>
      </c>
      <c r="DN267">
        <v>2</v>
      </c>
      <c r="DO267">
        <v>353.83</v>
      </c>
      <c r="DP267">
        <v>656.48299999999995</v>
      </c>
      <c r="DQ267">
        <v>30.6386</v>
      </c>
      <c r="DR267">
        <v>33.072699999999998</v>
      </c>
      <c r="DS267">
        <v>29.9998</v>
      </c>
      <c r="DT267">
        <v>33.016599999999997</v>
      </c>
      <c r="DU267">
        <v>33.033499999999997</v>
      </c>
      <c r="DV267">
        <v>21.045200000000001</v>
      </c>
      <c r="DW267">
        <v>27.147600000000001</v>
      </c>
      <c r="DX267">
        <v>79.589100000000002</v>
      </c>
      <c r="DY267">
        <v>30.6599</v>
      </c>
      <c r="DZ267">
        <v>400</v>
      </c>
      <c r="EA267">
        <v>33.830399999999997</v>
      </c>
      <c r="EB267">
        <v>99.8292</v>
      </c>
      <c r="EC267">
        <v>100.21899999999999</v>
      </c>
    </row>
    <row r="268" spans="1:133" x14ac:dyDescent="0.35">
      <c r="A268">
        <v>252</v>
      </c>
      <c r="B268">
        <v>1581538117.5999999</v>
      </c>
      <c r="C268">
        <v>1255.0999999046301</v>
      </c>
      <c r="D268" t="s">
        <v>739</v>
      </c>
      <c r="E268" t="s">
        <v>740</v>
      </c>
      <c r="F268" t="s">
        <v>234</v>
      </c>
      <c r="G268">
        <v>20200212</v>
      </c>
      <c r="I268" t="s">
        <v>1107</v>
      </c>
      <c r="J268" t="s">
        <v>1108</v>
      </c>
      <c r="K268" t="s">
        <v>235</v>
      </c>
      <c r="L268" t="s">
        <v>1109</v>
      </c>
      <c r="M268" t="s">
        <v>236</v>
      </c>
      <c r="N268">
        <v>1581538113.9461501</v>
      </c>
      <c r="O268">
        <f t="shared" si="129"/>
        <v>2.7398747331406931E-4</v>
      </c>
      <c r="P268">
        <f t="shared" si="130"/>
        <v>-1.529221932062504</v>
      </c>
      <c r="Q268">
        <f t="shared" si="131"/>
        <v>402.428615384615</v>
      </c>
      <c r="R268">
        <f t="shared" si="132"/>
        <v>496.91897562629083</v>
      </c>
      <c r="S268">
        <f t="shared" si="133"/>
        <v>49.396175308328857</v>
      </c>
      <c r="T268">
        <f t="shared" si="134"/>
        <v>40.003371595082974</v>
      </c>
      <c r="U268">
        <f t="shared" si="135"/>
        <v>2.3928510922631954E-2</v>
      </c>
      <c r="V268">
        <f t="shared" si="136"/>
        <v>2.2479600748734199</v>
      </c>
      <c r="W268">
        <f t="shared" si="137"/>
        <v>2.3787904158702262E-2</v>
      </c>
      <c r="X268">
        <f t="shared" si="138"/>
        <v>1.4880004070471109E-2</v>
      </c>
      <c r="Y268">
        <f t="shared" si="139"/>
        <v>0</v>
      </c>
      <c r="Z268">
        <f t="shared" si="140"/>
        <v>31.298155800152518</v>
      </c>
      <c r="AA268">
        <f t="shared" si="141"/>
        <v>30.971107692307701</v>
      </c>
      <c r="AB268">
        <f t="shared" si="142"/>
        <v>4.5039517349918334</v>
      </c>
      <c r="AC268">
        <f t="shared" si="143"/>
        <v>73.813931883590172</v>
      </c>
      <c r="AD268">
        <f t="shared" si="144"/>
        <v>3.4045577842400467</v>
      </c>
      <c r="AE268">
        <f t="shared" si="145"/>
        <v>4.6123512152276032</v>
      </c>
      <c r="AF268">
        <f t="shared" si="146"/>
        <v>1.0993939507517867</v>
      </c>
      <c r="AG268">
        <f t="shared" si="147"/>
        <v>-12.082847573150456</v>
      </c>
      <c r="AH268">
        <f t="shared" si="148"/>
        <v>50.617247007901604</v>
      </c>
      <c r="AI268">
        <f t="shared" si="149"/>
        <v>5.065391798281861</v>
      </c>
      <c r="AJ268">
        <f t="shared" si="150"/>
        <v>43.59979123303301</v>
      </c>
      <c r="AK268">
        <v>-4.1128852089084803E-2</v>
      </c>
      <c r="AL268">
        <v>4.6170739555332102E-2</v>
      </c>
      <c r="AM268">
        <v>3.4515743127484799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51690.071766955509</v>
      </c>
      <c r="AS268" t="s">
        <v>237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237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-1.529221932062504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237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238</v>
      </c>
      <c r="BX268">
        <v>1581538113.9461501</v>
      </c>
      <c r="BY268">
        <v>402.428615384615</v>
      </c>
      <c r="BZ268">
        <v>399.99630769230799</v>
      </c>
      <c r="CA268">
        <v>34.249400000000001</v>
      </c>
      <c r="CB268">
        <v>33.795830769230797</v>
      </c>
      <c r="CC268">
        <v>350.02846153846099</v>
      </c>
      <c r="CD268">
        <v>99.204800000000006</v>
      </c>
      <c r="CE268">
        <v>0.200088384615385</v>
      </c>
      <c r="CF268">
        <v>31.388769230769199</v>
      </c>
      <c r="CG268">
        <v>30.971107692307701</v>
      </c>
      <c r="CH268">
        <v>999.9</v>
      </c>
      <c r="CI268">
        <v>0</v>
      </c>
      <c r="CJ268">
        <v>0</v>
      </c>
      <c r="CK268">
        <v>9997.9261538461506</v>
      </c>
      <c r="CL268">
        <v>0</v>
      </c>
      <c r="CM268">
        <v>1.4143953846153801</v>
      </c>
      <c r="CN268">
        <v>0</v>
      </c>
      <c r="CO268">
        <v>0</v>
      </c>
      <c r="CP268">
        <v>0</v>
      </c>
      <c r="CQ268">
        <v>0</v>
      </c>
      <c r="CR268">
        <v>2.87692307692308</v>
      </c>
      <c r="CS268">
        <v>0</v>
      </c>
      <c r="CT268">
        <v>137.34615384615401</v>
      </c>
      <c r="CU268">
        <v>1.1615384615384601</v>
      </c>
      <c r="CV268">
        <v>40.990307692307702</v>
      </c>
      <c r="CW268">
        <v>46.436999999999998</v>
      </c>
      <c r="CX268">
        <v>43.417923076923103</v>
      </c>
      <c r="CY268">
        <v>45.009538461538497</v>
      </c>
      <c r="CZ268">
        <v>42.009461538461501</v>
      </c>
      <c r="DA268">
        <v>0</v>
      </c>
      <c r="DB268">
        <v>0</v>
      </c>
      <c r="DC268">
        <v>0</v>
      </c>
      <c r="DD268">
        <v>1581538117.0999999</v>
      </c>
      <c r="DE268">
        <v>2.8192307692307699</v>
      </c>
      <c r="DF268">
        <v>2.0547008978377099</v>
      </c>
      <c r="DG268">
        <v>3.7811964155428202</v>
      </c>
      <c r="DH268">
        <v>136.507692307692</v>
      </c>
      <c r="DI268">
        <v>15</v>
      </c>
      <c r="DJ268">
        <v>100</v>
      </c>
      <c r="DK268">
        <v>100</v>
      </c>
      <c r="DL268">
        <v>2.6539999999999999</v>
      </c>
      <c r="DM268">
        <v>0.45600000000000002</v>
      </c>
      <c r="DN268">
        <v>2</v>
      </c>
      <c r="DO268">
        <v>353.87299999999999</v>
      </c>
      <c r="DP268">
        <v>656.73</v>
      </c>
      <c r="DQ268">
        <v>30.6629</v>
      </c>
      <c r="DR268">
        <v>33.068800000000003</v>
      </c>
      <c r="DS268">
        <v>29.9998</v>
      </c>
      <c r="DT268">
        <v>33.012700000000002</v>
      </c>
      <c r="DU268">
        <v>33.0291</v>
      </c>
      <c r="DV268">
        <v>21.0443</v>
      </c>
      <c r="DW268">
        <v>27.147600000000001</v>
      </c>
      <c r="DX268">
        <v>79.589100000000002</v>
      </c>
      <c r="DY268">
        <v>30.681100000000001</v>
      </c>
      <c r="DZ268">
        <v>400</v>
      </c>
      <c r="EA268">
        <v>33.8367</v>
      </c>
      <c r="EB268">
        <v>99.829899999999995</v>
      </c>
      <c r="EC268">
        <v>100.221</v>
      </c>
    </row>
    <row r="269" spans="1:133" x14ac:dyDescent="0.35">
      <c r="A269">
        <v>253</v>
      </c>
      <c r="B269">
        <v>1581538122.5999999</v>
      </c>
      <c r="C269">
        <v>1260.0999999046301</v>
      </c>
      <c r="D269" t="s">
        <v>741</v>
      </c>
      <c r="E269" t="s">
        <v>742</v>
      </c>
      <c r="F269" t="s">
        <v>234</v>
      </c>
      <c r="G269">
        <v>20200212</v>
      </c>
      <c r="I269" t="s">
        <v>1107</v>
      </c>
      <c r="J269" t="s">
        <v>1108</v>
      </c>
      <c r="K269" t="s">
        <v>235</v>
      </c>
      <c r="L269" t="s">
        <v>1109</v>
      </c>
      <c r="M269" t="s">
        <v>236</v>
      </c>
      <c r="N269">
        <v>1581538118.9461501</v>
      </c>
      <c r="O269">
        <f t="shared" si="129"/>
        <v>2.7878536091295245E-4</v>
      </c>
      <c r="P269">
        <f t="shared" si="130"/>
        <v>-1.5147707124532952</v>
      </c>
      <c r="Q269">
        <f t="shared" si="131"/>
        <v>402.43184615384598</v>
      </c>
      <c r="R269">
        <f t="shared" si="132"/>
        <v>494.20113571759344</v>
      </c>
      <c r="S269">
        <f t="shared" si="133"/>
        <v>49.125699137553738</v>
      </c>
      <c r="T269">
        <f t="shared" si="134"/>
        <v>40.003440641264298</v>
      </c>
      <c r="U269">
        <f t="shared" si="135"/>
        <v>2.4355934860581623E-2</v>
      </c>
      <c r="V269">
        <f t="shared" si="136"/>
        <v>2.2455694009467884</v>
      </c>
      <c r="W269">
        <f t="shared" si="137"/>
        <v>2.4210122478665604E-2</v>
      </c>
      <c r="X269">
        <f t="shared" si="138"/>
        <v>1.5144354329550937E-2</v>
      </c>
      <c r="Y269">
        <f t="shared" si="139"/>
        <v>0</v>
      </c>
      <c r="Z269">
        <f t="shared" si="140"/>
        <v>31.2969875687734</v>
      </c>
      <c r="AA269">
        <f t="shared" si="141"/>
        <v>30.9680538461539</v>
      </c>
      <c r="AB269">
        <f t="shared" si="142"/>
        <v>4.5031673868465356</v>
      </c>
      <c r="AC269">
        <f t="shared" si="143"/>
        <v>73.800361623449135</v>
      </c>
      <c r="AD269">
        <f t="shared" si="144"/>
        <v>3.4040301312205923</v>
      </c>
      <c r="AE269">
        <f t="shared" si="145"/>
        <v>4.6124843514845395</v>
      </c>
      <c r="AF269">
        <f t="shared" si="146"/>
        <v>1.0991372556259433</v>
      </c>
      <c r="AG269">
        <f t="shared" si="147"/>
        <v>-12.294434416261202</v>
      </c>
      <c r="AH269">
        <f t="shared" si="148"/>
        <v>50.994587298169897</v>
      </c>
      <c r="AI269">
        <f t="shared" si="149"/>
        <v>5.1085219731556526</v>
      </c>
      <c r="AJ269">
        <f t="shared" si="150"/>
        <v>43.808674855064346</v>
      </c>
      <c r="AK269">
        <v>-4.1064575207238802E-2</v>
      </c>
      <c r="AL269">
        <v>4.6098583124495898E-2</v>
      </c>
      <c r="AM269">
        <v>3.4473026096604098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51612.47293608138</v>
      </c>
      <c r="AS269" t="s">
        <v>237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237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-1.5147707124532952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237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238</v>
      </c>
      <c r="BX269">
        <v>1581538118.9461501</v>
      </c>
      <c r="BY269">
        <v>402.43184615384598</v>
      </c>
      <c r="BZ269">
        <v>400.02761538461499</v>
      </c>
      <c r="CA269">
        <v>34.2443076923077</v>
      </c>
      <c r="CB269">
        <v>33.782792307692297</v>
      </c>
      <c r="CC269">
        <v>350.02761538461499</v>
      </c>
      <c r="CD269">
        <v>99.204292307692299</v>
      </c>
      <c r="CE269">
        <v>0.199969615384615</v>
      </c>
      <c r="CF269">
        <v>31.389276923076899</v>
      </c>
      <c r="CG269">
        <v>30.9680538461539</v>
      </c>
      <c r="CH269">
        <v>999.9</v>
      </c>
      <c r="CI269">
        <v>0</v>
      </c>
      <c r="CJ269">
        <v>0</v>
      </c>
      <c r="CK269">
        <v>9982.3523076923102</v>
      </c>
      <c r="CL269">
        <v>0</v>
      </c>
      <c r="CM269">
        <v>1.38081769230769</v>
      </c>
      <c r="CN269">
        <v>0</v>
      </c>
      <c r="CO269">
        <v>0</v>
      </c>
      <c r="CP269">
        <v>0</v>
      </c>
      <c r="CQ269">
        <v>0</v>
      </c>
      <c r="CR269">
        <v>2.2076923076923101</v>
      </c>
      <c r="CS269">
        <v>0</v>
      </c>
      <c r="CT269">
        <v>132.97692307692299</v>
      </c>
      <c r="CU269">
        <v>-0.34615384615384598</v>
      </c>
      <c r="CV269">
        <v>40.975769230769203</v>
      </c>
      <c r="CW269">
        <v>46.436999999999998</v>
      </c>
      <c r="CX269">
        <v>43.485384615384604</v>
      </c>
      <c r="CY269">
        <v>45</v>
      </c>
      <c r="CZ269">
        <v>41.966076923076898</v>
      </c>
      <c r="DA269">
        <v>0</v>
      </c>
      <c r="DB269">
        <v>0</v>
      </c>
      <c r="DC269">
        <v>0</v>
      </c>
      <c r="DD269">
        <v>1581538122.5</v>
      </c>
      <c r="DE269">
        <v>3.45</v>
      </c>
      <c r="DF269">
        <v>-16.003418607239301</v>
      </c>
      <c r="DG269">
        <v>-15.059828970005</v>
      </c>
      <c r="DH269">
        <v>133.526923076923</v>
      </c>
      <c r="DI269">
        <v>15</v>
      </c>
      <c r="DJ269">
        <v>100</v>
      </c>
      <c r="DK269">
        <v>100</v>
      </c>
      <c r="DL269">
        <v>2.6539999999999999</v>
      </c>
      <c r="DM269">
        <v>0.45600000000000002</v>
      </c>
      <c r="DN269">
        <v>2</v>
      </c>
      <c r="DO269">
        <v>353.94900000000001</v>
      </c>
      <c r="DP269">
        <v>656.55200000000002</v>
      </c>
      <c r="DQ269">
        <v>30.685500000000001</v>
      </c>
      <c r="DR269">
        <v>33.064500000000002</v>
      </c>
      <c r="DS269">
        <v>29.9999</v>
      </c>
      <c r="DT269">
        <v>33.008400000000002</v>
      </c>
      <c r="DU269">
        <v>33.025399999999998</v>
      </c>
      <c r="DV269">
        <v>21.043199999999999</v>
      </c>
      <c r="DW269">
        <v>27.147600000000001</v>
      </c>
      <c r="DX269">
        <v>79.589100000000002</v>
      </c>
      <c r="DY269">
        <v>30.702000000000002</v>
      </c>
      <c r="DZ269">
        <v>400</v>
      </c>
      <c r="EA269">
        <v>33.841900000000003</v>
      </c>
      <c r="EB269">
        <v>99.828299999999999</v>
      </c>
      <c r="EC269">
        <v>100.221</v>
      </c>
    </row>
    <row r="270" spans="1:133" x14ac:dyDescent="0.35">
      <c r="A270">
        <v>254</v>
      </c>
      <c r="B270">
        <v>1581538127.5999999</v>
      </c>
      <c r="C270">
        <v>1265.0999999046301</v>
      </c>
      <c r="D270" t="s">
        <v>743</v>
      </c>
      <c r="E270" t="s">
        <v>744</v>
      </c>
      <c r="F270" t="s">
        <v>234</v>
      </c>
      <c r="G270">
        <v>20200212</v>
      </c>
      <c r="I270" t="s">
        <v>1107</v>
      </c>
      <c r="J270" t="s">
        <v>1108</v>
      </c>
      <c r="K270" t="s">
        <v>235</v>
      </c>
      <c r="L270" t="s">
        <v>1109</v>
      </c>
      <c r="M270" t="s">
        <v>236</v>
      </c>
      <c r="N270">
        <v>1581538123.9461501</v>
      </c>
      <c r="O270">
        <f t="shared" si="129"/>
        <v>2.8098862100997242E-4</v>
      </c>
      <c r="P270">
        <f t="shared" si="130"/>
        <v>-1.5332705201795527</v>
      </c>
      <c r="Q270">
        <f t="shared" si="131"/>
        <v>402.472923076923</v>
      </c>
      <c r="R270">
        <f t="shared" si="132"/>
        <v>494.67445284361446</v>
      </c>
      <c r="S270">
        <f t="shared" si="133"/>
        <v>49.172133159635159</v>
      </c>
      <c r="T270">
        <f t="shared" si="134"/>
        <v>40.00702290753344</v>
      </c>
      <c r="U270">
        <f t="shared" si="135"/>
        <v>2.4546855554776464E-2</v>
      </c>
      <c r="V270">
        <f t="shared" si="136"/>
        <v>2.2470582488810109</v>
      </c>
      <c r="W270">
        <f t="shared" si="137"/>
        <v>2.4398853222503583E-2</v>
      </c>
      <c r="X270">
        <f t="shared" si="138"/>
        <v>1.5262506183347626E-2</v>
      </c>
      <c r="Y270">
        <f t="shared" si="139"/>
        <v>0</v>
      </c>
      <c r="Z270">
        <f t="shared" si="140"/>
        <v>31.297475847921316</v>
      </c>
      <c r="AA270">
        <f t="shared" si="141"/>
        <v>30.9654538461538</v>
      </c>
      <c r="AB270">
        <f t="shared" si="142"/>
        <v>4.5024996980655709</v>
      </c>
      <c r="AC270">
        <f t="shared" si="143"/>
        <v>73.778600916217371</v>
      </c>
      <c r="AD270">
        <f t="shared" si="144"/>
        <v>3.4032511606281237</v>
      </c>
      <c r="AE270">
        <f t="shared" si="145"/>
        <v>4.6127889636899448</v>
      </c>
      <c r="AF270">
        <f t="shared" si="146"/>
        <v>1.0992485374374472</v>
      </c>
      <c r="AG270">
        <f t="shared" si="147"/>
        <v>-12.391598186539785</v>
      </c>
      <c r="AH270">
        <f t="shared" si="148"/>
        <v>51.484083088639757</v>
      </c>
      <c r="AI270">
        <f t="shared" si="149"/>
        <v>5.1541047565965652</v>
      </c>
      <c r="AJ270">
        <f t="shared" si="150"/>
        <v>44.246589658696536</v>
      </c>
      <c r="AK270">
        <v>-4.1104597898517801E-2</v>
      </c>
      <c r="AL270">
        <v>4.6143512101636898E-2</v>
      </c>
      <c r="AM270">
        <v>3.4499627006178302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51660.510404380606</v>
      </c>
      <c r="AS270" t="s">
        <v>237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237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-1.5332705201795527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237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238</v>
      </c>
      <c r="BX270">
        <v>1581538123.9461501</v>
      </c>
      <c r="BY270">
        <v>402.472923076923</v>
      </c>
      <c r="BZ270">
        <v>400.03838461538498</v>
      </c>
      <c r="CA270">
        <v>34.236899999999999</v>
      </c>
      <c r="CB270">
        <v>33.7717076923077</v>
      </c>
      <c r="CC270">
        <v>350.008076923077</v>
      </c>
      <c r="CD270">
        <v>99.203023076923103</v>
      </c>
      <c r="CE270">
        <v>0.19999415384615399</v>
      </c>
      <c r="CF270">
        <v>31.390438461538501</v>
      </c>
      <c r="CG270">
        <v>30.9654538461538</v>
      </c>
      <c r="CH270">
        <v>999.9</v>
      </c>
      <c r="CI270">
        <v>0</v>
      </c>
      <c r="CJ270">
        <v>0</v>
      </c>
      <c r="CK270">
        <v>9992.2092307692292</v>
      </c>
      <c r="CL270">
        <v>0</v>
      </c>
      <c r="CM270">
        <v>1.3538530769230801</v>
      </c>
      <c r="CN270">
        <v>0</v>
      </c>
      <c r="CO270">
        <v>0</v>
      </c>
      <c r="CP270">
        <v>0</v>
      </c>
      <c r="CQ270">
        <v>0</v>
      </c>
      <c r="CR270">
        <v>1.03076923076923</v>
      </c>
      <c r="CS270">
        <v>0</v>
      </c>
      <c r="CT270">
        <v>129.53076923076901</v>
      </c>
      <c r="CU270">
        <v>-0.39230769230769202</v>
      </c>
      <c r="CV270">
        <v>40.9709230769231</v>
      </c>
      <c r="CW270">
        <v>46.436999999999998</v>
      </c>
      <c r="CX270">
        <v>43.538153846153797</v>
      </c>
      <c r="CY270">
        <v>45</v>
      </c>
      <c r="CZ270">
        <v>41.946692307692302</v>
      </c>
      <c r="DA270">
        <v>0</v>
      </c>
      <c r="DB270">
        <v>0</v>
      </c>
      <c r="DC270">
        <v>0</v>
      </c>
      <c r="DD270">
        <v>1581538127.3</v>
      </c>
      <c r="DE270">
        <v>2.0076923076923099</v>
      </c>
      <c r="DF270">
        <v>-18.639316218406201</v>
      </c>
      <c r="DG270">
        <v>-24.782905643109</v>
      </c>
      <c r="DH270">
        <v>132.12692307692299</v>
      </c>
      <c r="DI270">
        <v>15</v>
      </c>
      <c r="DJ270">
        <v>100</v>
      </c>
      <c r="DK270">
        <v>100</v>
      </c>
      <c r="DL270">
        <v>2.6539999999999999</v>
      </c>
      <c r="DM270">
        <v>0.45600000000000002</v>
      </c>
      <c r="DN270">
        <v>2</v>
      </c>
      <c r="DO270">
        <v>353.94200000000001</v>
      </c>
      <c r="DP270">
        <v>656.45699999999999</v>
      </c>
      <c r="DQ270">
        <v>30.709399999999999</v>
      </c>
      <c r="DR270">
        <v>33.060099999999998</v>
      </c>
      <c r="DS270">
        <v>29.9998</v>
      </c>
      <c r="DT270">
        <v>33.0047</v>
      </c>
      <c r="DU270">
        <v>33.021000000000001</v>
      </c>
      <c r="DV270">
        <v>21.043199999999999</v>
      </c>
      <c r="DW270">
        <v>27.147600000000001</v>
      </c>
      <c r="DX270">
        <v>79.589100000000002</v>
      </c>
      <c r="DY270">
        <v>30.727</v>
      </c>
      <c r="DZ270">
        <v>400</v>
      </c>
      <c r="EA270">
        <v>33.846800000000002</v>
      </c>
      <c r="EB270">
        <v>99.829499999999996</v>
      </c>
      <c r="EC270">
        <v>100.223</v>
      </c>
    </row>
    <row r="271" spans="1:133" x14ac:dyDescent="0.35">
      <c r="A271">
        <v>255</v>
      </c>
      <c r="B271">
        <v>1581538132.5999999</v>
      </c>
      <c r="C271">
        <v>1270.0999999046301</v>
      </c>
      <c r="D271" t="s">
        <v>745</v>
      </c>
      <c r="E271" t="s">
        <v>746</v>
      </c>
      <c r="F271" t="s">
        <v>234</v>
      </c>
      <c r="G271">
        <v>20200212</v>
      </c>
      <c r="I271" t="s">
        <v>1107</v>
      </c>
      <c r="J271" t="s">
        <v>1108</v>
      </c>
      <c r="K271" t="s">
        <v>235</v>
      </c>
      <c r="L271" t="s">
        <v>1109</v>
      </c>
      <c r="M271" t="s">
        <v>236</v>
      </c>
      <c r="N271">
        <v>1581538128.9461501</v>
      </c>
      <c r="O271">
        <f t="shared" si="129"/>
        <v>2.8298322707918363E-4</v>
      </c>
      <c r="P271">
        <f t="shared" si="130"/>
        <v>-1.5547468039445096</v>
      </c>
      <c r="Q271">
        <f t="shared" si="131"/>
        <v>402.446153846154</v>
      </c>
      <c r="R271">
        <f t="shared" si="132"/>
        <v>495.44875403372549</v>
      </c>
      <c r="S271">
        <f t="shared" si="133"/>
        <v>49.249718553882325</v>
      </c>
      <c r="T271">
        <f t="shared" si="134"/>
        <v>40.004863567920744</v>
      </c>
      <c r="U271">
        <f t="shared" si="135"/>
        <v>2.4690271270426372E-2</v>
      </c>
      <c r="V271">
        <f t="shared" si="136"/>
        <v>2.2468572597983147</v>
      </c>
      <c r="W271">
        <f t="shared" si="137"/>
        <v>2.4540526856789792E-2</v>
      </c>
      <c r="X271">
        <f t="shared" si="138"/>
        <v>1.5351207404525839E-2</v>
      </c>
      <c r="Y271">
        <f t="shared" si="139"/>
        <v>0</v>
      </c>
      <c r="Z271">
        <f t="shared" si="140"/>
        <v>31.300816368349683</v>
      </c>
      <c r="AA271">
        <f t="shared" si="141"/>
        <v>30.968776923076899</v>
      </c>
      <c r="AB271">
        <f t="shared" si="142"/>
        <v>4.5033530907695667</v>
      </c>
      <c r="AC271">
        <f t="shared" si="143"/>
        <v>73.749409136387499</v>
      </c>
      <c r="AD271">
        <f t="shared" si="144"/>
        <v>3.4026798204836952</v>
      </c>
      <c r="AE271">
        <f t="shared" si="145"/>
        <v>4.6138401111675265</v>
      </c>
      <c r="AF271">
        <f t="shared" si="146"/>
        <v>1.1006732702858715</v>
      </c>
      <c r="AG271">
        <f t="shared" si="147"/>
        <v>-12.479560314191998</v>
      </c>
      <c r="AH271">
        <f t="shared" si="148"/>
        <v>51.562407292919985</v>
      </c>
      <c r="AI271">
        <f t="shared" si="149"/>
        <v>5.1625942303423207</v>
      </c>
      <c r="AJ271">
        <f t="shared" si="150"/>
        <v>44.245441209070307</v>
      </c>
      <c r="AK271">
        <v>-4.1099193585741899E-2</v>
      </c>
      <c r="AL271">
        <v>4.6137445287102098E-2</v>
      </c>
      <c r="AM271">
        <v>3.4496035571624102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51653.340251870439</v>
      </c>
      <c r="AS271" t="s">
        <v>237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237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-1.5547468039445096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237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238</v>
      </c>
      <c r="BX271">
        <v>1581538128.9461501</v>
      </c>
      <c r="BY271">
        <v>402.446153846154</v>
      </c>
      <c r="BZ271">
        <v>399.97623076923099</v>
      </c>
      <c r="CA271">
        <v>34.230723076923098</v>
      </c>
      <c r="CB271">
        <v>33.762238461538502</v>
      </c>
      <c r="CC271">
        <v>350.01769230769202</v>
      </c>
      <c r="CD271">
        <v>99.204246153846199</v>
      </c>
      <c r="CE271">
        <v>0.200017461538462</v>
      </c>
      <c r="CF271">
        <v>31.3944461538462</v>
      </c>
      <c r="CG271">
        <v>30.968776923076899</v>
      </c>
      <c r="CH271">
        <v>999.9</v>
      </c>
      <c r="CI271">
        <v>0</v>
      </c>
      <c r="CJ271">
        <v>0</v>
      </c>
      <c r="CK271">
        <v>9990.7723076923103</v>
      </c>
      <c r="CL271">
        <v>0</v>
      </c>
      <c r="CM271">
        <v>1.3538530769230801</v>
      </c>
      <c r="CN271">
        <v>0</v>
      </c>
      <c r="CO271">
        <v>0</v>
      </c>
      <c r="CP271">
        <v>0</v>
      </c>
      <c r="CQ271">
        <v>0</v>
      </c>
      <c r="CR271">
        <v>3.1384615384615402</v>
      </c>
      <c r="CS271">
        <v>0</v>
      </c>
      <c r="CT271">
        <v>127.223076923077</v>
      </c>
      <c r="CU271">
        <v>-3.8461538461538498E-2</v>
      </c>
      <c r="CV271">
        <v>40.9709230769231</v>
      </c>
      <c r="CW271">
        <v>46.436999999999998</v>
      </c>
      <c r="CX271">
        <v>43.5380769230769</v>
      </c>
      <c r="CY271">
        <v>45</v>
      </c>
      <c r="CZ271">
        <v>41.961230769230802</v>
      </c>
      <c r="DA271">
        <v>0</v>
      </c>
      <c r="DB271">
        <v>0</v>
      </c>
      <c r="DC271">
        <v>0</v>
      </c>
      <c r="DD271">
        <v>1581538132.0999999</v>
      </c>
      <c r="DE271">
        <v>2.04615384615385</v>
      </c>
      <c r="DF271">
        <v>7.7811965762617996</v>
      </c>
      <c r="DG271">
        <v>-27.6341875476712</v>
      </c>
      <c r="DH271">
        <v>128.96538461538501</v>
      </c>
      <c r="DI271">
        <v>15</v>
      </c>
      <c r="DJ271">
        <v>100</v>
      </c>
      <c r="DK271">
        <v>100</v>
      </c>
      <c r="DL271">
        <v>2.6539999999999999</v>
      </c>
      <c r="DM271">
        <v>0.45600000000000002</v>
      </c>
      <c r="DN271">
        <v>2</v>
      </c>
      <c r="DO271">
        <v>354.00599999999997</v>
      </c>
      <c r="DP271">
        <v>656.59100000000001</v>
      </c>
      <c r="DQ271">
        <v>30.733599999999999</v>
      </c>
      <c r="DR271">
        <v>33.055700000000002</v>
      </c>
      <c r="DS271">
        <v>29.999700000000001</v>
      </c>
      <c r="DT271">
        <v>33.000300000000003</v>
      </c>
      <c r="DU271">
        <v>33.016599999999997</v>
      </c>
      <c r="DV271">
        <v>21.045500000000001</v>
      </c>
      <c r="DW271">
        <v>27.147600000000001</v>
      </c>
      <c r="DX271">
        <v>79.589100000000002</v>
      </c>
      <c r="DY271">
        <v>30.748999999999999</v>
      </c>
      <c r="DZ271">
        <v>400</v>
      </c>
      <c r="EA271">
        <v>33.860799999999998</v>
      </c>
      <c r="EB271">
        <v>99.832899999999995</v>
      </c>
      <c r="EC271">
        <v>100.223</v>
      </c>
    </row>
    <row r="272" spans="1:133" x14ac:dyDescent="0.35">
      <c r="A272">
        <v>256</v>
      </c>
      <c r="B272">
        <v>1581538137.5999999</v>
      </c>
      <c r="C272">
        <v>1275.0999999046301</v>
      </c>
      <c r="D272" t="s">
        <v>747</v>
      </c>
      <c r="E272" t="s">
        <v>748</v>
      </c>
      <c r="F272" t="s">
        <v>234</v>
      </c>
      <c r="G272">
        <v>20200212</v>
      </c>
      <c r="I272" t="s">
        <v>1107</v>
      </c>
      <c r="J272" t="s">
        <v>1108</v>
      </c>
      <c r="K272" t="s">
        <v>235</v>
      </c>
      <c r="L272" t="s">
        <v>1109</v>
      </c>
      <c r="M272" t="s">
        <v>236</v>
      </c>
      <c r="N272">
        <v>1581538133.9461501</v>
      </c>
      <c r="O272">
        <f t="shared" si="129"/>
        <v>2.8499172845242372E-4</v>
      </c>
      <c r="P272">
        <f t="shared" si="130"/>
        <v>-1.5036961537828948</v>
      </c>
      <c r="Q272">
        <f t="shared" si="131"/>
        <v>402.37076923076899</v>
      </c>
      <c r="R272">
        <f t="shared" si="132"/>
        <v>491.56181886011916</v>
      </c>
      <c r="S272">
        <f t="shared" si="133"/>
        <v>48.863074539035452</v>
      </c>
      <c r="T272">
        <f t="shared" si="134"/>
        <v>39.997152209347924</v>
      </c>
      <c r="U272">
        <f t="shared" si="135"/>
        <v>2.4819190962899005E-2</v>
      </c>
      <c r="V272">
        <f t="shared" si="136"/>
        <v>2.2507079758235049</v>
      </c>
      <c r="W272">
        <f t="shared" si="137"/>
        <v>2.4668141033594836E-2</v>
      </c>
      <c r="X272">
        <f t="shared" si="138"/>
        <v>1.5431082634439628E-2</v>
      </c>
      <c r="Y272">
        <f t="shared" si="139"/>
        <v>0</v>
      </c>
      <c r="Z272">
        <f t="shared" si="140"/>
        <v>31.303821835886357</v>
      </c>
      <c r="AA272">
        <f t="shared" si="141"/>
        <v>30.9744076923077</v>
      </c>
      <c r="AB272">
        <f t="shared" si="142"/>
        <v>4.5047994389230368</v>
      </c>
      <c r="AC272">
        <f t="shared" si="143"/>
        <v>73.721197375276205</v>
      </c>
      <c r="AD272">
        <f t="shared" si="144"/>
        <v>3.4020595162880043</v>
      </c>
      <c r="AE272">
        <f t="shared" si="145"/>
        <v>4.6147643247977808</v>
      </c>
      <c r="AF272">
        <f t="shared" si="146"/>
        <v>1.1027399226350325</v>
      </c>
      <c r="AG272">
        <f t="shared" si="147"/>
        <v>-12.568135224751886</v>
      </c>
      <c r="AH272">
        <f t="shared" si="148"/>
        <v>51.39502840154563</v>
      </c>
      <c r="AI272">
        <f t="shared" si="149"/>
        <v>5.1372636171832617</v>
      </c>
      <c r="AJ272">
        <f t="shared" si="150"/>
        <v>43.964156793977004</v>
      </c>
      <c r="AK272">
        <v>-4.1202809765240801E-2</v>
      </c>
      <c r="AL272">
        <v>4.6253763525865597E-2</v>
      </c>
      <c r="AM272">
        <v>3.45648654621698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51777.615107048427</v>
      </c>
      <c r="AS272" t="s">
        <v>237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237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-1.5036961537828948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237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238</v>
      </c>
      <c r="BX272">
        <v>1581538133.9461501</v>
      </c>
      <c r="BY272">
        <v>402.37076923076899</v>
      </c>
      <c r="BZ272">
        <v>399.989692307692</v>
      </c>
      <c r="CA272">
        <v>34.224669230769202</v>
      </c>
      <c r="CB272">
        <v>33.752853846153798</v>
      </c>
      <c r="CC272">
        <v>350.01569230769201</v>
      </c>
      <c r="CD272">
        <v>99.203746153846197</v>
      </c>
      <c r="CE272">
        <v>0.199976153846154</v>
      </c>
      <c r="CF272">
        <v>31.397969230769199</v>
      </c>
      <c r="CG272">
        <v>30.9744076923077</v>
      </c>
      <c r="CH272">
        <v>999.9</v>
      </c>
      <c r="CI272">
        <v>0</v>
      </c>
      <c r="CJ272">
        <v>0</v>
      </c>
      <c r="CK272">
        <v>10016.010769230799</v>
      </c>
      <c r="CL272">
        <v>0</v>
      </c>
      <c r="CM272">
        <v>1.3757299999999999</v>
      </c>
      <c r="CN272">
        <v>0</v>
      </c>
      <c r="CO272">
        <v>0</v>
      </c>
      <c r="CP272">
        <v>0</v>
      </c>
      <c r="CQ272">
        <v>0</v>
      </c>
      <c r="CR272">
        <v>0.64615384615384597</v>
      </c>
      <c r="CS272">
        <v>0</v>
      </c>
      <c r="CT272">
        <v>126.9</v>
      </c>
      <c r="CU272">
        <v>0.492307692307692</v>
      </c>
      <c r="CV272">
        <v>40.9709230769231</v>
      </c>
      <c r="CW272">
        <v>46.436999999999998</v>
      </c>
      <c r="CX272">
        <v>43.490230769230799</v>
      </c>
      <c r="CY272">
        <v>45</v>
      </c>
      <c r="CZ272">
        <v>41.961230769230802</v>
      </c>
      <c r="DA272">
        <v>0</v>
      </c>
      <c r="DB272">
        <v>0</v>
      </c>
      <c r="DC272">
        <v>0</v>
      </c>
      <c r="DD272">
        <v>1581538137.5</v>
      </c>
      <c r="DE272">
        <v>0.91153846153846096</v>
      </c>
      <c r="DF272">
        <v>9.0358974966613808</v>
      </c>
      <c r="DG272">
        <v>-7.20683727316964</v>
      </c>
      <c r="DH272">
        <v>127.630769230769</v>
      </c>
      <c r="DI272">
        <v>15</v>
      </c>
      <c r="DJ272">
        <v>100</v>
      </c>
      <c r="DK272">
        <v>100</v>
      </c>
      <c r="DL272">
        <v>2.6539999999999999</v>
      </c>
      <c r="DM272">
        <v>0.45600000000000002</v>
      </c>
      <c r="DN272">
        <v>2</v>
      </c>
      <c r="DO272">
        <v>353.88400000000001</v>
      </c>
      <c r="DP272">
        <v>656.68499999999995</v>
      </c>
      <c r="DQ272">
        <v>30.756900000000002</v>
      </c>
      <c r="DR272">
        <v>33.052</v>
      </c>
      <c r="DS272">
        <v>29.9998</v>
      </c>
      <c r="DT272">
        <v>32.995800000000003</v>
      </c>
      <c r="DU272">
        <v>33.012900000000002</v>
      </c>
      <c r="DV272">
        <v>21.043099999999999</v>
      </c>
      <c r="DW272">
        <v>27.147600000000001</v>
      </c>
      <c r="DX272">
        <v>79.589100000000002</v>
      </c>
      <c r="DY272">
        <v>30.7685</v>
      </c>
      <c r="DZ272">
        <v>400</v>
      </c>
      <c r="EA272">
        <v>33.877400000000002</v>
      </c>
      <c r="EB272">
        <v>99.833699999999993</v>
      </c>
      <c r="EC272">
        <v>100.227</v>
      </c>
    </row>
    <row r="273" spans="1:133" x14ac:dyDescent="0.35">
      <c r="A273">
        <v>257</v>
      </c>
      <c r="B273">
        <v>1581538142.5999999</v>
      </c>
      <c r="C273">
        <v>1280.0999999046301</v>
      </c>
      <c r="D273" t="s">
        <v>749</v>
      </c>
      <c r="E273" t="s">
        <v>750</v>
      </c>
      <c r="F273" t="s">
        <v>234</v>
      </c>
      <c r="G273">
        <v>20200212</v>
      </c>
      <c r="I273" t="s">
        <v>1107</v>
      </c>
      <c r="J273" t="s">
        <v>1108</v>
      </c>
      <c r="K273" t="s">
        <v>235</v>
      </c>
      <c r="L273" t="s">
        <v>1109</v>
      </c>
      <c r="M273" t="s">
        <v>236</v>
      </c>
      <c r="N273">
        <v>1581538138.9461501</v>
      </c>
      <c r="O273">
        <f t="shared" ref="O273:O336" si="172">CC273*AP273*(CA273-CB273)/(100*BU273*(1000-AP273*CA273))</f>
        <v>2.8536207673165721E-4</v>
      </c>
      <c r="P273">
        <f t="shared" ref="P273:P336" si="173">CC273*AP273*(BZ273-BY273*(1000-AP273*CB273)/(1000-AP273*CA273))/(100*BU273)</f>
        <v>-1.5199955604480557</v>
      </c>
      <c r="Q273">
        <f t="shared" ref="Q273:Q336" si="174">BY273 - IF(AP273&gt;1, P273*BU273*100/(AR273*CK273), 0)</f>
        <v>402.40515384615401</v>
      </c>
      <c r="R273">
        <f t="shared" ref="R273:R336" si="175">((X273-O273/2)*Q273-P273)/(X273+O273/2)</f>
        <v>492.73338831503111</v>
      </c>
      <c r="S273">
        <f t="shared" ref="S273:S336" si="176">R273*(CD273+CE273)/1000</f>
        <v>48.978998250166761</v>
      </c>
      <c r="T273">
        <f t="shared" ref="T273:T336" si="177">(BY273 - IF(AP273&gt;1, P273*BU273*100/(AR273*CK273), 0))*(CD273+CE273)/1000</f>
        <v>40.000133527561111</v>
      </c>
      <c r="U273">
        <f t="shared" ref="U273:U336" si="178">2/((1/W273-1/V273)+SIGN(W273)*SQRT((1/W273-1/V273)*(1/W273-1/V273) + 4*BV273/((BV273+1)*(BV273+1))*(2*1/W273*1/V273-1/V273*1/V273)))</f>
        <v>2.4790975263541206E-2</v>
      </c>
      <c r="V273">
        <f t="shared" ref="V273:V336" si="179">AM273+AL273*BU273+AK273*BU273*BU273</f>
        <v>2.247661933307481</v>
      </c>
      <c r="W273">
        <f t="shared" ref="W273:W336" si="180">O273*(1000-(1000*0.61365*EXP(17.502*AA273/(240.97+AA273))/(CD273+CE273)+CA273)/2)/(1000*0.61365*EXP(17.502*AA273/(240.97+AA273))/(CD273+CE273)-CA273)</f>
        <v>2.4640064557750883E-2</v>
      </c>
      <c r="X273">
        <f t="shared" ref="X273:X336" si="181">1/((BV273+1)/(U273/1.6)+1/(V273/1.37)) + BV273/((BV273+1)/(U273/1.6) + BV273/(V273/1.37))</f>
        <v>1.541352238264922E-2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31.304798869553757</v>
      </c>
      <c r="AA273">
        <f t="shared" ref="AA273:AA336" si="184">($C$7*CG273+$D$7*CH273+$E$7*Z273)</f>
        <v>30.9807615384615</v>
      </c>
      <c r="AB273">
        <f t="shared" ref="AB273:AB336" si="185">0.61365*EXP(17.502*AA273/(240.97+AA273))</f>
        <v>4.5064320061891276</v>
      </c>
      <c r="AC273">
        <f t="shared" ref="AC273:AC336" si="186">(AD273/AE273*100)</f>
        <v>73.693511898881852</v>
      </c>
      <c r="AD273">
        <f t="shared" ref="AD273:AD336" si="187">CA273*(CD273+CE273)/1000</f>
        <v>3.4010168839818449</v>
      </c>
      <c r="AE273">
        <f t="shared" ref="AE273:AE336" si="188">0.61365*EXP(17.502*CF273/(240.97+CF273))</f>
        <v>4.615083195720854</v>
      </c>
      <c r="AF273">
        <f t="shared" ref="AF273:AF336" si="189">(AB273-CA273*(CD273+CE273)/1000)</f>
        <v>1.1054151222072828</v>
      </c>
      <c r="AG273">
        <f t="shared" ref="AG273:AG336" si="190">(-O273*44100)</f>
        <v>-12.584467583866083</v>
      </c>
      <c r="AH273">
        <f t="shared" ref="AH273:AH336" si="191">2*29.3*V273*0.92*(CF273-AA273)</f>
        <v>50.702813910203957</v>
      </c>
      <c r="AI273">
        <f t="shared" ref="AI273:AI336" si="192">2*0.95*0.0000000567*(((CF273+$B$7)+273)^4-(AA273+273)^4)</f>
        <v>5.0751299703546708</v>
      </c>
      <c r="AJ273">
        <f t="shared" ref="AJ273:AJ336" si="193">Y273+AI273+AG273+AH273</f>
        <v>43.193476296692545</v>
      </c>
      <c r="AK273">
        <v>-4.1120832739608898E-2</v>
      </c>
      <c r="AL273">
        <v>4.6161737133011901E-2</v>
      </c>
      <c r="AM273">
        <v>3.45104148913533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51678.588317771377</v>
      </c>
      <c r="AS273" t="s">
        <v>237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237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-1.5199955604480557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237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238</v>
      </c>
      <c r="BX273">
        <v>1581538138.9461501</v>
      </c>
      <c r="BY273">
        <v>402.40515384615401</v>
      </c>
      <c r="BZ273">
        <v>399.99646153846197</v>
      </c>
      <c r="CA273">
        <v>34.214553846153798</v>
      </c>
      <c r="CB273">
        <v>33.742130769230798</v>
      </c>
      <c r="CC273">
        <v>350.023384615385</v>
      </c>
      <c r="CD273">
        <v>99.202553846153805</v>
      </c>
      <c r="CE273">
        <v>0.200083384615385</v>
      </c>
      <c r="CF273">
        <v>31.399184615384598</v>
      </c>
      <c r="CG273">
        <v>30.9807615384615</v>
      </c>
      <c r="CH273">
        <v>999.9</v>
      </c>
      <c r="CI273">
        <v>0</v>
      </c>
      <c r="CJ273">
        <v>0</v>
      </c>
      <c r="CK273">
        <v>9996.2030769230805</v>
      </c>
      <c r="CL273">
        <v>0</v>
      </c>
      <c r="CM273">
        <v>1.3614846153846201</v>
      </c>
      <c r="CN273">
        <v>0</v>
      </c>
      <c r="CO273">
        <v>0</v>
      </c>
      <c r="CP273">
        <v>0</v>
      </c>
      <c r="CQ273">
        <v>0</v>
      </c>
      <c r="CR273">
        <v>2.2000000000000002</v>
      </c>
      <c r="CS273">
        <v>0</v>
      </c>
      <c r="CT273">
        <v>125.846153846154</v>
      </c>
      <c r="CU273">
        <v>-0.138461538461538</v>
      </c>
      <c r="CV273">
        <v>40.966076923076898</v>
      </c>
      <c r="CW273">
        <v>46.436999999999998</v>
      </c>
      <c r="CX273">
        <v>43.5431538461538</v>
      </c>
      <c r="CY273">
        <v>45</v>
      </c>
      <c r="CZ273">
        <v>41.9563846153846</v>
      </c>
      <c r="DA273">
        <v>0</v>
      </c>
      <c r="DB273">
        <v>0</v>
      </c>
      <c r="DC273">
        <v>0</v>
      </c>
      <c r="DD273">
        <v>1581538142.3</v>
      </c>
      <c r="DE273">
        <v>2.06538461538462</v>
      </c>
      <c r="DF273">
        <v>1.5076921726133199</v>
      </c>
      <c r="DG273">
        <v>-15.6444444593005</v>
      </c>
      <c r="DH273">
        <v>126.176923076923</v>
      </c>
      <c r="DI273">
        <v>15</v>
      </c>
      <c r="DJ273">
        <v>100</v>
      </c>
      <c r="DK273">
        <v>100</v>
      </c>
      <c r="DL273">
        <v>2.6539999999999999</v>
      </c>
      <c r="DM273">
        <v>0.45600000000000002</v>
      </c>
      <c r="DN273">
        <v>2</v>
      </c>
      <c r="DO273">
        <v>354.05</v>
      </c>
      <c r="DP273">
        <v>656.46199999999999</v>
      </c>
      <c r="DQ273">
        <v>30.775200000000002</v>
      </c>
      <c r="DR273">
        <v>33.047600000000003</v>
      </c>
      <c r="DS273">
        <v>29.9999</v>
      </c>
      <c r="DT273">
        <v>32.992100000000001</v>
      </c>
      <c r="DU273">
        <v>33.0092</v>
      </c>
      <c r="DV273">
        <v>21.045500000000001</v>
      </c>
      <c r="DW273">
        <v>26.851199999999999</v>
      </c>
      <c r="DX273">
        <v>79.589100000000002</v>
      </c>
      <c r="DY273">
        <v>30.783300000000001</v>
      </c>
      <c r="DZ273">
        <v>400</v>
      </c>
      <c r="EA273">
        <v>33.890300000000003</v>
      </c>
      <c r="EB273">
        <v>99.832499999999996</v>
      </c>
      <c r="EC273">
        <v>100.22799999999999</v>
      </c>
    </row>
    <row r="274" spans="1:133" x14ac:dyDescent="0.35">
      <c r="A274">
        <v>258</v>
      </c>
      <c r="B274">
        <v>1581538147.5999999</v>
      </c>
      <c r="C274">
        <v>1285.0999999046301</v>
      </c>
      <c r="D274" t="s">
        <v>751</v>
      </c>
      <c r="E274" t="s">
        <v>752</v>
      </c>
      <c r="F274" t="s">
        <v>234</v>
      </c>
      <c r="G274">
        <v>20200212</v>
      </c>
      <c r="I274" t="s">
        <v>1107</v>
      </c>
      <c r="J274" t="s">
        <v>1108</v>
      </c>
      <c r="K274" t="s">
        <v>235</v>
      </c>
      <c r="L274" t="s">
        <v>1109</v>
      </c>
      <c r="M274" t="s">
        <v>236</v>
      </c>
      <c r="N274">
        <v>1581538143.9461501</v>
      </c>
      <c r="O274">
        <f t="shared" si="172"/>
        <v>2.8101354663412868E-4</v>
      </c>
      <c r="P274">
        <f t="shared" si="173"/>
        <v>-1.551806652898075</v>
      </c>
      <c r="Q274">
        <f t="shared" si="174"/>
        <v>402.41984615384598</v>
      </c>
      <c r="R274">
        <f t="shared" si="175"/>
        <v>496.42631071427752</v>
      </c>
      <c r="S274">
        <f t="shared" si="176"/>
        <v>49.346144466950761</v>
      </c>
      <c r="T274">
        <f t="shared" si="177"/>
        <v>40.001642612583346</v>
      </c>
      <c r="U274">
        <f t="shared" si="178"/>
        <v>2.4387544322497907E-2</v>
      </c>
      <c r="V274">
        <f t="shared" si="179"/>
        <v>2.2478124298797679</v>
      </c>
      <c r="W274">
        <f t="shared" si="180"/>
        <v>2.4241499382244357E-2</v>
      </c>
      <c r="X274">
        <f t="shared" si="181"/>
        <v>1.5163985650919868E-2</v>
      </c>
      <c r="Y274">
        <f t="shared" si="182"/>
        <v>0</v>
      </c>
      <c r="Z274">
        <f t="shared" si="183"/>
        <v>31.306196678109639</v>
      </c>
      <c r="AA274">
        <f t="shared" si="184"/>
        <v>30.981223076923101</v>
      </c>
      <c r="AB274">
        <f t="shared" si="185"/>
        <v>4.506550614684766</v>
      </c>
      <c r="AC274">
        <f t="shared" si="186"/>
        <v>73.673333061656123</v>
      </c>
      <c r="AD274">
        <f t="shared" si="187"/>
        <v>3.4000766924773531</v>
      </c>
      <c r="AE274">
        <f t="shared" si="188"/>
        <v>4.6150710863479993</v>
      </c>
      <c r="AF274">
        <f t="shared" si="189"/>
        <v>1.1064739222074129</v>
      </c>
      <c r="AG274">
        <f t="shared" si="190"/>
        <v>-12.392697406565075</v>
      </c>
      <c r="AH274">
        <f t="shared" si="191"/>
        <v>50.64468459866616</v>
      </c>
      <c r="AI274">
        <f t="shared" si="192"/>
        <v>5.0689824546098157</v>
      </c>
      <c r="AJ274">
        <f t="shared" si="193"/>
        <v>43.3209696467109</v>
      </c>
      <c r="AK274">
        <v>-4.1124880645048802E-2</v>
      </c>
      <c r="AL274">
        <v>4.6166281261484102E-2</v>
      </c>
      <c r="AM274">
        <v>3.45131044553262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51683.480567146908</v>
      </c>
      <c r="AS274" t="s">
        <v>237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237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-1.551806652898075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237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238</v>
      </c>
      <c r="BX274">
        <v>1581538143.9461501</v>
      </c>
      <c r="BY274">
        <v>402.41984615384598</v>
      </c>
      <c r="BZ274">
        <v>399.95353846153802</v>
      </c>
      <c r="CA274">
        <v>34.205053846153803</v>
      </c>
      <c r="CB274">
        <v>33.7398076923077</v>
      </c>
      <c r="CC274">
        <v>350.01015384615403</v>
      </c>
      <c r="CD274">
        <v>99.202776923076897</v>
      </c>
      <c r="CE274">
        <v>0.199981153846154</v>
      </c>
      <c r="CF274">
        <v>31.399138461538499</v>
      </c>
      <c r="CG274">
        <v>30.981223076923101</v>
      </c>
      <c r="CH274">
        <v>999.9</v>
      </c>
      <c r="CI274">
        <v>0</v>
      </c>
      <c r="CJ274">
        <v>0</v>
      </c>
      <c r="CK274">
        <v>9997.1646153846104</v>
      </c>
      <c r="CL274">
        <v>0</v>
      </c>
      <c r="CM274">
        <v>1.32739769230769</v>
      </c>
      <c r="CN274">
        <v>0</v>
      </c>
      <c r="CO274">
        <v>0</v>
      </c>
      <c r="CP274">
        <v>0</v>
      </c>
      <c r="CQ274">
        <v>0</v>
      </c>
      <c r="CR274">
        <v>3.9923076923076901</v>
      </c>
      <c r="CS274">
        <v>0</v>
      </c>
      <c r="CT274">
        <v>122.992307692308</v>
      </c>
      <c r="CU274">
        <v>2.3076923076923099E-2</v>
      </c>
      <c r="CV274">
        <v>40.966076923076898</v>
      </c>
      <c r="CW274">
        <v>46.436999999999998</v>
      </c>
      <c r="CX274">
        <v>43.5380769230769</v>
      </c>
      <c r="CY274">
        <v>44.990307692307702</v>
      </c>
      <c r="CZ274">
        <v>41.9563846153846</v>
      </c>
      <c r="DA274">
        <v>0</v>
      </c>
      <c r="DB274">
        <v>0</v>
      </c>
      <c r="DC274">
        <v>0</v>
      </c>
      <c r="DD274">
        <v>1581538147.0999999</v>
      </c>
      <c r="DE274">
        <v>1.59615384615385</v>
      </c>
      <c r="DF274">
        <v>1.93846143517117</v>
      </c>
      <c r="DG274">
        <v>-7.04273490667802</v>
      </c>
      <c r="DH274">
        <v>125.269230769231</v>
      </c>
      <c r="DI274">
        <v>15</v>
      </c>
      <c r="DJ274">
        <v>100</v>
      </c>
      <c r="DK274">
        <v>100</v>
      </c>
      <c r="DL274">
        <v>2.6539999999999999</v>
      </c>
      <c r="DM274">
        <v>0.45600000000000002</v>
      </c>
      <c r="DN274">
        <v>2</v>
      </c>
      <c r="DO274">
        <v>353.95299999999997</v>
      </c>
      <c r="DP274">
        <v>656.54100000000005</v>
      </c>
      <c r="DQ274">
        <v>30.7898</v>
      </c>
      <c r="DR274">
        <v>33.043199999999999</v>
      </c>
      <c r="DS274">
        <v>29.9998</v>
      </c>
      <c r="DT274">
        <v>32.987699999999997</v>
      </c>
      <c r="DU274">
        <v>33.003999999999998</v>
      </c>
      <c r="DV274">
        <v>21.0472</v>
      </c>
      <c r="DW274">
        <v>26.571200000000001</v>
      </c>
      <c r="DX274">
        <v>79.589100000000002</v>
      </c>
      <c r="DY274">
        <v>30.794699999999999</v>
      </c>
      <c r="DZ274">
        <v>400</v>
      </c>
      <c r="EA274">
        <v>33.902900000000002</v>
      </c>
      <c r="EB274">
        <v>99.833799999999997</v>
      </c>
      <c r="EC274">
        <v>100.23</v>
      </c>
    </row>
    <row r="275" spans="1:133" x14ac:dyDescent="0.35">
      <c r="A275">
        <v>259</v>
      </c>
      <c r="B275">
        <v>1581538152.5999999</v>
      </c>
      <c r="C275">
        <v>1290.0999999046301</v>
      </c>
      <c r="D275" t="s">
        <v>753</v>
      </c>
      <c r="E275" t="s">
        <v>754</v>
      </c>
      <c r="F275" t="s">
        <v>234</v>
      </c>
      <c r="G275">
        <v>20200212</v>
      </c>
      <c r="I275" t="s">
        <v>1107</v>
      </c>
      <c r="J275" t="s">
        <v>1108</v>
      </c>
      <c r="K275" t="s">
        <v>235</v>
      </c>
      <c r="L275" t="s">
        <v>1109</v>
      </c>
      <c r="M275" t="s">
        <v>236</v>
      </c>
      <c r="N275">
        <v>1581538148.9461501</v>
      </c>
      <c r="O275">
        <f t="shared" si="172"/>
        <v>2.6954948406863956E-4</v>
      </c>
      <c r="P275">
        <f t="shared" si="173"/>
        <v>-1.5301643519967489</v>
      </c>
      <c r="Q275">
        <f t="shared" si="174"/>
        <v>402.40953846153798</v>
      </c>
      <c r="R275">
        <f t="shared" si="175"/>
        <v>499.202407382221</v>
      </c>
      <c r="S275">
        <f t="shared" si="176"/>
        <v>49.622442847704548</v>
      </c>
      <c r="T275">
        <f t="shared" si="177"/>
        <v>40.000897488440302</v>
      </c>
      <c r="U275">
        <f t="shared" si="178"/>
        <v>2.3400498716087709E-2</v>
      </c>
      <c r="V275">
        <f t="shared" si="179"/>
        <v>2.2468577596781434</v>
      </c>
      <c r="W275">
        <f t="shared" si="180"/>
        <v>2.3265944419792038E-2</v>
      </c>
      <c r="X275">
        <f t="shared" si="181"/>
        <v>1.4553239823224106E-2</v>
      </c>
      <c r="Y275">
        <f t="shared" si="182"/>
        <v>0</v>
      </c>
      <c r="Z275">
        <f t="shared" si="183"/>
        <v>31.311615522817046</v>
      </c>
      <c r="AA275">
        <f t="shared" si="184"/>
        <v>30.976123076923098</v>
      </c>
      <c r="AB275">
        <f t="shared" si="185"/>
        <v>4.5052401417806447</v>
      </c>
      <c r="AC275">
        <f t="shared" si="186"/>
        <v>73.651349347172513</v>
      </c>
      <c r="AD275">
        <f t="shared" si="187"/>
        <v>3.3993832150601211</v>
      </c>
      <c r="AE275">
        <f t="shared" si="188"/>
        <v>4.6155070412034807</v>
      </c>
      <c r="AF275">
        <f t="shared" si="189"/>
        <v>1.1058569267205236</v>
      </c>
      <c r="AG275">
        <f t="shared" si="190"/>
        <v>-11.887132247427004</v>
      </c>
      <c r="AH275">
        <f t="shared" si="191"/>
        <v>51.442217958147552</v>
      </c>
      <c r="AI275">
        <f t="shared" si="192"/>
        <v>5.1509073004230146</v>
      </c>
      <c r="AJ275">
        <f t="shared" si="193"/>
        <v>44.705993011143562</v>
      </c>
      <c r="AK275">
        <v>-4.1099207026264899E-2</v>
      </c>
      <c r="AL275">
        <v>4.6137460375266601E-2</v>
      </c>
      <c r="AM275">
        <v>3.44960445037208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51652.261023354469</v>
      </c>
      <c r="AS275" t="s">
        <v>237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237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-1.5301643519967489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237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238</v>
      </c>
      <c r="BX275">
        <v>1581538148.9461501</v>
      </c>
      <c r="BY275">
        <v>402.40953846153798</v>
      </c>
      <c r="BZ275">
        <v>399.97246153846203</v>
      </c>
      <c r="CA275">
        <v>34.197838461538502</v>
      </c>
      <c r="CB275">
        <v>33.751576923076897</v>
      </c>
      <c r="CC275">
        <v>350.01646153846201</v>
      </c>
      <c r="CD275">
        <v>99.203430769230806</v>
      </c>
      <c r="CE275">
        <v>0.20002184615384599</v>
      </c>
      <c r="CF275">
        <v>31.4008</v>
      </c>
      <c r="CG275">
        <v>30.976123076923098</v>
      </c>
      <c r="CH275">
        <v>999.9</v>
      </c>
      <c r="CI275">
        <v>0</v>
      </c>
      <c r="CJ275">
        <v>0</v>
      </c>
      <c r="CK275">
        <v>9990.8576923076907</v>
      </c>
      <c r="CL275">
        <v>0</v>
      </c>
      <c r="CM275">
        <v>1.29279846153846</v>
      </c>
      <c r="CN275">
        <v>0</v>
      </c>
      <c r="CO275">
        <v>0</v>
      </c>
      <c r="CP275">
        <v>0</v>
      </c>
      <c r="CQ275">
        <v>0</v>
      </c>
      <c r="CR275">
        <v>2.2000000000000002</v>
      </c>
      <c r="CS275">
        <v>0</v>
      </c>
      <c r="CT275">
        <v>115.884615384615</v>
      </c>
      <c r="CU275">
        <v>-1.4153846153846199</v>
      </c>
      <c r="CV275">
        <v>40.966076923076898</v>
      </c>
      <c r="CW275">
        <v>46.4274615384615</v>
      </c>
      <c r="CX275">
        <v>43.567</v>
      </c>
      <c r="CY275">
        <v>44.995153846153798</v>
      </c>
      <c r="CZ275">
        <v>41.9563846153846</v>
      </c>
      <c r="DA275">
        <v>0</v>
      </c>
      <c r="DB275">
        <v>0</v>
      </c>
      <c r="DC275">
        <v>0</v>
      </c>
      <c r="DD275">
        <v>1581538152.5</v>
      </c>
      <c r="DE275">
        <v>2.3807692307692299</v>
      </c>
      <c r="DF275">
        <v>10.280341612225801</v>
      </c>
      <c r="DG275">
        <v>-71.958974145522603</v>
      </c>
      <c r="DH275">
        <v>120.9</v>
      </c>
      <c r="DI275">
        <v>15</v>
      </c>
      <c r="DJ275">
        <v>100</v>
      </c>
      <c r="DK275">
        <v>100</v>
      </c>
      <c r="DL275">
        <v>2.6539999999999999</v>
      </c>
      <c r="DM275">
        <v>0.45600000000000002</v>
      </c>
      <c r="DN275">
        <v>2</v>
      </c>
      <c r="DO275">
        <v>353.97</v>
      </c>
      <c r="DP275">
        <v>656.77200000000005</v>
      </c>
      <c r="DQ275">
        <v>30.801100000000002</v>
      </c>
      <c r="DR275">
        <v>33.039299999999997</v>
      </c>
      <c r="DS275">
        <v>29.9998</v>
      </c>
      <c r="DT275">
        <v>32.984000000000002</v>
      </c>
      <c r="DU275">
        <v>33.000300000000003</v>
      </c>
      <c r="DV275">
        <v>21.052</v>
      </c>
      <c r="DW275">
        <v>26.274699999999999</v>
      </c>
      <c r="DX275">
        <v>79.589100000000002</v>
      </c>
      <c r="DY275">
        <v>30.810700000000001</v>
      </c>
      <c r="DZ275">
        <v>400</v>
      </c>
      <c r="EA275">
        <v>33.9178</v>
      </c>
      <c r="EB275">
        <v>99.833100000000002</v>
      </c>
      <c r="EC275">
        <v>100.23</v>
      </c>
    </row>
    <row r="276" spans="1:133" x14ac:dyDescent="0.35">
      <c r="A276">
        <v>260</v>
      </c>
      <c r="B276">
        <v>1581538157.5999999</v>
      </c>
      <c r="C276">
        <v>1295.0999999046301</v>
      </c>
      <c r="D276" t="s">
        <v>755</v>
      </c>
      <c r="E276" t="s">
        <v>756</v>
      </c>
      <c r="F276" t="s">
        <v>234</v>
      </c>
      <c r="G276">
        <v>20200212</v>
      </c>
      <c r="I276" t="s">
        <v>1107</v>
      </c>
      <c r="J276" t="s">
        <v>1108</v>
      </c>
      <c r="K276" t="s">
        <v>235</v>
      </c>
      <c r="L276" t="s">
        <v>1109</v>
      </c>
      <c r="M276" t="s">
        <v>236</v>
      </c>
      <c r="N276">
        <v>1581538153.9461501</v>
      </c>
      <c r="O276">
        <f t="shared" si="172"/>
        <v>2.2403450900873028E-4</v>
      </c>
      <c r="P276">
        <f t="shared" si="173"/>
        <v>-1.5495629319667714</v>
      </c>
      <c r="Q276">
        <f t="shared" si="174"/>
        <v>402.435230769231</v>
      </c>
      <c r="R276">
        <f t="shared" si="175"/>
        <v>522.01926054892397</v>
      </c>
      <c r="S276">
        <f t="shared" si="176"/>
        <v>51.888825367422925</v>
      </c>
      <c r="T276">
        <f t="shared" si="177"/>
        <v>40.00214740951327</v>
      </c>
      <c r="U276">
        <f t="shared" si="178"/>
        <v>1.9426754862015786E-2</v>
      </c>
      <c r="V276">
        <f t="shared" si="179"/>
        <v>2.2458969104558197</v>
      </c>
      <c r="W276">
        <f t="shared" si="180"/>
        <v>1.9333881612805713E-2</v>
      </c>
      <c r="X276">
        <f t="shared" si="181"/>
        <v>1.2091983190389486E-2</v>
      </c>
      <c r="Y276">
        <f t="shared" si="182"/>
        <v>0</v>
      </c>
      <c r="Z276">
        <f t="shared" si="183"/>
        <v>31.330338567164283</v>
      </c>
      <c r="AA276">
        <f t="shared" si="184"/>
        <v>30.976400000000002</v>
      </c>
      <c r="AB276">
        <f t="shared" si="185"/>
        <v>4.5053112901570547</v>
      </c>
      <c r="AC276">
        <f t="shared" si="186"/>
        <v>73.63393813012776</v>
      </c>
      <c r="AD276">
        <f t="shared" si="187"/>
        <v>3.3992930508311918</v>
      </c>
      <c r="AE276">
        <f t="shared" si="188"/>
        <v>4.6164759581700965</v>
      </c>
      <c r="AF276">
        <f t="shared" si="189"/>
        <v>1.1060182393258629</v>
      </c>
      <c r="AG276">
        <f t="shared" si="190"/>
        <v>-9.8799218472850061</v>
      </c>
      <c r="AH276">
        <f t="shared" si="191"/>
        <v>51.833756621917267</v>
      </c>
      <c r="AI276">
        <f t="shared" si="192"/>
        <v>5.1924341780873755</v>
      </c>
      <c r="AJ276">
        <f t="shared" si="193"/>
        <v>47.146268952719637</v>
      </c>
      <c r="AK276">
        <v>-4.1073377155708198E-2</v>
      </c>
      <c r="AL276">
        <v>4.6108464082745798E-2</v>
      </c>
      <c r="AM276">
        <v>3.4478877035648399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51620.421709734714</v>
      </c>
      <c r="AS276" t="s">
        <v>237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237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-1.5495629319667714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237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238</v>
      </c>
      <c r="BX276">
        <v>1581538153.9461501</v>
      </c>
      <c r="BY276">
        <v>402.435230769231</v>
      </c>
      <c r="BZ276">
        <v>399.93346153846102</v>
      </c>
      <c r="CA276">
        <v>34.1980461538462</v>
      </c>
      <c r="CB276">
        <v>33.827130769230799</v>
      </c>
      <c r="CC276">
        <v>350.00915384615399</v>
      </c>
      <c r="CD276">
        <v>99.200215384615404</v>
      </c>
      <c r="CE276">
        <v>0.19999700000000001</v>
      </c>
      <c r="CF276">
        <v>31.404492307692301</v>
      </c>
      <c r="CG276">
        <v>30.976400000000002</v>
      </c>
      <c r="CH276">
        <v>999.9</v>
      </c>
      <c r="CI276">
        <v>0</v>
      </c>
      <c r="CJ276">
        <v>0</v>
      </c>
      <c r="CK276">
        <v>9984.9023076923095</v>
      </c>
      <c r="CL276">
        <v>0</v>
      </c>
      <c r="CM276">
        <v>1.2180084615384601</v>
      </c>
      <c r="CN276">
        <v>0</v>
      </c>
      <c r="CO276">
        <v>0</v>
      </c>
      <c r="CP276">
        <v>0</v>
      </c>
      <c r="CQ276">
        <v>0</v>
      </c>
      <c r="CR276">
        <v>5.4384615384615396</v>
      </c>
      <c r="CS276">
        <v>0</v>
      </c>
      <c r="CT276">
        <v>107.515384615385</v>
      </c>
      <c r="CU276">
        <v>-1.2615384615384599</v>
      </c>
      <c r="CV276">
        <v>40.961230769230802</v>
      </c>
      <c r="CW276">
        <v>46.422692307692301</v>
      </c>
      <c r="CX276">
        <v>43.557615384615403</v>
      </c>
      <c r="CY276">
        <v>45</v>
      </c>
      <c r="CZ276">
        <v>41.9709230769231</v>
      </c>
      <c r="DA276">
        <v>0</v>
      </c>
      <c r="DB276">
        <v>0</v>
      </c>
      <c r="DC276">
        <v>0</v>
      </c>
      <c r="DD276">
        <v>1581538157.3</v>
      </c>
      <c r="DE276">
        <v>3.56538461538462</v>
      </c>
      <c r="DF276">
        <v>19.996580962724199</v>
      </c>
      <c r="DG276">
        <v>-93.2512821306033</v>
      </c>
      <c r="DH276">
        <v>116.21538461538501</v>
      </c>
      <c r="DI276">
        <v>15</v>
      </c>
      <c r="DJ276">
        <v>100</v>
      </c>
      <c r="DK276">
        <v>100</v>
      </c>
      <c r="DL276">
        <v>2.6539999999999999</v>
      </c>
      <c r="DM276">
        <v>0.45600000000000002</v>
      </c>
      <c r="DN276">
        <v>2</v>
      </c>
      <c r="DO276">
        <v>353.935</v>
      </c>
      <c r="DP276">
        <v>656.59500000000003</v>
      </c>
      <c r="DQ276">
        <v>30.816400000000002</v>
      </c>
      <c r="DR276">
        <v>33.034300000000002</v>
      </c>
      <c r="DS276">
        <v>29.9998</v>
      </c>
      <c r="DT276">
        <v>32.979599999999998</v>
      </c>
      <c r="DU276">
        <v>32.996699999999997</v>
      </c>
      <c r="DV276">
        <v>21.051600000000001</v>
      </c>
      <c r="DW276">
        <v>26.274699999999999</v>
      </c>
      <c r="DX276">
        <v>79.589100000000002</v>
      </c>
      <c r="DY276">
        <v>30.828600000000002</v>
      </c>
      <c r="DZ276">
        <v>400</v>
      </c>
      <c r="EA276">
        <v>33.914499999999997</v>
      </c>
      <c r="EB276">
        <v>99.833699999999993</v>
      </c>
      <c r="EC276">
        <v>100.229</v>
      </c>
    </row>
    <row r="277" spans="1:133" x14ac:dyDescent="0.35">
      <c r="A277">
        <v>261</v>
      </c>
      <c r="B277">
        <v>1581538162.5999999</v>
      </c>
      <c r="C277">
        <v>1300.0999999046301</v>
      </c>
      <c r="D277" t="s">
        <v>757</v>
      </c>
      <c r="E277" t="s">
        <v>758</v>
      </c>
      <c r="F277" t="s">
        <v>234</v>
      </c>
      <c r="G277">
        <v>20200212</v>
      </c>
      <c r="I277" t="s">
        <v>1107</v>
      </c>
      <c r="J277" t="s">
        <v>1108</v>
      </c>
      <c r="K277" t="s">
        <v>235</v>
      </c>
      <c r="L277" t="s">
        <v>1109</v>
      </c>
      <c r="M277" t="s">
        <v>236</v>
      </c>
      <c r="N277">
        <v>1581538158.9461501</v>
      </c>
      <c r="O277">
        <f t="shared" si="172"/>
        <v>1.8820874804249138E-4</v>
      </c>
      <c r="P277">
        <f t="shared" si="173"/>
        <v>-1.5359283134624926</v>
      </c>
      <c r="Q277">
        <f t="shared" si="174"/>
        <v>402.45330769230799</v>
      </c>
      <c r="R277">
        <f t="shared" si="175"/>
        <v>544.97356718764274</v>
      </c>
      <c r="S277">
        <f t="shared" si="176"/>
        <v>54.170312254069884</v>
      </c>
      <c r="T277">
        <f t="shared" si="177"/>
        <v>40.003814236130026</v>
      </c>
      <c r="U277">
        <f t="shared" si="178"/>
        <v>1.6298112088305772E-2</v>
      </c>
      <c r="V277">
        <f t="shared" si="179"/>
        <v>2.2491668217311958</v>
      </c>
      <c r="W277">
        <f t="shared" si="180"/>
        <v>1.6232784487540369E-2</v>
      </c>
      <c r="X277">
        <f t="shared" si="181"/>
        <v>1.0151337820980939E-2</v>
      </c>
      <c r="Y277">
        <f t="shared" si="182"/>
        <v>0</v>
      </c>
      <c r="Z277">
        <f t="shared" si="183"/>
        <v>31.347502309850864</v>
      </c>
      <c r="AA277">
        <f t="shared" si="184"/>
        <v>30.985653846153799</v>
      </c>
      <c r="AB277">
        <f t="shared" si="185"/>
        <v>4.5076893946006997</v>
      </c>
      <c r="AC277">
        <f t="shared" si="186"/>
        <v>73.650335827039413</v>
      </c>
      <c r="AD277">
        <f t="shared" si="187"/>
        <v>3.4010597310212032</v>
      </c>
      <c r="AE277">
        <f t="shared" si="188"/>
        <v>4.6178468744640329</v>
      </c>
      <c r="AF277">
        <f t="shared" si="189"/>
        <v>1.1066296635794965</v>
      </c>
      <c r="AG277">
        <f t="shared" si="190"/>
        <v>-8.3000057886738698</v>
      </c>
      <c r="AH277">
        <f t="shared" si="191"/>
        <v>51.420464612170605</v>
      </c>
      <c r="AI277">
        <f t="shared" si="192"/>
        <v>5.1439111576959409</v>
      </c>
      <c r="AJ277">
        <f t="shared" si="193"/>
        <v>48.264369981192672</v>
      </c>
      <c r="AK277">
        <v>-4.11613207166769E-2</v>
      </c>
      <c r="AL277">
        <v>4.6207188434212301E-2</v>
      </c>
      <c r="AM277">
        <v>3.45373123692629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51725.544397297963</v>
      </c>
      <c r="AS277" t="s">
        <v>237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237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-1.5359283134624926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237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238</v>
      </c>
      <c r="BX277">
        <v>1581538158.9461501</v>
      </c>
      <c r="BY277">
        <v>402.45330769230799</v>
      </c>
      <c r="BZ277">
        <v>399.95023076923098</v>
      </c>
      <c r="CA277">
        <v>34.215930769230802</v>
      </c>
      <c r="CB277">
        <v>33.904338461538501</v>
      </c>
      <c r="CC277">
        <v>350.01315384615401</v>
      </c>
      <c r="CD277">
        <v>99.199953846153804</v>
      </c>
      <c r="CE277">
        <v>0.19993546153846201</v>
      </c>
      <c r="CF277">
        <v>31.409715384615399</v>
      </c>
      <c r="CG277">
        <v>30.985653846153799</v>
      </c>
      <c r="CH277">
        <v>999.9</v>
      </c>
      <c r="CI277">
        <v>0</v>
      </c>
      <c r="CJ277">
        <v>0</v>
      </c>
      <c r="CK277">
        <v>10006.307692307701</v>
      </c>
      <c r="CL277">
        <v>0</v>
      </c>
      <c r="CM277">
        <v>1.15135846153846</v>
      </c>
      <c r="CN277">
        <v>0</v>
      </c>
      <c r="CO277">
        <v>0</v>
      </c>
      <c r="CP277">
        <v>0</v>
      </c>
      <c r="CQ277">
        <v>0</v>
      </c>
      <c r="CR277">
        <v>4.4230769230769198</v>
      </c>
      <c r="CS277">
        <v>0</v>
      </c>
      <c r="CT277">
        <v>107.661538461538</v>
      </c>
      <c r="CU277">
        <v>-0.79230769230769205</v>
      </c>
      <c r="CV277">
        <v>40.946692307692302</v>
      </c>
      <c r="CW277">
        <v>46.4274615384615</v>
      </c>
      <c r="CX277">
        <v>43.571769230769199</v>
      </c>
      <c r="CY277">
        <v>44.990307692307702</v>
      </c>
      <c r="CZ277">
        <v>41.9709230769231</v>
      </c>
      <c r="DA277">
        <v>0</v>
      </c>
      <c r="DB277">
        <v>0</v>
      </c>
      <c r="DC277">
        <v>0</v>
      </c>
      <c r="DD277">
        <v>1581538162.0999999</v>
      </c>
      <c r="DE277">
        <v>4.0384615384615401</v>
      </c>
      <c r="DF277">
        <v>16.663247244730499</v>
      </c>
      <c r="DG277">
        <v>-52.406837880963899</v>
      </c>
      <c r="DH277">
        <v>111.62692307692301</v>
      </c>
      <c r="DI277">
        <v>15</v>
      </c>
      <c r="DJ277">
        <v>100</v>
      </c>
      <c r="DK277">
        <v>100</v>
      </c>
      <c r="DL277">
        <v>2.6539999999999999</v>
      </c>
      <c r="DM277">
        <v>0.45600000000000002</v>
      </c>
      <c r="DN277">
        <v>2</v>
      </c>
      <c r="DO277">
        <v>353.86599999999999</v>
      </c>
      <c r="DP277">
        <v>656.79499999999996</v>
      </c>
      <c r="DQ277">
        <v>30.833300000000001</v>
      </c>
      <c r="DR277">
        <v>33.029899999999998</v>
      </c>
      <c r="DS277">
        <v>29.9998</v>
      </c>
      <c r="DT277">
        <v>32.975900000000003</v>
      </c>
      <c r="DU277">
        <v>32.992199999999997</v>
      </c>
      <c r="DV277">
        <v>21.0533</v>
      </c>
      <c r="DW277">
        <v>26.274699999999999</v>
      </c>
      <c r="DX277">
        <v>79.589100000000002</v>
      </c>
      <c r="DY277">
        <v>30.839400000000001</v>
      </c>
      <c r="DZ277">
        <v>400</v>
      </c>
      <c r="EA277">
        <v>33.897199999999998</v>
      </c>
      <c r="EB277">
        <v>99.835400000000007</v>
      </c>
      <c r="EC277">
        <v>100.232</v>
      </c>
    </row>
    <row r="278" spans="1:133" x14ac:dyDescent="0.35">
      <c r="A278">
        <v>262</v>
      </c>
      <c r="B278">
        <v>1581538167.5999999</v>
      </c>
      <c r="C278">
        <v>1305.0999999046301</v>
      </c>
      <c r="D278" t="s">
        <v>759</v>
      </c>
      <c r="E278" t="s">
        <v>760</v>
      </c>
      <c r="F278" t="s">
        <v>234</v>
      </c>
      <c r="G278">
        <v>20200212</v>
      </c>
      <c r="I278" t="s">
        <v>1107</v>
      </c>
      <c r="J278" t="s">
        <v>1108</v>
      </c>
      <c r="K278" t="s">
        <v>235</v>
      </c>
      <c r="L278" t="s">
        <v>1109</v>
      </c>
      <c r="M278" t="s">
        <v>236</v>
      </c>
      <c r="N278">
        <v>1581538163.9461501</v>
      </c>
      <c r="O278">
        <f t="shared" si="172"/>
        <v>2.028115862894005E-4</v>
      </c>
      <c r="P278">
        <f t="shared" si="173"/>
        <v>-1.5362029527198549</v>
      </c>
      <c r="Q278">
        <f t="shared" si="174"/>
        <v>402.43730769230802</v>
      </c>
      <c r="R278">
        <f t="shared" si="175"/>
        <v>534.04744739655098</v>
      </c>
      <c r="S278">
        <f t="shared" si="176"/>
        <v>53.085991824543072</v>
      </c>
      <c r="T278">
        <f t="shared" si="177"/>
        <v>40.003531016189932</v>
      </c>
      <c r="U278">
        <f t="shared" si="178"/>
        <v>1.7586440525145661E-2</v>
      </c>
      <c r="V278">
        <f t="shared" si="179"/>
        <v>2.2495367740101018</v>
      </c>
      <c r="W278">
        <f t="shared" si="180"/>
        <v>1.7510415182467126E-2</v>
      </c>
      <c r="X278">
        <f t="shared" si="181"/>
        <v>1.0950812578733893E-2</v>
      </c>
      <c r="Y278">
        <f t="shared" si="182"/>
        <v>0</v>
      </c>
      <c r="Z278">
        <f t="shared" si="183"/>
        <v>31.349254936386775</v>
      </c>
      <c r="AA278">
        <f t="shared" si="184"/>
        <v>30.992176923076901</v>
      </c>
      <c r="AB278">
        <f t="shared" si="185"/>
        <v>4.5093663878406076</v>
      </c>
      <c r="AC278">
        <f t="shared" si="186"/>
        <v>73.683722621960342</v>
      </c>
      <c r="AD278">
        <f t="shared" si="187"/>
        <v>3.4038723410487268</v>
      </c>
      <c r="AE278">
        <f t="shared" si="188"/>
        <v>4.6195716230469781</v>
      </c>
      <c r="AF278">
        <f t="shared" si="189"/>
        <v>1.1054940467918808</v>
      </c>
      <c r="AG278">
        <f t="shared" si="190"/>
        <v>-8.9439909553625618</v>
      </c>
      <c r="AH278">
        <f t="shared" si="191"/>
        <v>51.434519864484749</v>
      </c>
      <c r="AI278">
        <f t="shared" si="192"/>
        <v>5.1448031341963549</v>
      </c>
      <c r="AJ278">
        <f t="shared" si="193"/>
        <v>47.635332043318542</v>
      </c>
      <c r="AK278">
        <v>-4.1171277772100397E-2</v>
      </c>
      <c r="AL278">
        <v>4.6218366101211099E-2</v>
      </c>
      <c r="AM278">
        <v>3.4543925771984498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51736.495627775177</v>
      </c>
      <c r="AS278" t="s">
        <v>237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237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-1.5362029527198549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237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238</v>
      </c>
      <c r="BX278">
        <v>1581538163.9461501</v>
      </c>
      <c r="BY278">
        <v>402.43730769230802</v>
      </c>
      <c r="BZ278">
        <v>399.943923076923</v>
      </c>
      <c r="CA278">
        <v>34.243107692307703</v>
      </c>
      <c r="CB278">
        <v>33.907361538461501</v>
      </c>
      <c r="CC278">
        <v>350.02638461538498</v>
      </c>
      <c r="CD278">
        <v>99.203169230769205</v>
      </c>
      <c r="CE278">
        <v>0.19996823076923101</v>
      </c>
      <c r="CF278">
        <v>31.416284615384601</v>
      </c>
      <c r="CG278">
        <v>30.992176923076901</v>
      </c>
      <c r="CH278">
        <v>999.9</v>
      </c>
      <c r="CI278">
        <v>0</v>
      </c>
      <c r="CJ278">
        <v>0</v>
      </c>
      <c r="CK278">
        <v>10008.4038461538</v>
      </c>
      <c r="CL278">
        <v>0</v>
      </c>
      <c r="CM278">
        <v>1.2047807692307699</v>
      </c>
      <c r="CN278">
        <v>0</v>
      </c>
      <c r="CO278">
        <v>0</v>
      </c>
      <c r="CP278">
        <v>0</v>
      </c>
      <c r="CQ278">
        <v>0</v>
      </c>
      <c r="CR278">
        <v>3.3846153846153899</v>
      </c>
      <c r="CS278">
        <v>0</v>
      </c>
      <c r="CT278">
        <v>113.238461538462</v>
      </c>
      <c r="CU278">
        <v>-0.507692307692308</v>
      </c>
      <c r="CV278">
        <v>40.980615384615398</v>
      </c>
      <c r="CW278">
        <v>46.422692307692301</v>
      </c>
      <c r="CX278">
        <v>43.547769230769198</v>
      </c>
      <c r="CY278">
        <v>45</v>
      </c>
      <c r="CZ278">
        <v>41.937076923076901</v>
      </c>
      <c r="DA278">
        <v>0</v>
      </c>
      <c r="DB278">
        <v>0</v>
      </c>
      <c r="DC278">
        <v>0</v>
      </c>
      <c r="DD278">
        <v>1581538167.5</v>
      </c>
      <c r="DE278">
        <v>3.55</v>
      </c>
      <c r="DF278">
        <v>-8.1743596444428306</v>
      </c>
      <c r="DG278">
        <v>24.3418802866093</v>
      </c>
      <c r="DH278">
        <v>110.961538461538</v>
      </c>
      <c r="DI278">
        <v>15</v>
      </c>
      <c r="DJ278">
        <v>100</v>
      </c>
      <c r="DK278">
        <v>100</v>
      </c>
      <c r="DL278">
        <v>2.6539999999999999</v>
      </c>
      <c r="DM278">
        <v>0.45600000000000002</v>
      </c>
      <c r="DN278">
        <v>2</v>
      </c>
      <c r="DO278">
        <v>353.83100000000002</v>
      </c>
      <c r="DP278">
        <v>657.17700000000002</v>
      </c>
      <c r="DQ278">
        <v>30.844100000000001</v>
      </c>
      <c r="DR278">
        <v>33.025500000000001</v>
      </c>
      <c r="DS278">
        <v>29.999700000000001</v>
      </c>
      <c r="DT278">
        <v>32.971499999999999</v>
      </c>
      <c r="DU278">
        <v>32.9878</v>
      </c>
      <c r="DV278">
        <v>21.054300000000001</v>
      </c>
      <c r="DW278">
        <v>26.274699999999999</v>
      </c>
      <c r="DX278">
        <v>79.589100000000002</v>
      </c>
      <c r="DY278">
        <v>30.846499999999999</v>
      </c>
      <c r="DZ278">
        <v>400</v>
      </c>
      <c r="EA278">
        <v>33.897300000000001</v>
      </c>
      <c r="EB278">
        <v>99.834500000000006</v>
      </c>
      <c r="EC278">
        <v>100.23</v>
      </c>
    </row>
    <row r="279" spans="1:133" x14ac:dyDescent="0.35">
      <c r="A279">
        <v>263</v>
      </c>
      <c r="B279">
        <v>1581538172.5999999</v>
      </c>
      <c r="C279">
        <v>1310.0999999046301</v>
      </c>
      <c r="D279" t="s">
        <v>761</v>
      </c>
      <c r="E279" t="s">
        <v>762</v>
      </c>
      <c r="F279" t="s">
        <v>234</v>
      </c>
      <c r="G279">
        <v>20200212</v>
      </c>
      <c r="I279" t="s">
        <v>1107</v>
      </c>
      <c r="J279" t="s">
        <v>1108</v>
      </c>
      <c r="K279" t="s">
        <v>235</v>
      </c>
      <c r="L279" t="s">
        <v>1109</v>
      </c>
      <c r="M279" t="s">
        <v>236</v>
      </c>
      <c r="N279">
        <v>1581538168.9461501</v>
      </c>
      <c r="O279">
        <f t="shared" si="172"/>
        <v>2.1970760261094864E-4</v>
      </c>
      <c r="P279">
        <f t="shared" si="173"/>
        <v>-1.5224745309636845</v>
      </c>
      <c r="Q279">
        <f t="shared" si="174"/>
        <v>402.45792307692301</v>
      </c>
      <c r="R279">
        <f t="shared" si="175"/>
        <v>522.09009500915249</v>
      </c>
      <c r="S279">
        <f t="shared" si="176"/>
        <v>51.897629426064626</v>
      </c>
      <c r="T279">
        <f t="shared" si="177"/>
        <v>40.005762130123578</v>
      </c>
      <c r="U279">
        <f t="shared" si="178"/>
        <v>1.9080389761609407E-2</v>
      </c>
      <c r="V279">
        <f t="shared" si="179"/>
        <v>2.2486997609386599</v>
      </c>
      <c r="W279">
        <f t="shared" si="180"/>
        <v>1.8990901586414862E-2</v>
      </c>
      <c r="X279">
        <f t="shared" si="181"/>
        <v>1.1877318565213535E-2</v>
      </c>
      <c r="Y279">
        <f t="shared" si="182"/>
        <v>0</v>
      </c>
      <c r="Z279">
        <f t="shared" si="183"/>
        <v>31.349854297645869</v>
      </c>
      <c r="AA279">
        <f t="shared" si="184"/>
        <v>30.995138461538499</v>
      </c>
      <c r="AB279">
        <f t="shared" si="185"/>
        <v>4.5101279379423245</v>
      </c>
      <c r="AC279">
        <f t="shared" si="186"/>
        <v>73.701794322500518</v>
      </c>
      <c r="AD279">
        <f t="shared" si="187"/>
        <v>3.4059087677358102</v>
      </c>
      <c r="AE279">
        <f t="shared" si="188"/>
        <v>4.6212019653584147</v>
      </c>
      <c r="AF279">
        <f t="shared" si="189"/>
        <v>1.1042191702065143</v>
      </c>
      <c r="AG279">
        <f t="shared" si="190"/>
        <v>-9.6891052751428344</v>
      </c>
      <c r="AH279">
        <f t="shared" si="191"/>
        <v>51.808919387574328</v>
      </c>
      <c r="AI279">
        <f t="shared" si="192"/>
        <v>5.1844162968104737</v>
      </c>
      <c r="AJ279">
        <f t="shared" si="193"/>
        <v>47.304230409241967</v>
      </c>
      <c r="AK279">
        <v>-4.1148752153298301E-2</v>
      </c>
      <c r="AL279">
        <v>4.61930791207531E-2</v>
      </c>
      <c r="AM279">
        <v>3.4528963637328798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51708.304822070175</v>
      </c>
      <c r="AS279" t="s">
        <v>237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237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-1.5224745309636845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237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238</v>
      </c>
      <c r="BX279">
        <v>1581538168.9461501</v>
      </c>
      <c r="BY279">
        <v>402.45792307692301</v>
      </c>
      <c r="BZ279">
        <v>399.99969230769199</v>
      </c>
      <c r="CA279">
        <v>34.263438461538499</v>
      </c>
      <c r="CB279">
        <v>33.899723076923102</v>
      </c>
      <c r="CC279">
        <v>350.02038461538501</v>
      </c>
      <c r="CD279">
        <v>99.203599999999994</v>
      </c>
      <c r="CE279">
        <v>0.19998938461538501</v>
      </c>
      <c r="CF279">
        <v>31.422492307692298</v>
      </c>
      <c r="CG279">
        <v>30.995138461538499</v>
      </c>
      <c r="CH279">
        <v>999.9</v>
      </c>
      <c r="CI279">
        <v>0</v>
      </c>
      <c r="CJ279">
        <v>0</v>
      </c>
      <c r="CK279">
        <v>10002.884615384601</v>
      </c>
      <c r="CL279">
        <v>0</v>
      </c>
      <c r="CM279">
        <v>1.23174615384615</v>
      </c>
      <c r="CN279">
        <v>0</v>
      </c>
      <c r="CO279">
        <v>0</v>
      </c>
      <c r="CP279">
        <v>0</v>
      </c>
      <c r="CQ279">
        <v>0</v>
      </c>
      <c r="CR279">
        <v>3.1384615384615402</v>
      </c>
      <c r="CS279">
        <v>0</v>
      </c>
      <c r="CT279">
        <v>111.515384615385</v>
      </c>
      <c r="CU279">
        <v>-0.42307692307692302</v>
      </c>
      <c r="CV279">
        <v>40.975769230769203</v>
      </c>
      <c r="CW279">
        <v>46.413153846153797</v>
      </c>
      <c r="CX279">
        <v>43.576769230769202</v>
      </c>
      <c r="CY279">
        <v>44.9854615384615</v>
      </c>
      <c r="CZ279">
        <v>41.941923076923104</v>
      </c>
      <c r="DA279">
        <v>0</v>
      </c>
      <c r="DB279">
        <v>0</v>
      </c>
      <c r="DC279">
        <v>0</v>
      </c>
      <c r="DD279">
        <v>1581538172.3</v>
      </c>
      <c r="DE279">
        <v>3.2192307692307698</v>
      </c>
      <c r="DF279">
        <v>-8.0444451328958309</v>
      </c>
      <c r="DG279">
        <v>15.008547170223199</v>
      </c>
      <c r="DH279">
        <v>111.7</v>
      </c>
      <c r="DI279">
        <v>15</v>
      </c>
      <c r="DJ279">
        <v>100</v>
      </c>
      <c r="DK279">
        <v>100</v>
      </c>
      <c r="DL279">
        <v>2.6539999999999999</v>
      </c>
      <c r="DM279">
        <v>0.45600000000000002</v>
      </c>
      <c r="DN279">
        <v>2</v>
      </c>
      <c r="DO279">
        <v>353.83199999999999</v>
      </c>
      <c r="DP279">
        <v>657.06</v>
      </c>
      <c r="DQ279">
        <v>30.8506</v>
      </c>
      <c r="DR279">
        <v>33.020400000000002</v>
      </c>
      <c r="DS279">
        <v>29.9999</v>
      </c>
      <c r="DT279">
        <v>32.966999999999999</v>
      </c>
      <c r="DU279">
        <v>32.983400000000003</v>
      </c>
      <c r="DV279">
        <v>21.0533</v>
      </c>
      <c r="DW279">
        <v>26.274699999999999</v>
      </c>
      <c r="DX279">
        <v>79.589100000000002</v>
      </c>
      <c r="DY279">
        <v>30.849599999999999</v>
      </c>
      <c r="DZ279">
        <v>400</v>
      </c>
      <c r="EA279">
        <v>33.897300000000001</v>
      </c>
      <c r="EB279">
        <v>99.837999999999994</v>
      </c>
      <c r="EC279">
        <v>100.232</v>
      </c>
    </row>
    <row r="280" spans="1:133" x14ac:dyDescent="0.35">
      <c r="A280">
        <v>264</v>
      </c>
      <c r="B280">
        <v>1581538177.5999999</v>
      </c>
      <c r="C280">
        <v>1315.0999999046301</v>
      </c>
      <c r="D280" t="s">
        <v>763</v>
      </c>
      <c r="E280" t="s">
        <v>764</v>
      </c>
      <c r="F280" t="s">
        <v>234</v>
      </c>
      <c r="G280">
        <v>20200212</v>
      </c>
      <c r="I280" t="s">
        <v>1107</v>
      </c>
      <c r="J280" t="s">
        <v>1108</v>
      </c>
      <c r="K280" t="s">
        <v>235</v>
      </c>
      <c r="L280" t="s">
        <v>1109</v>
      </c>
      <c r="M280" t="s">
        <v>236</v>
      </c>
      <c r="N280">
        <v>1581538173.9461501</v>
      </c>
      <c r="O280">
        <f t="shared" si="172"/>
        <v>2.3217072695404765E-4</v>
      </c>
      <c r="P280">
        <f t="shared" si="173"/>
        <v>-1.5228527517102017</v>
      </c>
      <c r="Q280">
        <f t="shared" si="174"/>
        <v>402.49784615384601</v>
      </c>
      <c r="R280">
        <f t="shared" si="175"/>
        <v>515.28524165316162</v>
      </c>
      <c r="S280">
        <f t="shared" si="176"/>
        <v>51.220805569783145</v>
      </c>
      <c r="T280">
        <f t="shared" si="177"/>
        <v>40.009420518159217</v>
      </c>
      <c r="U280">
        <f t="shared" si="178"/>
        <v>2.0177550343047135E-2</v>
      </c>
      <c r="V280">
        <f t="shared" si="179"/>
        <v>2.2474164098364922</v>
      </c>
      <c r="W280">
        <f t="shared" si="180"/>
        <v>2.0077447079641583E-2</v>
      </c>
      <c r="X280">
        <f t="shared" si="181"/>
        <v>1.2557356804800536E-2</v>
      </c>
      <c r="Y280">
        <f t="shared" si="182"/>
        <v>0</v>
      </c>
      <c r="Z280">
        <f t="shared" si="183"/>
        <v>31.348517273838809</v>
      </c>
      <c r="AA280">
        <f t="shared" si="184"/>
        <v>30.997546153846201</v>
      </c>
      <c r="AB280">
        <f t="shared" si="185"/>
        <v>4.510747150840908</v>
      </c>
      <c r="AC280">
        <f t="shared" si="186"/>
        <v>73.71480861030436</v>
      </c>
      <c r="AD280">
        <f t="shared" si="187"/>
        <v>3.4070568516117214</v>
      </c>
      <c r="AE280">
        <f t="shared" si="188"/>
        <v>4.6219435630949457</v>
      </c>
      <c r="AF280">
        <f t="shared" si="189"/>
        <v>1.1036902992291866</v>
      </c>
      <c r="AG280">
        <f t="shared" si="190"/>
        <v>-10.238729058673501</v>
      </c>
      <c r="AH280">
        <f t="shared" si="191"/>
        <v>51.829680746287522</v>
      </c>
      <c r="AI280">
        <f t="shared" si="192"/>
        <v>5.1895893616605573</v>
      </c>
      <c r="AJ280">
        <f t="shared" si="193"/>
        <v>46.780541049274575</v>
      </c>
      <c r="AK280">
        <v>-4.1114229420689499E-2</v>
      </c>
      <c r="AL280">
        <v>4.6154324329042297E-2</v>
      </c>
      <c r="AM280">
        <v>3.4506027230070599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51666.19719571375</v>
      </c>
      <c r="AS280" t="s">
        <v>237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237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-1.5228527517102017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237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238</v>
      </c>
      <c r="BX280">
        <v>1581538173.9461501</v>
      </c>
      <c r="BY280">
        <v>402.49784615384601</v>
      </c>
      <c r="BZ280">
        <v>400.04746153846202</v>
      </c>
      <c r="CA280">
        <v>34.275253846153802</v>
      </c>
      <c r="CB280">
        <v>33.890892307692297</v>
      </c>
      <c r="CC280">
        <v>350.003307692308</v>
      </c>
      <c r="CD280">
        <v>99.202769230769206</v>
      </c>
      <c r="CE280">
        <v>0.20004969230769201</v>
      </c>
      <c r="CF280">
        <v>31.425315384615399</v>
      </c>
      <c r="CG280">
        <v>30.997546153846201</v>
      </c>
      <c r="CH280">
        <v>999.9</v>
      </c>
      <c r="CI280">
        <v>0</v>
      </c>
      <c r="CJ280">
        <v>0</v>
      </c>
      <c r="CK280">
        <v>9994.5761538461502</v>
      </c>
      <c r="CL280">
        <v>0</v>
      </c>
      <c r="CM280">
        <v>1.21699</v>
      </c>
      <c r="CN280">
        <v>0</v>
      </c>
      <c r="CO280">
        <v>0</v>
      </c>
      <c r="CP280">
        <v>0</v>
      </c>
      <c r="CQ280">
        <v>0</v>
      </c>
      <c r="CR280">
        <v>5.1846153846153804</v>
      </c>
      <c r="CS280">
        <v>0</v>
      </c>
      <c r="CT280">
        <v>114.161538461538</v>
      </c>
      <c r="CU280">
        <v>0.59230769230769198</v>
      </c>
      <c r="CV280">
        <v>40.975769230769203</v>
      </c>
      <c r="CW280">
        <v>46.3988461538462</v>
      </c>
      <c r="CX280">
        <v>43.581461538461497</v>
      </c>
      <c r="CY280">
        <v>44.9854615384615</v>
      </c>
      <c r="CZ280">
        <v>41.9709230769231</v>
      </c>
      <c r="DA280">
        <v>0</v>
      </c>
      <c r="DB280">
        <v>0</v>
      </c>
      <c r="DC280">
        <v>0</v>
      </c>
      <c r="DD280">
        <v>1581538177.0999999</v>
      </c>
      <c r="DE280">
        <v>3.7269230769230801</v>
      </c>
      <c r="DF280">
        <v>12.3247858284077</v>
      </c>
      <c r="DG280">
        <v>3.2341881375178598</v>
      </c>
      <c r="DH280">
        <v>114.207692307692</v>
      </c>
      <c r="DI280">
        <v>15</v>
      </c>
      <c r="DJ280">
        <v>100</v>
      </c>
      <c r="DK280">
        <v>100</v>
      </c>
      <c r="DL280">
        <v>2.6539999999999999</v>
      </c>
      <c r="DM280">
        <v>0.45600000000000002</v>
      </c>
      <c r="DN280">
        <v>2</v>
      </c>
      <c r="DO280">
        <v>353.81400000000002</v>
      </c>
      <c r="DP280">
        <v>657.04100000000005</v>
      </c>
      <c r="DQ280">
        <v>30.853000000000002</v>
      </c>
      <c r="DR280">
        <v>33.0167</v>
      </c>
      <c r="DS280">
        <v>29.9998</v>
      </c>
      <c r="DT280">
        <v>32.963299999999997</v>
      </c>
      <c r="DU280">
        <v>32.979700000000001</v>
      </c>
      <c r="DV280">
        <v>21.0517</v>
      </c>
      <c r="DW280">
        <v>26.274699999999999</v>
      </c>
      <c r="DX280">
        <v>79.589100000000002</v>
      </c>
      <c r="DY280">
        <v>30.851900000000001</v>
      </c>
      <c r="DZ280">
        <v>400</v>
      </c>
      <c r="EA280">
        <v>33.897300000000001</v>
      </c>
      <c r="EB280">
        <v>99.839699999999993</v>
      </c>
      <c r="EC280">
        <v>100.23</v>
      </c>
    </row>
    <row r="281" spans="1:133" x14ac:dyDescent="0.35">
      <c r="A281">
        <v>265</v>
      </c>
      <c r="B281">
        <v>1581538182.5999999</v>
      </c>
      <c r="C281">
        <v>1320.0999999046301</v>
      </c>
      <c r="D281" t="s">
        <v>765</v>
      </c>
      <c r="E281" t="s">
        <v>766</v>
      </c>
      <c r="F281" t="s">
        <v>234</v>
      </c>
      <c r="G281">
        <v>20200212</v>
      </c>
      <c r="I281" t="s">
        <v>1107</v>
      </c>
      <c r="J281" t="s">
        <v>1108</v>
      </c>
      <c r="K281" t="s">
        <v>235</v>
      </c>
      <c r="L281" t="s">
        <v>1109</v>
      </c>
      <c r="M281" t="s">
        <v>236</v>
      </c>
      <c r="N281">
        <v>1581538178.9461501</v>
      </c>
      <c r="O281">
        <f t="shared" si="172"/>
        <v>2.4119484936510187E-4</v>
      </c>
      <c r="P281">
        <f t="shared" si="173"/>
        <v>-1.5256817059178351</v>
      </c>
      <c r="Q281">
        <f t="shared" si="174"/>
        <v>402.48761538461503</v>
      </c>
      <c r="R281">
        <f t="shared" si="175"/>
        <v>511.06974383234177</v>
      </c>
      <c r="S281">
        <f t="shared" si="176"/>
        <v>50.802548771222376</v>
      </c>
      <c r="T281">
        <f t="shared" si="177"/>
        <v>40.009014341294552</v>
      </c>
      <c r="U281">
        <f t="shared" si="178"/>
        <v>2.0950539899352662E-2</v>
      </c>
      <c r="V281">
        <f t="shared" si="179"/>
        <v>2.247395652844185</v>
      </c>
      <c r="W281">
        <f t="shared" si="180"/>
        <v>2.08426410788453E-2</v>
      </c>
      <c r="X281">
        <f t="shared" si="181"/>
        <v>1.3036298526584209E-2</v>
      </c>
      <c r="Y281">
        <f t="shared" si="182"/>
        <v>0</v>
      </c>
      <c r="Z281">
        <f t="shared" si="183"/>
        <v>31.350447315642153</v>
      </c>
      <c r="AA281">
        <f t="shared" si="184"/>
        <v>31.002761538461499</v>
      </c>
      <c r="AB281">
        <f t="shared" si="185"/>
        <v>4.5120887030002681</v>
      </c>
      <c r="AC281">
        <f t="shared" si="186"/>
        <v>73.705695403137511</v>
      </c>
      <c r="AD281">
        <f t="shared" si="187"/>
        <v>3.4075875357402139</v>
      </c>
      <c r="AE281">
        <f t="shared" si="188"/>
        <v>4.6232350391678949</v>
      </c>
      <c r="AF281">
        <f t="shared" si="189"/>
        <v>1.1045011672600542</v>
      </c>
      <c r="AG281">
        <f t="shared" si="190"/>
        <v>-10.636692857000993</v>
      </c>
      <c r="AH281">
        <f t="shared" si="191"/>
        <v>51.792853572396936</v>
      </c>
      <c r="AI281">
        <f t="shared" si="192"/>
        <v>5.1862088890088263</v>
      </c>
      <c r="AJ281">
        <f t="shared" si="193"/>
        <v>46.342369604404766</v>
      </c>
      <c r="AK281">
        <v>-4.1113671194134803E-2</v>
      </c>
      <c r="AL281">
        <v>4.6153697670831301E-2</v>
      </c>
      <c r="AM281">
        <v>3.4505656298080498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51664.724839433366</v>
      </c>
      <c r="AS281" t="s">
        <v>237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237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-1.5256817059178351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237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238</v>
      </c>
      <c r="BX281">
        <v>1581538178.9461501</v>
      </c>
      <c r="BY281">
        <v>402.48761538461503</v>
      </c>
      <c r="BZ281">
        <v>400.03869230769197</v>
      </c>
      <c r="CA281">
        <v>34.2800692307692</v>
      </c>
      <c r="CB281">
        <v>33.880784615384599</v>
      </c>
      <c r="CC281">
        <v>350.01600000000002</v>
      </c>
      <c r="CD281">
        <v>99.204407692307697</v>
      </c>
      <c r="CE281">
        <v>0.19992876923076899</v>
      </c>
      <c r="CF281">
        <v>31.4302307692308</v>
      </c>
      <c r="CG281">
        <v>31.002761538461499</v>
      </c>
      <c r="CH281">
        <v>999.9</v>
      </c>
      <c r="CI281">
        <v>0</v>
      </c>
      <c r="CJ281">
        <v>0</v>
      </c>
      <c r="CK281">
        <v>9994.2753846153901</v>
      </c>
      <c r="CL281">
        <v>0</v>
      </c>
      <c r="CM281">
        <v>1.21699</v>
      </c>
      <c r="CN281">
        <v>0</v>
      </c>
      <c r="CO281">
        <v>0</v>
      </c>
      <c r="CP281">
        <v>0</v>
      </c>
      <c r="CQ281">
        <v>0</v>
      </c>
      <c r="CR281">
        <v>3.1538461538461502</v>
      </c>
      <c r="CS281">
        <v>0</v>
      </c>
      <c r="CT281">
        <v>116.315384615385</v>
      </c>
      <c r="CU281">
        <v>0.54615384615384599</v>
      </c>
      <c r="CV281">
        <v>40.9709230769231</v>
      </c>
      <c r="CW281">
        <v>46.384538461538497</v>
      </c>
      <c r="CX281">
        <v>43.615230769230799</v>
      </c>
      <c r="CY281">
        <v>44.995153846153798</v>
      </c>
      <c r="CZ281">
        <v>41.961230769230802</v>
      </c>
      <c r="DA281">
        <v>0</v>
      </c>
      <c r="DB281">
        <v>0</v>
      </c>
      <c r="DC281">
        <v>0</v>
      </c>
      <c r="DD281">
        <v>1581538182.5</v>
      </c>
      <c r="DE281">
        <v>3.81538461538462</v>
      </c>
      <c r="DF281">
        <v>2.82393117012455</v>
      </c>
      <c r="DG281">
        <v>5.6512821076560096</v>
      </c>
      <c r="DH281">
        <v>114.33461538461501</v>
      </c>
      <c r="DI281">
        <v>15</v>
      </c>
      <c r="DJ281">
        <v>100</v>
      </c>
      <c r="DK281">
        <v>100</v>
      </c>
      <c r="DL281">
        <v>2.6539999999999999</v>
      </c>
      <c r="DM281">
        <v>0.45600000000000002</v>
      </c>
      <c r="DN281">
        <v>2</v>
      </c>
      <c r="DO281">
        <v>353.81900000000002</v>
      </c>
      <c r="DP281">
        <v>657.13599999999997</v>
      </c>
      <c r="DQ281">
        <v>30.838000000000001</v>
      </c>
      <c r="DR281">
        <v>33.011499999999998</v>
      </c>
      <c r="DS281">
        <v>29.9999</v>
      </c>
      <c r="DT281">
        <v>32.959499999999998</v>
      </c>
      <c r="DU281">
        <v>32.975999999999999</v>
      </c>
      <c r="DV281">
        <v>21.0518</v>
      </c>
      <c r="DW281">
        <v>26.274699999999999</v>
      </c>
      <c r="DX281">
        <v>79.589100000000002</v>
      </c>
      <c r="DY281">
        <v>30.7317</v>
      </c>
      <c r="DZ281">
        <v>400</v>
      </c>
      <c r="EA281">
        <v>33.897300000000001</v>
      </c>
      <c r="EB281">
        <v>99.840500000000006</v>
      </c>
      <c r="EC281">
        <v>100.23</v>
      </c>
    </row>
    <row r="282" spans="1:133" x14ac:dyDescent="0.35">
      <c r="A282">
        <v>266</v>
      </c>
      <c r="B282">
        <v>1581538187.5999999</v>
      </c>
      <c r="C282">
        <v>1325.0999999046301</v>
      </c>
      <c r="D282" t="s">
        <v>767</v>
      </c>
      <c r="E282" t="s">
        <v>768</v>
      </c>
      <c r="F282" t="s">
        <v>234</v>
      </c>
      <c r="G282">
        <v>20200212</v>
      </c>
      <c r="I282" t="s">
        <v>1107</v>
      </c>
      <c r="J282" t="s">
        <v>1108</v>
      </c>
      <c r="K282" t="s">
        <v>235</v>
      </c>
      <c r="L282" t="s">
        <v>1109</v>
      </c>
      <c r="M282" t="s">
        <v>236</v>
      </c>
      <c r="N282">
        <v>1581538183.9461501</v>
      </c>
      <c r="O282">
        <f t="shared" si="172"/>
        <v>2.4815417759600458E-4</v>
      </c>
      <c r="P282">
        <f t="shared" si="173"/>
        <v>-1.5542074591432673</v>
      </c>
      <c r="Q282">
        <f t="shared" si="174"/>
        <v>402.49423076923102</v>
      </c>
      <c r="R282">
        <f t="shared" si="175"/>
        <v>509.92401847773112</v>
      </c>
      <c r="S282">
        <f t="shared" si="176"/>
        <v>50.688616614236132</v>
      </c>
      <c r="T282">
        <f t="shared" si="177"/>
        <v>40.00963871795814</v>
      </c>
      <c r="U282">
        <f t="shared" si="178"/>
        <v>2.1559313234394091E-2</v>
      </c>
      <c r="V282">
        <f t="shared" si="179"/>
        <v>2.2475187105837939</v>
      </c>
      <c r="W282">
        <f t="shared" si="180"/>
        <v>2.1445077412037671E-2</v>
      </c>
      <c r="X282">
        <f t="shared" si="181"/>
        <v>1.3413386452187127E-2</v>
      </c>
      <c r="Y282">
        <f t="shared" si="182"/>
        <v>0</v>
      </c>
      <c r="Z282">
        <f t="shared" si="183"/>
        <v>31.351095735299118</v>
      </c>
      <c r="AA282">
        <f t="shared" si="184"/>
        <v>31.002323076923101</v>
      </c>
      <c r="AB282">
        <f t="shared" si="185"/>
        <v>4.5119759042627541</v>
      </c>
      <c r="AC282">
        <f t="shared" si="186"/>
        <v>73.692086028661691</v>
      </c>
      <c r="AD282">
        <f t="shared" si="187"/>
        <v>3.4075288870042222</v>
      </c>
      <c r="AE282">
        <f t="shared" si="188"/>
        <v>4.6240092669908996</v>
      </c>
      <c r="AF282">
        <f t="shared" si="189"/>
        <v>1.1044470172585319</v>
      </c>
      <c r="AG282">
        <f t="shared" si="190"/>
        <v>-10.943599231983802</v>
      </c>
      <c r="AH282">
        <f t="shared" si="191"/>
        <v>52.205797377806626</v>
      </c>
      <c r="AI282">
        <f t="shared" si="192"/>
        <v>5.2273369225895596</v>
      </c>
      <c r="AJ282">
        <f t="shared" si="193"/>
        <v>46.48953506841238</v>
      </c>
      <c r="AK282">
        <v>-4.1116980705752301E-2</v>
      </c>
      <c r="AL282">
        <v>4.6157412887551097E-2</v>
      </c>
      <c r="AM282">
        <v>3.4507855386655701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51668.21109234816</v>
      </c>
      <c r="AS282" t="s">
        <v>237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237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-1.5542074591432673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237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238</v>
      </c>
      <c r="BX282">
        <v>1581538183.9461501</v>
      </c>
      <c r="BY282">
        <v>402.49423076923102</v>
      </c>
      <c r="BZ282">
        <v>400.00115384615401</v>
      </c>
      <c r="CA282">
        <v>34.279507692307703</v>
      </c>
      <c r="CB282">
        <v>33.868692307692299</v>
      </c>
      <c r="CC282">
        <v>350.00769230769203</v>
      </c>
      <c r="CD282">
        <v>99.204261538461495</v>
      </c>
      <c r="CE282">
        <v>0.19999238461538499</v>
      </c>
      <c r="CF282">
        <v>31.4331769230769</v>
      </c>
      <c r="CG282">
        <v>31.002323076923101</v>
      </c>
      <c r="CH282">
        <v>999.9</v>
      </c>
      <c r="CI282">
        <v>0</v>
      </c>
      <c r="CJ282">
        <v>0</v>
      </c>
      <c r="CK282">
        <v>9995.0946153846107</v>
      </c>
      <c r="CL282">
        <v>0</v>
      </c>
      <c r="CM282">
        <v>1.21699</v>
      </c>
      <c r="CN282">
        <v>0</v>
      </c>
      <c r="CO282">
        <v>0</v>
      </c>
      <c r="CP282">
        <v>0</v>
      </c>
      <c r="CQ282">
        <v>0</v>
      </c>
      <c r="CR282">
        <v>1.9615384615384599</v>
      </c>
      <c r="CS282">
        <v>0</v>
      </c>
      <c r="CT282">
        <v>116.507692307692</v>
      </c>
      <c r="CU282">
        <v>0.46153846153846101</v>
      </c>
      <c r="CV282">
        <v>40.975769230769203</v>
      </c>
      <c r="CW282">
        <v>46.384538461538497</v>
      </c>
      <c r="CX282">
        <v>43.615153846153902</v>
      </c>
      <c r="CY282">
        <v>44.980615384615398</v>
      </c>
      <c r="CZ282">
        <v>41.946692307692302</v>
      </c>
      <c r="DA282">
        <v>0</v>
      </c>
      <c r="DB282">
        <v>0</v>
      </c>
      <c r="DC282">
        <v>0</v>
      </c>
      <c r="DD282">
        <v>1581538187.3</v>
      </c>
      <c r="DE282">
        <v>3.8615384615384598</v>
      </c>
      <c r="DF282">
        <v>-11.2068379874397</v>
      </c>
      <c r="DG282">
        <v>-14.4615385497369</v>
      </c>
      <c r="DH282">
        <v>115.684615384615</v>
      </c>
      <c r="DI282">
        <v>15</v>
      </c>
      <c r="DJ282">
        <v>100</v>
      </c>
      <c r="DK282">
        <v>100</v>
      </c>
      <c r="DL282">
        <v>2.6539999999999999</v>
      </c>
      <c r="DM282">
        <v>0.45600000000000002</v>
      </c>
      <c r="DN282">
        <v>2</v>
      </c>
      <c r="DO282">
        <v>353.87</v>
      </c>
      <c r="DP282">
        <v>657.08699999999999</v>
      </c>
      <c r="DQ282">
        <v>30.738499999999998</v>
      </c>
      <c r="DR282">
        <v>33.007899999999999</v>
      </c>
      <c r="DS282">
        <v>30</v>
      </c>
      <c r="DT282">
        <v>32.955199999999998</v>
      </c>
      <c r="DU282">
        <v>32.971600000000002</v>
      </c>
      <c r="DV282">
        <v>21.051600000000001</v>
      </c>
      <c r="DW282">
        <v>26.274699999999999</v>
      </c>
      <c r="DX282">
        <v>79.589100000000002</v>
      </c>
      <c r="DY282">
        <v>30.7285</v>
      </c>
      <c r="DZ282">
        <v>400</v>
      </c>
      <c r="EA282">
        <v>33.897300000000001</v>
      </c>
      <c r="EB282">
        <v>99.838099999999997</v>
      </c>
      <c r="EC282">
        <v>100.23</v>
      </c>
    </row>
    <row r="283" spans="1:133" x14ac:dyDescent="0.35">
      <c r="A283">
        <v>267</v>
      </c>
      <c r="B283">
        <v>1581538192.5999999</v>
      </c>
      <c r="C283">
        <v>1330.0999999046301</v>
      </c>
      <c r="D283" t="s">
        <v>769</v>
      </c>
      <c r="E283" t="s">
        <v>770</v>
      </c>
      <c r="F283" t="s">
        <v>234</v>
      </c>
      <c r="G283">
        <v>20200212</v>
      </c>
      <c r="I283" t="s">
        <v>1107</v>
      </c>
      <c r="J283" t="s">
        <v>1108</v>
      </c>
      <c r="K283" t="s">
        <v>235</v>
      </c>
      <c r="L283" t="s">
        <v>1109</v>
      </c>
      <c r="M283" t="s">
        <v>236</v>
      </c>
      <c r="N283">
        <v>1581538188.9461501</v>
      </c>
      <c r="O283">
        <f t="shared" si="172"/>
        <v>2.5029703883742396E-4</v>
      </c>
      <c r="P283">
        <f t="shared" si="173"/>
        <v>-1.5410256054449634</v>
      </c>
      <c r="Q283">
        <f t="shared" si="174"/>
        <v>402.489692307692</v>
      </c>
      <c r="R283">
        <f t="shared" si="175"/>
        <v>508.0509440628897</v>
      </c>
      <c r="S283">
        <f t="shared" si="176"/>
        <v>50.501893002905497</v>
      </c>
      <c r="T283">
        <f t="shared" si="177"/>
        <v>40.008766075984852</v>
      </c>
      <c r="U283">
        <f t="shared" si="178"/>
        <v>2.1729800888219453E-2</v>
      </c>
      <c r="V283">
        <f t="shared" si="179"/>
        <v>2.2451700964586196</v>
      </c>
      <c r="W283">
        <f t="shared" si="180"/>
        <v>2.161363576224741E-2</v>
      </c>
      <c r="X283">
        <f t="shared" si="181"/>
        <v>1.351890745140152E-2</v>
      </c>
      <c r="Y283">
        <f t="shared" si="182"/>
        <v>0</v>
      </c>
      <c r="Z283">
        <f t="shared" si="183"/>
        <v>31.348238863407069</v>
      </c>
      <c r="AA283">
        <f t="shared" si="184"/>
        <v>31.0014461538461</v>
      </c>
      <c r="AB283">
        <f t="shared" si="185"/>
        <v>4.5117503141562159</v>
      </c>
      <c r="AC283">
        <f t="shared" si="186"/>
        <v>73.677600662581455</v>
      </c>
      <c r="AD283">
        <f t="shared" si="187"/>
        <v>3.406458430459363</v>
      </c>
      <c r="AE283">
        <f t="shared" si="188"/>
        <v>4.6234654763797112</v>
      </c>
      <c r="AF283">
        <f t="shared" si="189"/>
        <v>1.1052918836968528</v>
      </c>
      <c r="AG283">
        <f t="shared" si="190"/>
        <v>-11.038099412730396</v>
      </c>
      <c r="AH283">
        <f t="shared" si="191"/>
        <v>52.006924473707038</v>
      </c>
      <c r="AI283">
        <f t="shared" si="192"/>
        <v>5.2127955031969453</v>
      </c>
      <c r="AJ283">
        <f t="shared" si="193"/>
        <v>46.181620564173585</v>
      </c>
      <c r="AK283">
        <v>-4.1053845301639302E-2</v>
      </c>
      <c r="AL283">
        <v>4.6086537865469103E-2</v>
      </c>
      <c r="AM283">
        <v>3.44658930012482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51592.419675996091</v>
      </c>
      <c r="AS283" t="s">
        <v>237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237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-1.5410256054449634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237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238</v>
      </c>
      <c r="BX283">
        <v>1581538188.9461501</v>
      </c>
      <c r="BY283">
        <v>402.489692307692</v>
      </c>
      <c r="BZ283">
        <v>400.02076923076902</v>
      </c>
      <c r="CA283">
        <v>34.269100000000002</v>
      </c>
      <c r="CB283">
        <v>33.8547461538462</v>
      </c>
      <c r="CC283">
        <v>350.01907692307702</v>
      </c>
      <c r="CD283">
        <v>99.203238461538504</v>
      </c>
      <c r="CE283">
        <v>0.19996823076923101</v>
      </c>
      <c r="CF283">
        <v>31.431107692307702</v>
      </c>
      <c r="CG283">
        <v>31.0014461538461</v>
      </c>
      <c r="CH283">
        <v>999.9</v>
      </c>
      <c r="CI283">
        <v>0</v>
      </c>
      <c r="CJ283">
        <v>0</v>
      </c>
      <c r="CK283">
        <v>9979.85</v>
      </c>
      <c r="CL283">
        <v>0</v>
      </c>
      <c r="CM283">
        <v>1.19511384615385</v>
      </c>
      <c r="CN283">
        <v>0</v>
      </c>
      <c r="CO283">
        <v>0</v>
      </c>
      <c r="CP283">
        <v>0</v>
      </c>
      <c r="CQ283">
        <v>0</v>
      </c>
      <c r="CR283">
        <v>4.1384615384615397</v>
      </c>
      <c r="CS283">
        <v>0</v>
      </c>
      <c r="CT283">
        <v>110.676923076923</v>
      </c>
      <c r="CU283">
        <v>0.33846153846153798</v>
      </c>
      <c r="CV283">
        <v>40.9709230769231</v>
      </c>
      <c r="CW283">
        <v>46.394076923076902</v>
      </c>
      <c r="CX283">
        <v>43.6103076923077</v>
      </c>
      <c r="CY283">
        <v>44.995153846153798</v>
      </c>
      <c r="CZ283">
        <v>41.9418461538462</v>
      </c>
      <c r="DA283">
        <v>0</v>
      </c>
      <c r="DB283">
        <v>0</v>
      </c>
      <c r="DC283">
        <v>0</v>
      </c>
      <c r="DD283">
        <v>1581538192.0999999</v>
      </c>
      <c r="DE283">
        <v>4.2769230769230804</v>
      </c>
      <c r="DF283">
        <v>16.7794870509919</v>
      </c>
      <c r="DG283">
        <v>-52.0205127382497</v>
      </c>
      <c r="DH283">
        <v>112.569230769231</v>
      </c>
      <c r="DI283">
        <v>15</v>
      </c>
      <c r="DJ283">
        <v>100</v>
      </c>
      <c r="DK283">
        <v>100</v>
      </c>
      <c r="DL283">
        <v>2.6539999999999999</v>
      </c>
      <c r="DM283">
        <v>0.45600000000000002</v>
      </c>
      <c r="DN283">
        <v>2</v>
      </c>
      <c r="DO283">
        <v>353.73500000000001</v>
      </c>
      <c r="DP283">
        <v>657.18200000000002</v>
      </c>
      <c r="DQ283">
        <v>30.716200000000001</v>
      </c>
      <c r="DR283">
        <v>33.002699999999997</v>
      </c>
      <c r="DS283">
        <v>29.999700000000001</v>
      </c>
      <c r="DT283">
        <v>32.950600000000001</v>
      </c>
      <c r="DU283">
        <v>32.9679</v>
      </c>
      <c r="DV283">
        <v>21.051100000000002</v>
      </c>
      <c r="DW283">
        <v>26.274699999999999</v>
      </c>
      <c r="DX283">
        <v>79.589100000000002</v>
      </c>
      <c r="DY283">
        <v>30.7256</v>
      </c>
      <c r="DZ283">
        <v>400</v>
      </c>
      <c r="EA283">
        <v>33.897300000000001</v>
      </c>
      <c r="EB283">
        <v>99.837599999999995</v>
      </c>
      <c r="EC283">
        <v>100.23099999999999</v>
      </c>
    </row>
    <row r="284" spans="1:133" x14ac:dyDescent="0.35">
      <c r="A284">
        <v>268</v>
      </c>
      <c r="B284">
        <v>1581538197.5999999</v>
      </c>
      <c r="C284">
        <v>1335.0999999046301</v>
      </c>
      <c r="D284" t="s">
        <v>771</v>
      </c>
      <c r="E284" t="s">
        <v>772</v>
      </c>
      <c r="F284" t="s">
        <v>234</v>
      </c>
      <c r="G284">
        <v>20200212</v>
      </c>
      <c r="I284" t="s">
        <v>1107</v>
      </c>
      <c r="J284" t="s">
        <v>1108</v>
      </c>
      <c r="K284" t="s">
        <v>235</v>
      </c>
      <c r="L284" t="s">
        <v>1109</v>
      </c>
      <c r="M284" t="s">
        <v>236</v>
      </c>
      <c r="N284">
        <v>1581538193.9461501</v>
      </c>
      <c r="O284">
        <f t="shared" si="172"/>
        <v>2.5301568147532088E-4</v>
      </c>
      <c r="P284">
        <f t="shared" si="173"/>
        <v>-1.5368306574373809</v>
      </c>
      <c r="Q284">
        <f t="shared" si="174"/>
        <v>402.44230769230802</v>
      </c>
      <c r="R284">
        <f t="shared" si="175"/>
        <v>506.51327759179145</v>
      </c>
      <c r="S284">
        <f t="shared" si="176"/>
        <v>50.349045154769293</v>
      </c>
      <c r="T284">
        <f t="shared" si="177"/>
        <v>40.004056791023693</v>
      </c>
      <c r="U284">
        <f t="shared" si="178"/>
        <v>2.1961076567921293E-2</v>
      </c>
      <c r="V284">
        <f t="shared" si="179"/>
        <v>2.2485456427527626</v>
      </c>
      <c r="W284">
        <f t="shared" si="180"/>
        <v>2.1842609893116434E-2</v>
      </c>
      <c r="X284">
        <f t="shared" si="181"/>
        <v>1.36622215627464E-2</v>
      </c>
      <c r="Y284">
        <f t="shared" si="182"/>
        <v>0</v>
      </c>
      <c r="Z284">
        <f t="shared" si="183"/>
        <v>31.345499069108303</v>
      </c>
      <c r="AA284">
        <f t="shared" si="184"/>
        <v>30.998461538461498</v>
      </c>
      <c r="AB284">
        <f t="shared" si="185"/>
        <v>4.5109825898688731</v>
      </c>
      <c r="AC284">
        <f t="shared" si="186"/>
        <v>73.662612160610323</v>
      </c>
      <c r="AD284">
        <f t="shared" si="187"/>
        <v>3.4053872461696533</v>
      </c>
      <c r="AE284">
        <f t="shared" si="188"/>
        <v>4.6229520597840263</v>
      </c>
      <c r="AF284">
        <f t="shared" si="189"/>
        <v>1.1055953436992199</v>
      </c>
      <c r="AG284">
        <f t="shared" si="190"/>
        <v>-11.157991553061651</v>
      </c>
      <c r="AH284">
        <f t="shared" si="191"/>
        <v>52.210068883306434</v>
      </c>
      <c r="AI284">
        <f t="shared" si="192"/>
        <v>5.22517391255397</v>
      </c>
      <c r="AJ284">
        <f t="shared" si="193"/>
        <v>46.277251242798755</v>
      </c>
      <c r="AK284">
        <v>-4.1144605364078601E-2</v>
      </c>
      <c r="AL284">
        <v>4.6188423986575397E-2</v>
      </c>
      <c r="AM284">
        <v>3.45262089194014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51702.16659970169</v>
      </c>
      <c r="AS284" t="s">
        <v>237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237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-1.5368306574373809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237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238</v>
      </c>
      <c r="BX284">
        <v>1581538193.9461501</v>
      </c>
      <c r="BY284">
        <v>402.44230769230802</v>
      </c>
      <c r="BZ284">
        <v>399.98246153846202</v>
      </c>
      <c r="CA284">
        <v>34.258323076923098</v>
      </c>
      <c r="CB284">
        <v>33.839469230769197</v>
      </c>
      <c r="CC284">
        <v>350.02346153846202</v>
      </c>
      <c r="CD284">
        <v>99.203169230769205</v>
      </c>
      <c r="CE284">
        <v>0.200039692307692</v>
      </c>
      <c r="CF284">
        <v>31.429153846153799</v>
      </c>
      <c r="CG284">
        <v>30.998461538461498</v>
      </c>
      <c r="CH284">
        <v>999.9</v>
      </c>
      <c r="CI284">
        <v>0</v>
      </c>
      <c r="CJ284">
        <v>0</v>
      </c>
      <c r="CK284">
        <v>10001.92</v>
      </c>
      <c r="CL284">
        <v>0</v>
      </c>
      <c r="CM284">
        <v>1.1259230769230799</v>
      </c>
      <c r="CN284">
        <v>0</v>
      </c>
      <c r="CO284">
        <v>0</v>
      </c>
      <c r="CP284">
        <v>0</v>
      </c>
      <c r="CQ284">
        <v>0</v>
      </c>
      <c r="CR284">
        <v>3.7230769230769201</v>
      </c>
      <c r="CS284">
        <v>0</v>
      </c>
      <c r="CT284">
        <v>100.346153846154</v>
      </c>
      <c r="CU284">
        <v>-0.28461538461538499</v>
      </c>
      <c r="CV284">
        <v>40.975769230769203</v>
      </c>
      <c r="CW284">
        <v>46.384538461538497</v>
      </c>
      <c r="CX284">
        <v>43.629615384615398</v>
      </c>
      <c r="CY284">
        <v>44.9709230769231</v>
      </c>
      <c r="CZ284">
        <v>41.9418461538462</v>
      </c>
      <c r="DA284">
        <v>0</v>
      </c>
      <c r="DB284">
        <v>0</v>
      </c>
      <c r="DC284">
        <v>0</v>
      </c>
      <c r="DD284">
        <v>1581538197.5</v>
      </c>
      <c r="DE284">
        <v>3.7153846153846199</v>
      </c>
      <c r="DF284">
        <v>-20.519658179651799</v>
      </c>
      <c r="DG284">
        <v>-74.129914424684401</v>
      </c>
      <c r="DH284">
        <v>107.89615384615399</v>
      </c>
      <c r="DI284">
        <v>15</v>
      </c>
      <c r="DJ284">
        <v>100</v>
      </c>
      <c r="DK284">
        <v>100</v>
      </c>
      <c r="DL284">
        <v>2.6539999999999999</v>
      </c>
      <c r="DM284">
        <v>0.45600000000000002</v>
      </c>
      <c r="DN284">
        <v>2</v>
      </c>
      <c r="DO284">
        <v>353.88600000000002</v>
      </c>
      <c r="DP284">
        <v>657.01099999999997</v>
      </c>
      <c r="DQ284">
        <v>30.7133</v>
      </c>
      <c r="DR284">
        <v>32.9983</v>
      </c>
      <c r="DS284">
        <v>29.999600000000001</v>
      </c>
      <c r="DT284">
        <v>32.946399999999997</v>
      </c>
      <c r="DU284">
        <v>32.962699999999998</v>
      </c>
      <c r="DV284">
        <v>21.050799999999999</v>
      </c>
      <c r="DW284">
        <v>26.274699999999999</v>
      </c>
      <c r="DX284">
        <v>79.589100000000002</v>
      </c>
      <c r="DY284">
        <v>30.7224</v>
      </c>
      <c r="DZ284">
        <v>400</v>
      </c>
      <c r="EA284">
        <v>33.897300000000001</v>
      </c>
      <c r="EB284">
        <v>99.836699999999993</v>
      </c>
      <c r="EC284">
        <v>100.23099999999999</v>
      </c>
    </row>
    <row r="285" spans="1:133" x14ac:dyDescent="0.35">
      <c r="A285">
        <v>269</v>
      </c>
      <c r="B285">
        <v>1581538202.5999999</v>
      </c>
      <c r="C285">
        <v>1340.0999999046301</v>
      </c>
      <c r="D285" t="s">
        <v>773</v>
      </c>
      <c r="E285" t="s">
        <v>774</v>
      </c>
      <c r="F285" t="s">
        <v>234</v>
      </c>
      <c r="G285">
        <v>20200212</v>
      </c>
      <c r="I285" t="s">
        <v>1107</v>
      </c>
      <c r="J285" t="s">
        <v>1108</v>
      </c>
      <c r="K285" t="s">
        <v>235</v>
      </c>
      <c r="L285" t="s">
        <v>1109</v>
      </c>
      <c r="M285" t="s">
        <v>236</v>
      </c>
      <c r="N285">
        <v>1581538198.9461501</v>
      </c>
      <c r="O285">
        <f t="shared" si="172"/>
        <v>2.5878081494644834E-4</v>
      </c>
      <c r="P285">
        <f t="shared" si="173"/>
        <v>-1.5341914423406178</v>
      </c>
      <c r="Q285">
        <f t="shared" si="174"/>
        <v>402.44769230769202</v>
      </c>
      <c r="R285">
        <f t="shared" si="175"/>
        <v>503.93306964762479</v>
      </c>
      <c r="S285">
        <f t="shared" si="176"/>
        <v>50.092393139535204</v>
      </c>
      <c r="T285">
        <f t="shared" si="177"/>
        <v>40.004455423558902</v>
      </c>
      <c r="U285">
        <f t="shared" si="178"/>
        <v>2.2444876419366926E-2</v>
      </c>
      <c r="V285">
        <f t="shared" si="179"/>
        <v>2.2479500928431344</v>
      </c>
      <c r="W285">
        <f t="shared" si="180"/>
        <v>2.2321115924334913E-2</v>
      </c>
      <c r="X285">
        <f t="shared" si="181"/>
        <v>1.3961759845256024E-2</v>
      </c>
      <c r="Y285">
        <f t="shared" si="182"/>
        <v>0</v>
      </c>
      <c r="Z285">
        <f t="shared" si="183"/>
        <v>31.34518015334795</v>
      </c>
      <c r="AA285">
        <f t="shared" si="184"/>
        <v>30.999807692307702</v>
      </c>
      <c r="AB285">
        <f t="shared" si="185"/>
        <v>4.5113288431782745</v>
      </c>
      <c r="AC285">
        <f t="shared" si="186"/>
        <v>73.642862091356719</v>
      </c>
      <c r="AD285">
        <f t="shared" si="187"/>
        <v>3.404785316669483</v>
      </c>
      <c r="AE285">
        <f t="shared" si="188"/>
        <v>4.6233745131275858</v>
      </c>
      <c r="AF285">
        <f t="shared" si="189"/>
        <v>1.1065435265087915</v>
      </c>
      <c r="AG285">
        <f t="shared" si="190"/>
        <v>-11.412233939138371</v>
      </c>
      <c r="AH285">
        <f t="shared" si="191"/>
        <v>52.227936756531406</v>
      </c>
      <c r="AI285">
        <f t="shared" si="192"/>
        <v>5.2284230587755776</v>
      </c>
      <c r="AJ285">
        <f t="shared" si="193"/>
        <v>46.044125876168614</v>
      </c>
      <c r="AK285">
        <v>-4.1128583579002398E-2</v>
      </c>
      <c r="AL285">
        <v>4.6170438129241799E-2</v>
      </c>
      <c r="AM285">
        <v>3.4515564729117698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51682.57937464214</v>
      </c>
      <c r="AS285" t="s">
        <v>237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237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-1.5341914423406178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237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238</v>
      </c>
      <c r="BX285">
        <v>1581538198.9461501</v>
      </c>
      <c r="BY285">
        <v>402.44769230769202</v>
      </c>
      <c r="BZ285">
        <v>399.99630769230799</v>
      </c>
      <c r="CA285">
        <v>34.252384615384599</v>
      </c>
      <c r="CB285">
        <v>33.823976923076899</v>
      </c>
      <c r="CC285">
        <v>350.01746153846199</v>
      </c>
      <c r="CD285">
        <v>99.202976923076903</v>
      </c>
      <c r="CE285">
        <v>0.19989253846153801</v>
      </c>
      <c r="CF285">
        <v>31.4307615384615</v>
      </c>
      <c r="CG285">
        <v>30.999807692307702</v>
      </c>
      <c r="CH285">
        <v>999.9</v>
      </c>
      <c r="CI285">
        <v>0</v>
      </c>
      <c r="CJ285">
        <v>0</v>
      </c>
      <c r="CK285">
        <v>9998.0446153846206</v>
      </c>
      <c r="CL285">
        <v>0</v>
      </c>
      <c r="CM285">
        <v>1.11117</v>
      </c>
      <c r="CN285">
        <v>0</v>
      </c>
      <c r="CO285">
        <v>0</v>
      </c>
      <c r="CP285">
        <v>0</v>
      </c>
      <c r="CQ285">
        <v>0</v>
      </c>
      <c r="CR285">
        <v>4.0769230769230802</v>
      </c>
      <c r="CS285">
        <v>0</v>
      </c>
      <c r="CT285">
        <v>101.130769230769</v>
      </c>
      <c r="CU285">
        <v>-0.83846153846153804</v>
      </c>
      <c r="CV285">
        <v>40.9563846153846</v>
      </c>
      <c r="CW285">
        <v>46.375</v>
      </c>
      <c r="CX285">
        <v>43.610384615384604</v>
      </c>
      <c r="CY285">
        <v>44.9709230769231</v>
      </c>
      <c r="CZ285">
        <v>41.937153846153798</v>
      </c>
      <c r="DA285">
        <v>0</v>
      </c>
      <c r="DB285">
        <v>0</v>
      </c>
      <c r="DC285">
        <v>0</v>
      </c>
      <c r="DD285">
        <v>1581538202.3</v>
      </c>
      <c r="DE285">
        <v>3.81153846153846</v>
      </c>
      <c r="DF285">
        <v>-18.8683762129487</v>
      </c>
      <c r="DG285">
        <v>-26.656410129875301</v>
      </c>
      <c r="DH285">
        <v>104.45</v>
      </c>
      <c r="DI285">
        <v>15</v>
      </c>
      <c r="DJ285">
        <v>100</v>
      </c>
      <c r="DK285">
        <v>100</v>
      </c>
      <c r="DL285">
        <v>2.6539999999999999</v>
      </c>
      <c r="DM285">
        <v>0.45600000000000002</v>
      </c>
      <c r="DN285">
        <v>2</v>
      </c>
      <c r="DO285">
        <v>353.77600000000001</v>
      </c>
      <c r="DP285">
        <v>657.18200000000002</v>
      </c>
      <c r="DQ285">
        <v>30.714600000000001</v>
      </c>
      <c r="DR285">
        <v>32.993200000000002</v>
      </c>
      <c r="DS285">
        <v>29.9998</v>
      </c>
      <c r="DT285">
        <v>32.941800000000001</v>
      </c>
      <c r="DU285">
        <v>32.957599999999999</v>
      </c>
      <c r="DV285">
        <v>21.050699999999999</v>
      </c>
      <c r="DW285">
        <v>26.274699999999999</v>
      </c>
      <c r="DX285">
        <v>79.589100000000002</v>
      </c>
      <c r="DY285">
        <v>30.7182</v>
      </c>
      <c r="DZ285">
        <v>400</v>
      </c>
      <c r="EA285">
        <v>33.901800000000001</v>
      </c>
      <c r="EB285">
        <v>99.838099999999997</v>
      </c>
      <c r="EC285">
        <v>100.232</v>
      </c>
    </row>
    <row r="286" spans="1:133" x14ac:dyDescent="0.35">
      <c r="A286">
        <v>270</v>
      </c>
      <c r="B286">
        <v>1581538207.5999999</v>
      </c>
      <c r="C286">
        <v>1345.0999999046301</v>
      </c>
      <c r="D286" t="s">
        <v>775</v>
      </c>
      <c r="E286" t="s">
        <v>776</v>
      </c>
      <c r="F286" t="s">
        <v>234</v>
      </c>
      <c r="G286">
        <v>20200212</v>
      </c>
      <c r="I286" t="s">
        <v>1107</v>
      </c>
      <c r="J286" t="s">
        <v>1108</v>
      </c>
      <c r="K286" t="s">
        <v>235</v>
      </c>
      <c r="L286" t="s">
        <v>1109</v>
      </c>
      <c r="M286" t="s">
        <v>236</v>
      </c>
      <c r="N286">
        <v>1581538203.9461501</v>
      </c>
      <c r="O286">
        <f t="shared" si="172"/>
        <v>2.6189800561599914E-4</v>
      </c>
      <c r="P286">
        <f t="shared" si="173"/>
        <v>-1.5342433724735316</v>
      </c>
      <c r="Q286">
        <f t="shared" si="174"/>
        <v>402.43407692307699</v>
      </c>
      <c r="R286">
        <f t="shared" si="175"/>
        <v>502.5428743237714</v>
      </c>
      <c r="S286">
        <f t="shared" si="176"/>
        <v>49.954503907956742</v>
      </c>
      <c r="T286">
        <f t="shared" si="177"/>
        <v>40.003342392229158</v>
      </c>
      <c r="U286">
        <f t="shared" si="178"/>
        <v>2.2735668678497585E-2</v>
      </c>
      <c r="V286">
        <f t="shared" si="179"/>
        <v>2.2549009338456161</v>
      </c>
      <c r="W286">
        <f t="shared" si="180"/>
        <v>2.2609079422589787E-2</v>
      </c>
      <c r="X286">
        <f t="shared" si="181"/>
        <v>1.4141989314654508E-2</v>
      </c>
      <c r="Y286">
        <f t="shared" si="182"/>
        <v>0</v>
      </c>
      <c r="Z286">
        <f t="shared" si="183"/>
        <v>31.345992103753687</v>
      </c>
      <c r="AA286">
        <f t="shared" si="184"/>
        <v>30.993638461538499</v>
      </c>
      <c r="AB286">
        <f t="shared" si="185"/>
        <v>4.5097422037613866</v>
      </c>
      <c r="AC286">
        <f t="shared" si="186"/>
        <v>73.621625223059652</v>
      </c>
      <c r="AD286">
        <f t="shared" si="187"/>
        <v>3.4041130101831221</v>
      </c>
      <c r="AE286">
        <f t="shared" si="188"/>
        <v>4.6237949785396628</v>
      </c>
      <c r="AF286">
        <f t="shared" si="189"/>
        <v>1.1056291935782645</v>
      </c>
      <c r="AG286">
        <f t="shared" si="190"/>
        <v>-11.549702047665562</v>
      </c>
      <c r="AH286">
        <f t="shared" si="191"/>
        <v>53.333905713402935</v>
      </c>
      <c r="AI286">
        <f t="shared" si="192"/>
        <v>5.3225611872242737</v>
      </c>
      <c r="AJ286">
        <f t="shared" si="193"/>
        <v>47.106764852961646</v>
      </c>
      <c r="AK286">
        <v>-4.13158177144866E-2</v>
      </c>
      <c r="AL286">
        <v>4.6380624848934002E-2</v>
      </c>
      <c r="AM286">
        <v>3.4639866224735298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51907.841636729187</v>
      </c>
      <c r="AS286" t="s">
        <v>237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237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-1.5342433724735316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237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238</v>
      </c>
      <c r="BX286">
        <v>1581538203.9461501</v>
      </c>
      <c r="BY286">
        <v>402.43407692307699</v>
      </c>
      <c r="BZ286">
        <v>399.98484615384598</v>
      </c>
      <c r="CA286">
        <v>34.245415384615399</v>
      </c>
      <c r="CB286">
        <v>33.8118615384615</v>
      </c>
      <c r="CC286">
        <v>350.03153846153799</v>
      </c>
      <c r="CD286">
        <v>99.203438461538497</v>
      </c>
      <c r="CE286">
        <v>0.20002830769230801</v>
      </c>
      <c r="CF286">
        <v>31.4323615384615</v>
      </c>
      <c r="CG286">
        <v>30.993638461538499</v>
      </c>
      <c r="CH286">
        <v>999.9</v>
      </c>
      <c r="CI286">
        <v>0</v>
      </c>
      <c r="CJ286">
        <v>0</v>
      </c>
      <c r="CK286">
        <v>10043.5130769231</v>
      </c>
      <c r="CL286">
        <v>0</v>
      </c>
      <c r="CM286">
        <v>1.1335530769230799</v>
      </c>
      <c r="CN286">
        <v>0</v>
      </c>
      <c r="CO286">
        <v>0</v>
      </c>
      <c r="CP286">
        <v>0</v>
      </c>
      <c r="CQ286">
        <v>0</v>
      </c>
      <c r="CR286">
        <v>1.36153846153846</v>
      </c>
      <c r="CS286">
        <v>0</v>
      </c>
      <c r="CT286">
        <v>109.06153846153801</v>
      </c>
      <c r="CU286">
        <v>0.123076923076923</v>
      </c>
      <c r="CV286">
        <v>40.951538461538497</v>
      </c>
      <c r="CW286">
        <v>46.375</v>
      </c>
      <c r="CX286">
        <v>43.605538461538501</v>
      </c>
      <c r="CY286">
        <v>44.9854615384615</v>
      </c>
      <c r="CZ286">
        <v>41.932230769230799</v>
      </c>
      <c r="DA286">
        <v>0</v>
      </c>
      <c r="DB286">
        <v>0</v>
      </c>
      <c r="DC286">
        <v>0</v>
      </c>
      <c r="DD286">
        <v>1581538207.0999999</v>
      </c>
      <c r="DE286">
        <v>2.1923076923076898</v>
      </c>
      <c r="DF286">
        <v>2.7829056757986099</v>
      </c>
      <c r="DG286">
        <v>60.635897893904001</v>
      </c>
      <c r="DH286">
        <v>105.292307692308</v>
      </c>
      <c r="DI286">
        <v>15</v>
      </c>
      <c r="DJ286">
        <v>100</v>
      </c>
      <c r="DK286">
        <v>100</v>
      </c>
      <c r="DL286">
        <v>2.6539999999999999</v>
      </c>
      <c r="DM286">
        <v>0.45600000000000002</v>
      </c>
      <c r="DN286">
        <v>2</v>
      </c>
      <c r="DO286">
        <v>353.88600000000002</v>
      </c>
      <c r="DP286">
        <v>657.17700000000002</v>
      </c>
      <c r="DQ286">
        <v>30.714200000000002</v>
      </c>
      <c r="DR286">
        <v>32.988700000000001</v>
      </c>
      <c r="DS286">
        <v>29.999700000000001</v>
      </c>
      <c r="DT286">
        <v>32.936700000000002</v>
      </c>
      <c r="DU286">
        <v>32.953099999999999</v>
      </c>
      <c r="DV286">
        <v>21.051400000000001</v>
      </c>
      <c r="DW286">
        <v>25.998699999999999</v>
      </c>
      <c r="DX286">
        <v>79.589100000000002</v>
      </c>
      <c r="DY286">
        <v>30.7163</v>
      </c>
      <c r="DZ286">
        <v>400</v>
      </c>
      <c r="EA286">
        <v>33.9086</v>
      </c>
      <c r="EB286">
        <v>99.838200000000001</v>
      </c>
      <c r="EC286">
        <v>100.233</v>
      </c>
    </row>
    <row r="287" spans="1:133" x14ac:dyDescent="0.35">
      <c r="A287">
        <v>271</v>
      </c>
      <c r="B287">
        <v>1581538212.5999999</v>
      </c>
      <c r="C287">
        <v>1350.0999999046301</v>
      </c>
      <c r="D287" t="s">
        <v>777</v>
      </c>
      <c r="E287" t="s">
        <v>778</v>
      </c>
      <c r="F287" t="s">
        <v>234</v>
      </c>
      <c r="G287">
        <v>20200212</v>
      </c>
      <c r="I287" t="s">
        <v>1107</v>
      </c>
      <c r="J287" t="s">
        <v>1108</v>
      </c>
      <c r="K287" t="s">
        <v>235</v>
      </c>
      <c r="L287" t="s">
        <v>1109</v>
      </c>
      <c r="M287" t="s">
        <v>236</v>
      </c>
      <c r="N287">
        <v>1581538208.9461501</v>
      </c>
      <c r="O287">
        <f t="shared" si="172"/>
        <v>2.5493898258136232E-4</v>
      </c>
      <c r="P287">
        <f t="shared" si="173"/>
        <v>-1.5623176615047976</v>
      </c>
      <c r="Q287">
        <f t="shared" si="174"/>
        <v>402.45523076923098</v>
      </c>
      <c r="R287">
        <f t="shared" si="175"/>
        <v>507.555948110771</v>
      </c>
      <c r="S287">
        <f t="shared" si="176"/>
        <v>50.452852563322573</v>
      </c>
      <c r="T287">
        <f t="shared" si="177"/>
        <v>40.005470326803319</v>
      </c>
      <c r="U287">
        <f t="shared" si="178"/>
        <v>2.2121139515556609E-2</v>
      </c>
      <c r="V287">
        <f t="shared" si="179"/>
        <v>2.2461516373950747</v>
      </c>
      <c r="W287">
        <f t="shared" si="180"/>
        <v>2.2000817409013964E-2</v>
      </c>
      <c r="X287">
        <f t="shared" si="181"/>
        <v>1.3761266678743087E-2</v>
      </c>
      <c r="Y287">
        <f t="shared" si="182"/>
        <v>0</v>
      </c>
      <c r="Z287">
        <f t="shared" si="183"/>
        <v>31.349497266547466</v>
      </c>
      <c r="AA287">
        <f t="shared" si="184"/>
        <v>30.992215384615399</v>
      </c>
      <c r="AB287">
        <f t="shared" si="185"/>
        <v>4.509376277383768</v>
      </c>
      <c r="AC287">
        <f t="shared" si="186"/>
        <v>73.59909190645925</v>
      </c>
      <c r="AD287">
        <f t="shared" si="187"/>
        <v>3.4033627435861007</v>
      </c>
      <c r="AE287">
        <f t="shared" si="188"/>
        <v>4.6241912168041477</v>
      </c>
      <c r="AF287">
        <f t="shared" si="189"/>
        <v>1.1060135337976673</v>
      </c>
      <c r="AG287">
        <f t="shared" si="190"/>
        <v>-11.242809131838078</v>
      </c>
      <c r="AH287">
        <f t="shared" si="191"/>
        <v>53.481863630956873</v>
      </c>
      <c r="AI287">
        <f t="shared" si="192"/>
        <v>5.3581193707978594</v>
      </c>
      <c r="AJ287">
        <f t="shared" si="193"/>
        <v>47.597173869916652</v>
      </c>
      <c r="AK287">
        <v>-4.1080223841932398E-2</v>
      </c>
      <c r="AL287">
        <v>4.6116150087835102E-2</v>
      </c>
      <c r="AM287">
        <v>3.4483427951776302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51623.762614861487</v>
      </c>
      <c r="AS287" t="s">
        <v>237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237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-1.5623176615047976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237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238</v>
      </c>
      <c r="BX287">
        <v>1581538208.9461501</v>
      </c>
      <c r="BY287">
        <v>402.45523076923098</v>
      </c>
      <c r="BZ287">
        <v>399.95307692307699</v>
      </c>
      <c r="CA287">
        <v>34.2378461538461</v>
      </c>
      <c r="CB287">
        <v>33.8158076923077</v>
      </c>
      <c r="CC287">
        <v>350.03030769230799</v>
      </c>
      <c r="CD287">
        <v>99.203384615384607</v>
      </c>
      <c r="CE287">
        <v>0.200144692307692</v>
      </c>
      <c r="CF287">
        <v>31.433869230769201</v>
      </c>
      <c r="CG287">
        <v>30.992215384615399</v>
      </c>
      <c r="CH287">
        <v>999.9</v>
      </c>
      <c r="CI287">
        <v>0</v>
      </c>
      <c r="CJ287">
        <v>0</v>
      </c>
      <c r="CK287">
        <v>9986.2476923076902</v>
      </c>
      <c r="CL287">
        <v>0</v>
      </c>
      <c r="CM287">
        <v>1.1625530769230801</v>
      </c>
      <c r="CN287">
        <v>0</v>
      </c>
      <c r="CO287">
        <v>0</v>
      </c>
      <c r="CP287">
        <v>0</v>
      </c>
      <c r="CQ287">
        <v>0</v>
      </c>
      <c r="CR287">
        <v>0.90769230769230802</v>
      </c>
      <c r="CS287">
        <v>0</v>
      </c>
      <c r="CT287">
        <v>112.83076923076899</v>
      </c>
      <c r="CU287">
        <v>0.38461538461538503</v>
      </c>
      <c r="CV287">
        <v>40.946692307692302</v>
      </c>
      <c r="CW287">
        <v>46.375</v>
      </c>
      <c r="CX287">
        <v>43.586307692307699</v>
      </c>
      <c r="CY287">
        <v>44.966076923076898</v>
      </c>
      <c r="CZ287">
        <v>41.936999999999998</v>
      </c>
      <c r="DA287">
        <v>0</v>
      </c>
      <c r="DB287">
        <v>0</v>
      </c>
      <c r="DC287">
        <v>0</v>
      </c>
      <c r="DD287">
        <v>1581538212.5</v>
      </c>
      <c r="DE287">
        <v>2.3230769230769202</v>
      </c>
      <c r="DF287">
        <v>-8.5264958152743695</v>
      </c>
      <c r="DG287">
        <v>49.9931626714083</v>
      </c>
      <c r="DH287">
        <v>108.819230769231</v>
      </c>
      <c r="DI287">
        <v>15</v>
      </c>
      <c r="DJ287">
        <v>100</v>
      </c>
      <c r="DK287">
        <v>100</v>
      </c>
      <c r="DL287">
        <v>2.6539999999999999</v>
      </c>
      <c r="DM287">
        <v>0.45600000000000002</v>
      </c>
      <c r="DN287">
        <v>2</v>
      </c>
      <c r="DO287">
        <v>353.85300000000001</v>
      </c>
      <c r="DP287">
        <v>657.21799999999996</v>
      </c>
      <c r="DQ287">
        <v>30.7149</v>
      </c>
      <c r="DR287">
        <v>32.984299999999998</v>
      </c>
      <c r="DS287">
        <v>29.999700000000001</v>
      </c>
      <c r="DT287">
        <v>32.932899999999997</v>
      </c>
      <c r="DU287">
        <v>32.948700000000002</v>
      </c>
      <c r="DV287">
        <v>21.054300000000001</v>
      </c>
      <c r="DW287">
        <v>25.998699999999999</v>
      </c>
      <c r="DX287">
        <v>79.589100000000002</v>
      </c>
      <c r="DY287">
        <v>30.722100000000001</v>
      </c>
      <c r="DZ287">
        <v>400</v>
      </c>
      <c r="EA287">
        <v>33.915300000000002</v>
      </c>
      <c r="EB287">
        <v>99.838999999999999</v>
      </c>
      <c r="EC287">
        <v>100.23399999999999</v>
      </c>
    </row>
    <row r="288" spans="1:133" x14ac:dyDescent="0.35">
      <c r="A288">
        <v>272</v>
      </c>
      <c r="B288">
        <v>1581538217.5999999</v>
      </c>
      <c r="C288">
        <v>1355.0999999046301</v>
      </c>
      <c r="D288" t="s">
        <v>779</v>
      </c>
      <c r="E288" t="s">
        <v>780</v>
      </c>
      <c r="F288" t="s">
        <v>234</v>
      </c>
      <c r="G288">
        <v>20200212</v>
      </c>
      <c r="I288" t="s">
        <v>1107</v>
      </c>
      <c r="J288" t="s">
        <v>1108</v>
      </c>
      <c r="K288" t="s">
        <v>235</v>
      </c>
      <c r="L288" t="s">
        <v>1109</v>
      </c>
      <c r="M288" t="s">
        <v>236</v>
      </c>
      <c r="N288">
        <v>1581538213.9461501</v>
      </c>
      <c r="O288">
        <f t="shared" si="172"/>
        <v>2.3598735919812524E-4</v>
      </c>
      <c r="P288">
        <f t="shared" si="173"/>
        <v>-1.548668947097452</v>
      </c>
      <c r="Q288">
        <f t="shared" si="174"/>
        <v>402.44769230769202</v>
      </c>
      <c r="R288">
        <f t="shared" si="175"/>
        <v>515.57129776909858</v>
      </c>
      <c r="S288">
        <f t="shared" si="176"/>
        <v>51.250031835338206</v>
      </c>
      <c r="T288">
        <f t="shared" si="177"/>
        <v>40.005052903594397</v>
      </c>
      <c r="U288">
        <f t="shared" si="178"/>
        <v>2.0460402161015214E-2</v>
      </c>
      <c r="V288">
        <f t="shared" si="179"/>
        <v>2.242933803105414</v>
      </c>
      <c r="W288">
        <f t="shared" si="180"/>
        <v>2.0357275853970413E-2</v>
      </c>
      <c r="X288">
        <f t="shared" si="181"/>
        <v>1.2732519465248726E-2</v>
      </c>
      <c r="Y288">
        <f t="shared" si="182"/>
        <v>0</v>
      </c>
      <c r="Z288">
        <f t="shared" si="183"/>
        <v>31.353436563542331</v>
      </c>
      <c r="AA288">
        <f t="shared" si="184"/>
        <v>30.992684615384601</v>
      </c>
      <c r="AB288">
        <f t="shared" si="185"/>
        <v>4.5094969313313475</v>
      </c>
      <c r="AC288">
        <f t="shared" si="186"/>
        <v>73.601344670993186</v>
      </c>
      <c r="AD288">
        <f t="shared" si="187"/>
        <v>3.4030354201800939</v>
      </c>
      <c r="AE288">
        <f t="shared" si="188"/>
        <v>4.6236049563932147</v>
      </c>
      <c r="AF288">
        <f t="shared" si="189"/>
        <v>1.1064615111512537</v>
      </c>
      <c r="AG288">
        <f t="shared" si="190"/>
        <v>-10.407042540637324</v>
      </c>
      <c r="AH288">
        <f t="shared" si="191"/>
        <v>53.07875874633303</v>
      </c>
      <c r="AI288">
        <f t="shared" si="192"/>
        <v>5.3253168355502494</v>
      </c>
      <c r="AJ288">
        <f t="shared" si="193"/>
        <v>47.997033041245956</v>
      </c>
      <c r="AK288">
        <v>-4.0993784447341197E-2</v>
      </c>
      <c r="AL288">
        <v>4.6019114294899598E-2</v>
      </c>
      <c r="AM288">
        <v>3.4425953574402999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51519.905956135597</v>
      </c>
      <c r="AS288" t="s">
        <v>237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237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-1.548668947097452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237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238</v>
      </c>
      <c r="BX288">
        <v>1581538213.9461501</v>
      </c>
      <c r="BY288">
        <v>402.44769230769202</v>
      </c>
      <c r="BZ288">
        <v>399.955692307692</v>
      </c>
      <c r="CA288">
        <v>34.2342692307692</v>
      </c>
      <c r="CB288">
        <v>33.843576923076903</v>
      </c>
      <c r="CC288">
        <v>350.00715384615398</v>
      </c>
      <c r="CD288">
        <v>99.204284615384594</v>
      </c>
      <c r="CE288">
        <v>0.200069461538461</v>
      </c>
      <c r="CF288">
        <v>31.431638461538501</v>
      </c>
      <c r="CG288">
        <v>30.992684615384601</v>
      </c>
      <c r="CH288">
        <v>999.9</v>
      </c>
      <c r="CI288">
        <v>0</v>
      </c>
      <c r="CJ288">
        <v>0</v>
      </c>
      <c r="CK288">
        <v>9965.1446153846191</v>
      </c>
      <c r="CL288">
        <v>0</v>
      </c>
      <c r="CM288">
        <v>1.1671323076923099</v>
      </c>
      <c r="CN288">
        <v>0</v>
      </c>
      <c r="CO288">
        <v>0</v>
      </c>
      <c r="CP288">
        <v>0</v>
      </c>
      <c r="CQ288">
        <v>0</v>
      </c>
      <c r="CR288">
        <v>4.2384615384615403</v>
      </c>
      <c r="CS288">
        <v>0</v>
      </c>
      <c r="CT288">
        <v>110.453846153846</v>
      </c>
      <c r="CU288">
        <v>0.20769230769230801</v>
      </c>
      <c r="CV288">
        <v>40.9274615384615</v>
      </c>
      <c r="CW288">
        <v>46.375</v>
      </c>
      <c r="CX288">
        <v>43.5815384615385</v>
      </c>
      <c r="CY288">
        <v>44.975769230769203</v>
      </c>
      <c r="CZ288">
        <v>41.936999999999998</v>
      </c>
      <c r="DA288">
        <v>0</v>
      </c>
      <c r="DB288">
        <v>0</v>
      </c>
      <c r="DC288">
        <v>0</v>
      </c>
      <c r="DD288">
        <v>1581538217.3</v>
      </c>
      <c r="DE288">
        <v>2.7076923076923101</v>
      </c>
      <c r="DF288">
        <v>25.3196581769228</v>
      </c>
      <c r="DG288">
        <v>-10.2324784059665</v>
      </c>
      <c r="DH288">
        <v>110.242307692308</v>
      </c>
      <c r="DI288">
        <v>15</v>
      </c>
      <c r="DJ288">
        <v>100</v>
      </c>
      <c r="DK288">
        <v>100</v>
      </c>
      <c r="DL288">
        <v>2.6539999999999999</v>
      </c>
      <c r="DM288">
        <v>0.45600000000000002</v>
      </c>
      <c r="DN288">
        <v>2</v>
      </c>
      <c r="DO288">
        <v>353.85199999999998</v>
      </c>
      <c r="DP288">
        <v>657.32799999999997</v>
      </c>
      <c r="DQ288">
        <v>30.721</v>
      </c>
      <c r="DR288">
        <v>32.979199999999999</v>
      </c>
      <c r="DS288">
        <v>29.9998</v>
      </c>
      <c r="DT288">
        <v>32.927900000000001</v>
      </c>
      <c r="DU288">
        <v>32.944299999999998</v>
      </c>
      <c r="DV288">
        <v>21.053899999999999</v>
      </c>
      <c r="DW288">
        <v>25.998699999999999</v>
      </c>
      <c r="DX288">
        <v>79.589100000000002</v>
      </c>
      <c r="DY288">
        <v>30.727</v>
      </c>
      <c r="DZ288">
        <v>400</v>
      </c>
      <c r="EA288">
        <v>33.914900000000003</v>
      </c>
      <c r="EB288">
        <v>99.840100000000007</v>
      </c>
      <c r="EC288">
        <v>100.23399999999999</v>
      </c>
    </row>
    <row r="289" spans="1:133" x14ac:dyDescent="0.35">
      <c r="A289">
        <v>273</v>
      </c>
      <c r="B289">
        <v>1581538222.5999999</v>
      </c>
      <c r="C289">
        <v>1360.0999999046301</v>
      </c>
      <c r="D289" t="s">
        <v>781</v>
      </c>
      <c r="E289" t="s">
        <v>782</v>
      </c>
      <c r="F289" t="s">
        <v>234</v>
      </c>
      <c r="G289">
        <v>20200212</v>
      </c>
      <c r="I289" t="s">
        <v>1107</v>
      </c>
      <c r="J289" t="s">
        <v>1108</v>
      </c>
      <c r="K289" t="s">
        <v>235</v>
      </c>
      <c r="L289" t="s">
        <v>1109</v>
      </c>
      <c r="M289" t="s">
        <v>236</v>
      </c>
      <c r="N289">
        <v>1581538218.9461501</v>
      </c>
      <c r="O289">
        <f t="shared" si="172"/>
        <v>2.369034990108409E-4</v>
      </c>
      <c r="P289">
        <f t="shared" si="173"/>
        <v>-1.4975616013623876</v>
      </c>
      <c r="Q289">
        <f t="shared" si="174"/>
        <v>402.45100000000002</v>
      </c>
      <c r="R289">
        <f t="shared" si="175"/>
        <v>511.04573571688951</v>
      </c>
      <c r="S289">
        <f t="shared" si="176"/>
        <v>50.801269932412723</v>
      </c>
      <c r="T289">
        <f t="shared" si="177"/>
        <v>40.006246910346242</v>
      </c>
      <c r="U289">
        <f t="shared" si="178"/>
        <v>2.0559374002149737E-2</v>
      </c>
      <c r="V289">
        <f t="shared" si="179"/>
        <v>2.2475465151950376</v>
      </c>
      <c r="W289">
        <f t="shared" si="180"/>
        <v>2.0455462859807792E-2</v>
      </c>
      <c r="X289">
        <f t="shared" si="181"/>
        <v>1.2793956407530987E-2</v>
      </c>
      <c r="Y289">
        <f t="shared" si="182"/>
        <v>0</v>
      </c>
      <c r="Z289">
        <f t="shared" si="183"/>
        <v>31.350125330261942</v>
      </c>
      <c r="AA289">
        <f t="shared" si="184"/>
        <v>30.989715384615401</v>
      </c>
      <c r="AB289">
        <f t="shared" si="185"/>
        <v>4.5087334963723231</v>
      </c>
      <c r="AC289">
        <f t="shared" si="186"/>
        <v>73.619836753788675</v>
      </c>
      <c r="AD289">
        <f t="shared" si="187"/>
        <v>3.403280303645047</v>
      </c>
      <c r="AE289">
        <f t="shared" si="188"/>
        <v>4.622776215908825</v>
      </c>
      <c r="AF289">
        <f t="shared" si="189"/>
        <v>1.1054531927272762</v>
      </c>
      <c r="AG289">
        <f t="shared" si="190"/>
        <v>-10.447444306378083</v>
      </c>
      <c r="AH289">
        <f t="shared" si="191"/>
        <v>53.165548227374693</v>
      </c>
      <c r="AI289">
        <f t="shared" si="192"/>
        <v>5.3229163994262629</v>
      </c>
      <c r="AJ289">
        <f t="shared" si="193"/>
        <v>48.041020320422874</v>
      </c>
      <c r="AK289">
        <v>-4.1117728504859098E-2</v>
      </c>
      <c r="AL289">
        <v>4.6158252357559201E-2</v>
      </c>
      <c r="AM289">
        <v>3.4508352272246099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51669.959182686165</v>
      </c>
      <c r="AS289" t="s">
        <v>237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237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-1.4975616013623876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237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238</v>
      </c>
      <c r="BX289">
        <v>1581538218.9461501</v>
      </c>
      <c r="BY289">
        <v>402.45100000000002</v>
      </c>
      <c r="BZ289">
        <v>400.047153846154</v>
      </c>
      <c r="CA289">
        <v>34.2359923076923</v>
      </c>
      <c r="CB289">
        <v>33.843769230769198</v>
      </c>
      <c r="CC289">
        <v>349.99400000000003</v>
      </c>
      <c r="CD289">
        <v>99.206630769230799</v>
      </c>
      <c r="CE289">
        <v>0.19987315384615401</v>
      </c>
      <c r="CF289">
        <v>31.428484615384601</v>
      </c>
      <c r="CG289">
        <v>30.989715384615401</v>
      </c>
      <c r="CH289">
        <v>999.9</v>
      </c>
      <c r="CI289">
        <v>0</v>
      </c>
      <c r="CJ289">
        <v>0</v>
      </c>
      <c r="CK289">
        <v>9995.0376923076892</v>
      </c>
      <c r="CL289">
        <v>0</v>
      </c>
      <c r="CM289">
        <v>1.22309615384615</v>
      </c>
      <c r="CN289">
        <v>0</v>
      </c>
      <c r="CO289">
        <v>0</v>
      </c>
      <c r="CP289">
        <v>0</v>
      </c>
      <c r="CQ289">
        <v>0</v>
      </c>
      <c r="CR289">
        <v>1.2538461538461501</v>
      </c>
      <c r="CS289">
        <v>0</v>
      </c>
      <c r="CT289">
        <v>111.523076923077</v>
      </c>
      <c r="CU289">
        <v>-0.75384615384615405</v>
      </c>
      <c r="CV289">
        <v>40.946692307692302</v>
      </c>
      <c r="CW289">
        <v>46.375</v>
      </c>
      <c r="CX289">
        <v>43.562307692307698</v>
      </c>
      <c r="CY289">
        <v>44.9709230769231</v>
      </c>
      <c r="CZ289">
        <v>41.936999999999998</v>
      </c>
      <c r="DA289">
        <v>0</v>
      </c>
      <c r="DB289">
        <v>0</v>
      </c>
      <c r="DC289">
        <v>0</v>
      </c>
      <c r="DD289">
        <v>1581538222.0999999</v>
      </c>
      <c r="DE289">
        <v>2.9038461538461502</v>
      </c>
      <c r="DF289">
        <v>-0.79658107373061005</v>
      </c>
      <c r="DG289">
        <v>28.170940125796001</v>
      </c>
      <c r="DH289">
        <v>110.746153846154</v>
      </c>
      <c r="DI289">
        <v>15</v>
      </c>
      <c r="DJ289">
        <v>100</v>
      </c>
      <c r="DK289">
        <v>100</v>
      </c>
      <c r="DL289">
        <v>2.6539999999999999</v>
      </c>
      <c r="DM289">
        <v>0.45600000000000002</v>
      </c>
      <c r="DN289">
        <v>2</v>
      </c>
      <c r="DO289">
        <v>353.97699999999998</v>
      </c>
      <c r="DP289">
        <v>657.40700000000004</v>
      </c>
      <c r="DQ289">
        <v>30.726700000000001</v>
      </c>
      <c r="DR289">
        <v>32.974600000000002</v>
      </c>
      <c r="DS289">
        <v>29.999700000000001</v>
      </c>
      <c r="DT289">
        <v>32.923499999999997</v>
      </c>
      <c r="DU289">
        <v>32.9392</v>
      </c>
      <c r="DV289">
        <v>21.055099999999999</v>
      </c>
      <c r="DW289">
        <v>25.998699999999999</v>
      </c>
      <c r="DX289">
        <v>79.589100000000002</v>
      </c>
      <c r="DY289">
        <v>30.7334</v>
      </c>
      <c r="DZ289">
        <v>400</v>
      </c>
      <c r="EA289">
        <v>33.918999999999997</v>
      </c>
      <c r="EB289">
        <v>99.839699999999993</v>
      </c>
      <c r="EC289">
        <v>100.23699999999999</v>
      </c>
    </row>
    <row r="290" spans="1:133" x14ac:dyDescent="0.35">
      <c r="A290">
        <v>274</v>
      </c>
      <c r="B290">
        <v>1581538227.5999999</v>
      </c>
      <c r="C290">
        <v>1365.0999999046301</v>
      </c>
      <c r="D290" t="s">
        <v>783</v>
      </c>
      <c r="E290" t="s">
        <v>784</v>
      </c>
      <c r="F290" t="s">
        <v>234</v>
      </c>
      <c r="G290">
        <v>20200212</v>
      </c>
      <c r="I290" t="s">
        <v>1107</v>
      </c>
      <c r="J290" t="s">
        <v>1108</v>
      </c>
      <c r="K290" t="s">
        <v>235</v>
      </c>
      <c r="L290" t="s">
        <v>1109</v>
      </c>
      <c r="M290" t="s">
        <v>236</v>
      </c>
      <c r="N290">
        <v>1581538223.9461501</v>
      </c>
      <c r="O290">
        <f t="shared" si="172"/>
        <v>2.4561622622023285E-4</v>
      </c>
      <c r="P290">
        <f t="shared" si="173"/>
        <v>-1.5610251174292922</v>
      </c>
      <c r="Q290">
        <f t="shared" si="174"/>
        <v>402.46161538461502</v>
      </c>
      <c r="R290">
        <f t="shared" si="175"/>
        <v>511.59653704034963</v>
      </c>
      <c r="S290">
        <f t="shared" si="176"/>
        <v>50.856059725809722</v>
      </c>
      <c r="T290">
        <f t="shared" si="177"/>
        <v>40.007330909144841</v>
      </c>
      <c r="U290">
        <f t="shared" si="178"/>
        <v>2.1335963454084835E-2</v>
      </c>
      <c r="V290">
        <f t="shared" si="179"/>
        <v>2.2474206065278084</v>
      </c>
      <c r="W290">
        <f t="shared" si="180"/>
        <v>2.1224070801788033E-2</v>
      </c>
      <c r="X290">
        <f t="shared" si="181"/>
        <v>1.3275048339038552E-2</v>
      </c>
      <c r="Y290">
        <f t="shared" si="182"/>
        <v>0</v>
      </c>
      <c r="Z290">
        <f t="shared" si="183"/>
        <v>31.347616282975203</v>
      </c>
      <c r="AA290">
        <f t="shared" si="184"/>
        <v>30.987407692307698</v>
      </c>
      <c r="AB290">
        <f t="shared" si="185"/>
        <v>4.5081402308905645</v>
      </c>
      <c r="AC290">
        <f t="shared" si="186"/>
        <v>73.623737908920717</v>
      </c>
      <c r="AD290">
        <f t="shared" si="187"/>
        <v>3.4035335606380857</v>
      </c>
      <c r="AE290">
        <f t="shared" si="188"/>
        <v>4.6228752536968001</v>
      </c>
      <c r="AF290">
        <f t="shared" si="189"/>
        <v>1.1046066702524788</v>
      </c>
      <c r="AG290">
        <f t="shared" si="190"/>
        <v>-10.83167557631227</v>
      </c>
      <c r="AH290">
        <f t="shared" si="191"/>
        <v>53.48784575913907</v>
      </c>
      <c r="AI290">
        <f t="shared" si="192"/>
        <v>5.3554337830255818</v>
      </c>
      <c r="AJ290">
        <f t="shared" si="193"/>
        <v>48.01160396585238</v>
      </c>
      <c r="AK290">
        <v>-4.1114342284645E-2</v>
      </c>
      <c r="AL290">
        <v>4.6154451028719699E-2</v>
      </c>
      <c r="AM290">
        <v>3.4506102226027102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51665.811705973647</v>
      </c>
      <c r="AS290" t="s">
        <v>237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237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-1.5610251174292922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237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238</v>
      </c>
      <c r="BX290">
        <v>1581538223.9461501</v>
      </c>
      <c r="BY290">
        <v>402.46161538461502</v>
      </c>
      <c r="BZ290">
        <v>399.95523076923098</v>
      </c>
      <c r="CA290">
        <v>34.238515384615397</v>
      </c>
      <c r="CB290">
        <v>33.831907692307702</v>
      </c>
      <c r="CC290">
        <v>350.02784615384599</v>
      </c>
      <c r="CD290">
        <v>99.206553846153895</v>
      </c>
      <c r="CE290">
        <v>0.200021538461538</v>
      </c>
      <c r="CF290">
        <v>31.428861538461501</v>
      </c>
      <c r="CG290">
        <v>30.987407692307698</v>
      </c>
      <c r="CH290">
        <v>999.9</v>
      </c>
      <c r="CI290">
        <v>0</v>
      </c>
      <c r="CJ290">
        <v>0</v>
      </c>
      <c r="CK290">
        <v>9994.2223076923092</v>
      </c>
      <c r="CL290">
        <v>0</v>
      </c>
      <c r="CM290">
        <v>1.2307284615384599</v>
      </c>
      <c r="CN290">
        <v>0</v>
      </c>
      <c r="CO290">
        <v>0</v>
      </c>
      <c r="CP290">
        <v>0</v>
      </c>
      <c r="CQ290">
        <v>0</v>
      </c>
      <c r="CR290">
        <v>2.9846153846153798</v>
      </c>
      <c r="CS290">
        <v>0</v>
      </c>
      <c r="CT290">
        <v>109.91538461538499</v>
      </c>
      <c r="CU290">
        <v>3.8461538461538498E-2</v>
      </c>
      <c r="CV290">
        <v>40.937153846153798</v>
      </c>
      <c r="CW290">
        <v>46.365307692307702</v>
      </c>
      <c r="CX290">
        <v>43.600692307692299</v>
      </c>
      <c r="CY290">
        <v>44.975769230769203</v>
      </c>
      <c r="CZ290">
        <v>41.932230769230799</v>
      </c>
      <c r="DA290">
        <v>0</v>
      </c>
      <c r="DB290">
        <v>0</v>
      </c>
      <c r="DC290">
        <v>0</v>
      </c>
      <c r="DD290">
        <v>1581538227.5</v>
      </c>
      <c r="DE290">
        <v>3.43461538461538</v>
      </c>
      <c r="DF290">
        <v>-13.4324787269422</v>
      </c>
      <c r="DG290">
        <v>-2.19487168729166</v>
      </c>
      <c r="DH290">
        <v>109.738461538462</v>
      </c>
      <c r="DI290">
        <v>15</v>
      </c>
      <c r="DJ290">
        <v>100</v>
      </c>
      <c r="DK290">
        <v>100</v>
      </c>
      <c r="DL290">
        <v>2.6539999999999999</v>
      </c>
      <c r="DM290">
        <v>0.45600000000000002</v>
      </c>
      <c r="DN290">
        <v>2</v>
      </c>
      <c r="DO290">
        <v>353.94099999999997</v>
      </c>
      <c r="DP290">
        <v>657.85</v>
      </c>
      <c r="DQ290">
        <v>30.734300000000001</v>
      </c>
      <c r="DR290">
        <v>32.9696</v>
      </c>
      <c r="DS290">
        <v>29.9998</v>
      </c>
      <c r="DT290">
        <v>32.918900000000001</v>
      </c>
      <c r="DU290">
        <v>32.933999999999997</v>
      </c>
      <c r="DV290">
        <v>21.058599999999998</v>
      </c>
      <c r="DW290">
        <v>25.7195</v>
      </c>
      <c r="DX290">
        <v>79.589100000000002</v>
      </c>
      <c r="DY290">
        <v>30.7422</v>
      </c>
      <c r="DZ290">
        <v>400</v>
      </c>
      <c r="EA290">
        <v>33.920900000000003</v>
      </c>
      <c r="EB290">
        <v>99.840999999999994</v>
      </c>
      <c r="EC290">
        <v>100.239</v>
      </c>
    </row>
    <row r="291" spans="1:133" x14ac:dyDescent="0.35">
      <c r="A291">
        <v>275</v>
      </c>
      <c r="B291">
        <v>1581538232.5999999</v>
      </c>
      <c r="C291">
        <v>1370.0999999046301</v>
      </c>
      <c r="D291" t="s">
        <v>785</v>
      </c>
      <c r="E291" t="s">
        <v>786</v>
      </c>
      <c r="F291" t="s">
        <v>234</v>
      </c>
      <c r="G291">
        <v>20200212</v>
      </c>
      <c r="I291" t="s">
        <v>1107</v>
      </c>
      <c r="J291" t="s">
        <v>1108</v>
      </c>
      <c r="K291" t="s">
        <v>235</v>
      </c>
      <c r="L291" t="s">
        <v>1109</v>
      </c>
      <c r="M291" t="s">
        <v>236</v>
      </c>
      <c r="N291">
        <v>1581538228.9461501</v>
      </c>
      <c r="O291">
        <f t="shared" si="172"/>
        <v>2.2832852054156601E-4</v>
      </c>
      <c r="P291">
        <f t="shared" si="173"/>
        <v>-1.5757325368915953</v>
      </c>
      <c r="Q291">
        <f t="shared" si="174"/>
        <v>402.43092307692302</v>
      </c>
      <c r="R291">
        <f t="shared" si="175"/>
        <v>521.67321182191745</v>
      </c>
      <c r="S291">
        <f t="shared" si="176"/>
        <v>51.8569700436381</v>
      </c>
      <c r="T291">
        <f t="shared" si="177"/>
        <v>40.00368017700243</v>
      </c>
      <c r="U291">
        <f t="shared" si="178"/>
        <v>1.9810237466285661E-2</v>
      </c>
      <c r="V291">
        <f t="shared" si="179"/>
        <v>2.2508306258291291</v>
      </c>
      <c r="W291">
        <f t="shared" si="180"/>
        <v>1.9713881800760356E-2</v>
      </c>
      <c r="X291">
        <f t="shared" si="181"/>
        <v>1.2329794130854572E-2</v>
      </c>
      <c r="Y291">
        <f t="shared" si="182"/>
        <v>0</v>
      </c>
      <c r="Z291">
        <f t="shared" si="183"/>
        <v>31.355869669900628</v>
      </c>
      <c r="AA291">
        <f t="shared" si="184"/>
        <v>30.991392307692301</v>
      </c>
      <c r="AB291">
        <f t="shared" si="185"/>
        <v>4.50916464528399</v>
      </c>
      <c r="AC291">
        <f t="shared" si="186"/>
        <v>73.616449001608501</v>
      </c>
      <c r="AD291">
        <f t="shared" si="187"/>
        <v>3.4036668190837447</v>
      </c>
      <c r="AE291">
        <f t="shared" si="188"/>
        <v>4.6235139907514089</v>
      </c>
      <c r="AF291">
        <f t="shared" si="189"/>
        <v>1.1054978262002453</v>
      </c>
      <c r="AG291">
        <f t="shared" si="190"/>
        <v>-10.069287755883062</v>
      </c>
      <c r="AH291">
        <f t="shared" si="191"/>
        <v>53.380448829797785</v>
      </c>
      <c r="AI291">
        <f t="shared" si="192"/>
        <v>5.336752317295538</v>
      </c>
      <c r="AJ291">
        <f t="shared" si="193"/>
        <v>48.64791339121026</v>
      </c>
      <c r="AK291">
        <v>-4.1206112701517701E-2</v>
      </c>
      <c r="AL291">
        <v>4.6257471361189399E-2</v>
      </c>
      <c r="AM291">
        <v>3.4567058549166298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51775.95692938743</v>
      </c>
      <c r="AS291" t="s">
        <v>237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237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-1.5757325368915953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237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238</v>
      </c>
      <c r="BX291">
        <v>1581538228.9461501</v>
      </c>
      <c r="BY291">
        <v>402.43092307692302</v>
      </c>
      <c r="BZ291">
        <v>399.88730769230801</v>
      </c>
      <c r="CA291">
        <v>34.240369230769197</v>
      </c>
      <c r="CB291">
        <v>33.862369230769197</v>
      </c>
      <c r="CC291">
        <v>350.01661538461502</v>
      </c>
      <c r="CD291">
        <v>99.205161538461496</v>
      </c>
      <c r="CE291">
        <v>0.19992361538461501</v>
      </c>
      <c r="CF291">
        <v>31.431292307692299</v>
      </c>
      <c r="CG291">
        <v>30.991392307692301</v>
      </c>
      <c r="CH291">
        <v>999.9</v>
      </c>
      <c r="CI291">
        <v>0</v>
      </c>
      <c r="CJ291">
        <v>0</v>
      </c>
      <c r="CK291">
        <v>10016.670769230799</v>
      </c>
      <c r="CL291">
        <v>0</v>
      </c>
      <c r="CM291">
        <v>1.13202769230769</v>
      </c>
      <c r="CN291">
        <v>0</v>
      </c>
      <c r="CO291">
        <v>0</v>
      </c>
      <c r="CP291">
        <v>0</v>
      </c>
      <c r="CQ291">
        <v>0</v>
      </c>
      <c r="CR291">
        <v>1.4769230769230799</v>
      </c>
      <c r="CS291">
        <v>0</v>
      </c>
      <c r="CT291">
        <v>106.85384615384601</v>
      </c>
      <c r="CU291">
        <v>4.6153846153846101E-2</v>
      </c>
      <c r="CV291">
        <v>40.936999999999998</v>
      </c>
      <c r="CW291">
        <v>46.3459230769231</v>
      </c>
      <c r="CX291">
        <v>43.562230769230801</v>
      </c>
      <c r="CY291">
        <v>44.966076923076898</v>
      </c>
      <c r="CZ291">
        <v>41.922692307692301</v>
      </c>
      <c r="DA291">
        <v>0</v>
      </c>
      <c r="DB291">
        <v>0</v>
      </c>
      <c r="DC291">
        <v>0</v>
      </c>
      <c r="DD291">
        <v>1581538232.3</v>
      </c>
      <c r="DE291">
        <v>1.9923076923076899</v>
      </c>
      <c r="DF291">
        <v>-9.88034215355915</v>
      </c>
      <c r="DG291">
        <v>-27.203418570618101</v>
      </c>
      <c r="DH291">
        <v>109.742307692308</v>
      </c>
      <c r="DI291">
        <v>15</v>
      </c>
      <c r="DJ291">
        <v>100</v>
      </c>
      <c r="DK291">
        <v>100</v>
      </c>
      <c r="DL291">
        <v>2.6539999999999999</v>
      </c>
      <c r="DM291">
        <v>0.45600000000000002</v>
      </c>
      <c r="DN291">
        <v>2</v>
      </c>
      <c r="DO291">
        <v>353.8</v>
      </c>
      <c r="DP291">
        <v>657.755</v>
      </c>
      <c r="DQ291">
        <v>30.7439</v>
      </c>
      <c r="DR291">
        <v>32.964500000000001</v>
      </c>
      <c r="DS291">
        <v>29.9998</v>
      </c>
      <c r="DT291">
        <v>32.913200000000003</v>
      </c>
      <c r="DU291">
        <v>32.929600000000001</v>
      </c>
      <c r="DV291">
        <v>21.061199999999999</v>
      </c>
      <c r="DW291">
        <v>25.7195</v>
      </c>
      <c r="DX291">
        <v>79.589100000000002</v>
      </c>
      <c r="DY291">
        <v>30.749199999999998</v>
      </c>
      <c r="DZ291">
        <v>400</v>
      </c>
      <c r="EA291">
        <v>33.913899999999998</v>
      </c>
      <c r="EB291">
        <v>99.845100000000002</v>
      </c>
      <c r="EC291">
        <v>100.24</v>
      </c>
    </row>
    <row r="292" spans="1:133" x14ac:dyDescent="0.35">
      <c r="A292">
        <v>276</v>
      </c>
      <c r="B292">
        <v>1581538237.5999999</v>
      </c>
      <c r="C292">
        <v>1375.0999999046301</v>
      </c>
      <c r="D292" t="s">
        <v>787</v>
      </c>
      <c r="E292" t="s">
        <v>788</v>
      </c>
      <c r="F292" t="s">
        <v>234</v>
      </c>
      <c r="G292">
        <v>20200212</v>
      </c>
      <c r="I292" t="s">
        <v>1107</v>
      </c>
      <c r="J292" t="s">
        <v>1108</v>
      </c>
      <c r="K292" t="s">
        <v>235</v>
      </c>
      <c r="L292" t="s">
        <v>1109</v>
      </c>
      <c r="M292" t="s">
        <v>236</v>
      </c>
      <c r="N292">
        <v>1581538233.9461501</v>
      </c>
      <c r="O292">
        <f t="shared" si="172"/>
        <v>1.8929523531910109E-4</v>
      </c>
      <c r="P292">
        <f t="shared" si="173"/>
        <v>-1.5334376126509202</v>
      </c>
      <c r="Q292">
        <f t="shared" si="174"/>
        <v>402.44876923076902</v>
      </c>
      <c r="R292">
        <f t="shared" si="175"/>
        <v>543.62862477392241</v>
      </c>
      <c r="S292">
        <f t="shared" si="176"/>
        <v>54.037895712569757</v>
      </c>
      <c r="T292">
        <f t="shared" si="177"/>
        <v>40.004303729201943</v>
      </c>
      <c r="U292">
        <f t="shared" si="178"/>
        <v>1.6420569603632536E-2</v>
      </c>
      <c r="V292">
        <f t="shared" si="179"/>
        <v>2.2483814424081792</v>
      </c>
      <c r="W292">
        <f t="shared" si="180"/>
        <v>1.6354235717729381E-2</v>
      </c>
      <c r="X292">
        <f t="shared" si="181"/>
        <v>1.02273347400152E-2</v>
      </c>
      <c r="Y292">
        <f t="shared" si="182"/>
        <v>0</v>
      </c>
      <c r="Z292">
        <f t="shared" si="183"/>
        <v>31.370724629522222</v>
      </c>
      <c r="AA292">
        <f t="shared" si="184"/>
        <v>30.993461538461499</v>
      </c>
      <c r="AB292">
        <f t="shared" si="185"/>
        <v>4.5096967088038591</v>
      </c>
      <c r="AC292">
        <f t="shared" si="186"/>
        <v>73.635765033285182</v>
      </c>
      <c r="AD292">
        <f t="shared" si="187"/>
        <v>3.4049513946188865</v>
      </c>
      <c r="AE292">
        <f t="shared" si="188"/>
        <v>4.6240456564548005</v>
      </c>
      <c r="AF292">
        <f t="shared" si="189"/>
        <v>1.1047453141849726</v>
      </c>
      <c r="AG292">
        <f t="shared" si="190"/>
        <v>-8.3479198775723589</v>
      </c>
      <c r="AH292">
        <f t="shared" si="191"/>
        <v>53.316769741666299</v>
      </c>
      <c r="AI292">
        <f t="shared" si="192"/>
        <v>5.3363000661307805</v>
      </c>
      <c r="AJ292">
        <f t="shared" si="193"/>
        <v>50.305149930224722</v>
      </c>
      <c r="AK292">
        <v>-4.1140187580958797E-2</v>
      </c>
      <c r="AL292">
        <v>4.6183464638004303E-2</v>
      </c>
      <c r="AM292">
        <v>3.4523274074946699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51696.113322620906</v>
      </c>
      <c r="AS292" t="s">
        <v>237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237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-1.5334376126509202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237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238</v>
      </c>
      <c r="BX292">
        <v>1581538233.9461501</v>
      </c>
      <c r="BY292">
        <v>402.44876923076902</v>
      </c>
      <c r="BZ292">
        <v>399.95084615384599</v>
      </c>
      <c r="CA292">
        <v>34.254276923076901</v>
      </c>
      <c r="CB292">
        <v>33.940915384615401</v>
      </c>
      <c r="CC292">
        <v>350.03223076923098</v>
      </c>
      <c r="CD292">
        <v>99.202123076923101</v>
      </c>
      <c r="CE292">
        <v>0.20010346153846201</v>
      </c>
      <c r="CF292">
        <v>31.433315384615401</v>
      </c>
      <c r="CG292">
        <v>30.993461538461499</v>
      </c>
      <c r="CH292">
        <v>999.9</v>
      </c>
      <c r="CI292">
        <v>0</v>
      </c>
      <c r="CJ292">
        <v>0</v>
      </c>
      <c r="CK292">
        <v>10000.951538461501</v>
      </c>
      <c r="CL292">
        <v>0</v>
      </c>
      <c r="CM292">
        <v>1.11117</v>
      </c>
      <c r="CN292">
        <v>0</v>
      </c>
      <c r="CO292">
        <v>0</v>
      </c>
      <c r="CP292">
        <v>0</v>
      </c>
      <c r="CQ292">
        <v>0</v>
      </c>
      <c r="CR292">
        <v>4.0692307692307699</v>
      </c>
      <c r="CS292">
        <v>0</v>
      </c>
      <c r="CT292">
        <v>106.43846153846199</v>
      </c>
      <c r="CU292">
        <v>-0.6</v>
      </c>
      <c r="CV292">
        <v>40.936999999999998</v>
      </c>
      <c r="CW292">
        <v>46.350769230769203</v>
      </c>
      <c r="CX292">
        <v>43.591076923076898</v>
      </c>
      <c r="CY292">
        <v>44.946692307692302</v>
      </c>
      <c r="CZ292">
        <v>41.936999999999998</v>
      </c>
      <c r="DA292">
        <v>0</v>
      </c>
      <c r="DB292">
        <v>0</v>
      </c>
      <c r="DC292">
        <v>0</v>
      </c>
      <c r="DD292">
        <v>1581538237.0999999</v>
      </c>
      <c r="DE292">
        <v>2.65</v>
      </c>
      <c r="DF292">
        <v>10.9777773968506</v>
      </c>
      <c r="DG292">
        <v>-17.890597705436502</v>
      </c>
      <c r="DH292">
        <v>107.742307692308</v>
      </c>
      <c r="DI292">
        <v>15</v>
      </c>
      <c r="DJ292">
        <v>100</v>
      </c>
      <c r="DK292">
        <v>100</v>
      </c>
      <c r="DL292">
        <v>2.6539999999999999</v>
      </c>
      <c r="DM292">
        <v>0.45600000000000002</v>
      </c>
      <c r="DN292">
        <v>2</v>
      </c>
      <c r="DO292">
        <v>353.84699999999998</v>
      </c>
      <c r="DP292">
        <v>657.74199999999996</v>
      </c>
      <c r="DQ292">
        <v>30.750900000000001</v>
      </c>
      <c r="DR292">
        <v>32.959899999999998</v>
      </c>
      <c r="DS292">
        <v>29.999600000000001</v>
      </c>
      <c r="DT292">
        <v>32.908000000000001</v>
      </c>
      <c r="DU292">
        <v>32.924500000000002</v>
      </c>
      <c r="DV292">
        <v>21.061699999999998</v>
      </c>
      <c r="DW292">
        <v>25.7195</v>
      </c>
      <c r="DX292">
        <v>79.589100000000002</v>
      </c>
      <c r="DY292">
        <v>30.7531</v>
      </c>
      <c r="DZ292">
        <v>400</v>
      </c>
      <c r="EA292">
        <v>33.913899999999998</v>
      </c>
      <c r="EB292">
        <v>99.847200000000001</v>
      </c>
      <c r="EC292">
        <v>100.24</v>
      </c>
    </row>
    <row r="293" spans="1:133" x14ac:dyDescent="0.35">
      <c r="A293">
        <v>277</v>
      </c>
      <c r="B293">
        <v>1581538242.5999999</v>
      </c>
      <c r="C293">
        <v>1380.0999999046301</v>
      </c>
      <c r="D293" t="s">
        <v>789</v>
      </c>
      <c r="E293" t="s">
        <v>790</v>
      </c>
      <c r="F293" t="s">
        <v>234</v>
      </c>
      <c r="G293">
        <v>20200212</v>
      </c>
      <c r="I293" t="s">
        <v>1107</v>
      </c>
      <c r="J293" t="s">
        <v>1108</v>
      </c>
      <c r="K293" t="s">
        <v>235</v>
      </c>
      <c r="L293" t="s">
        <v>1109</v>
      </c>
      <c r="M293" t="s">
        <v>236</v>
      </c>
      <c r="N293">
        <v>1581538238.9461501</v>
      </c>
      <c r="O293">
        <f t="shared" si="172"/>
        <v>1.9549490106733901E-4</v>
      </c>
      <c r="P293">
        <f t="shared" si="173"/>
        <v>-1.5224665036202405</v>
      </c>
      <c r="Q293">
        <f t="shared" si="174"/>
        <v>402.47392307692297</v>
      </c>
      <c r="R293">
        <f t="shared" si="175"/>
        <v>537.57773547813792</v>
      </c>
      <c r="S293">
        <f t="shared" si="176"/>
        <v>53.434933430435464</v>
      </c>
      <c r="T293">
        <f t="shared" si="177"/>
        <v>40.005688234043674</v>
      </c>
      <c r="U293">
        <f t="shared" si="178"/>
        <v>1.7002965035794685E-2</v>
      </c>
      <c r="V293">
        <f t="shared" si="179"/>
        <v>2.2463258080086357</v>
      </c>
      <c r="W293">
        <f t="shared" si="180"/>
        <v>1.6931788538793707E-2</v>
      </c>
      <c r="X293">
        <f t="shared" si="181"/>
        <v>1.0588737839448794E-2</v>
      </c>
      <c r="Y293">
        <f t="shared" si="182"/>
        <v>0</v>
      </c>
      <c r="Z293">
        <f t="shared" si="183"/>
        <v>31.369621002453385</v>
      </c>
      <c r="AA293">
        <f t="shared" si="184"/>
        <v>30.991576923076899</v>
      </c>
      <c r="AB293">
        <f t="shared" si="185"/>
        <v>4.5092121134135468</v>
      </c>
      <c r="AC293">
        <f t="shared" si="186"/>
        <v>73.68118040778954</v>
      </c>
      <c r="AD293">
        <f t="shared" si="187"/>
        <v>3.4072450712961775</v>
      </c>
      <c r="AE293">
        <f t="shared" si="188"/>
        <v>4.6243084766540541</v>
      </c>
      <c r="AF293">
        <f t="shared" si="189"/>
        <v>1.1019670421173693</v>
      </c>
      <c r="AG293">
        <f t="shared" si="190"/>
        <v>-8.6213251370696504</v>
      </c>
      <c r="AH293">
        <f t="shared" si="191"/>
        <v>53.6173618817595</v>
      </c>
      <c r="AI293">
        <f t="shared" si="192"/>
        <v>5.3712727837845646</v>
      </c>
      <c r="AJ293">
        <f t="shared" si="193"/>
        <v>50.367309528474415</v>
      </c>
      <c r="AK293">
        <v>-4.10849056945757E-2</v>
      </c>
      <c r="AL293">
        <v>4.6121405877580103E-2</v>
      </c>
      <c r="AM293">
        <v>3.4486539777478802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51629.249463215543</v>
      </c>
      <c r="AS293" t="s">
        <v>237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237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-1.5224665036202405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237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238</v>
      </c>
      <c r="BX293">
        <v>1581538238.9461501</v>
      </c>
      <c r="BY293">
        <v>402.47392307692297</v>
      </c>
      <c r="BZ293">
        <v>399.99892307692301</v>
      </c>
      <c r="CA293">
        <v>34.278307692307699</v>
      </c>
      <c r="CB293">
        <v>33.954669230769198</v>
      </c>
      <c r="CC293">
        <v>350.00846153846197</v>
      </c>
      <c r="CD293">
        <v>99.199484615384605</v>
      </c>
      <c r="CE293">
        <v>0.19996946153846201</v>
      </c>
      <c r="CF293">
        <v>31.434315384615399</v>
      </c>
      <c r="CG293">
        <v>30.991576923076899</v>
      </c>
      <c r="CH293">
        <v>999.9</v>
      </c>
      <c r="CI293">
        <v>0</v>
      </c>
      <c r="CJ293">
        <v>0</v>
      </c>
      <c r="CK293">
        <v>9987.7784615384608</v>
      </c>
      <c r="CL293">
        <v>0</v>
      </c>
      <c r="CM293">
        <v>1.1116784615384601</v>
      </c>
      <c r="CN293">
        <v>0</v>
      </c>
      <c r="CO293">
        <v>0</v>
      </c>
      <c r="CP293">
        <v>0</v>
      </c>
      <c r="CQ293">
        <v>0</v>
      </c>
      <c r="CR293">
        <v>4.8230769230769202</v>
      </c>
      <c r="CS293">
        <v>0</v>
      </c>
      <c r="CT293">
        <v>103.89230769230799</v>
      </c>
      <c r="CU293">
        <v>-0.94615384615384601</v>
      </c>
      <c r="CV293">
        <v>40.9274615384615</v>
      </c>
      <c r="CW293">
        <v>46.365307692307702</v>
      </c>
      <c r="CX293">
        <v>43.566923076923104</v>
      </c>
      <c r="CY293">
        <v>44.936999999999998</v>
      </c>
      <c r="CZ293">
        <v>41.917923076923103</v>
      </c>
      <c r="DA293">
        <v>0</v>
      </c>
      <c r="DB293">
        <v>0</v>
      </c>
      <c r="DC293">
        <v>0</v>
      </c>
      <c r="DD293">
        <v>1581538242.5</v>
      </c>
      <c r="DE293">
        <v>2.7192307692307698</v>
      </c>
      <c r="DF293">
        <v>9.0974357336047404</v>
      </c>
      <c r="DG293">
        <v>-7.8871790272217401</v>
      </c>
      <c r="DH293">
        <v>106.088461538462</v>
      </c>
      <c r="DI293">
        <v>15</v>
      </c>
      <c r="DJ293">
        <v>100</v>
      </c>
      <c r="DK293">
        <v>100</v>
      </c>
      <c r="DL293">
        <v>2.6539999999999999</v>
      </c>
      <c r="DM293">
        <v>0.45600000000000002</v>
      </c>
      <c r="DN293">
        <v>2</v>
      </c>
      <c r="DO293">
        <v>353.90199999999999</v>
      </c>
      <c r="DP293">
        <v>657.66300000000001</v>
      </c>
      <c r="DQ293">
        <v>30.755299999999998</v>
      </c>
      <c r="DR293">
        <v>32.954999999999998</v>
      </c>
      <c r="DS293">
        <v>29.999700000000001</v>
      </c>
      <c r="DT293">
        <v>32.904299999999999</v>
      </c>
      <c r="DU293">
        <v>32.9193</v>
      </c>
      <c r="DV293">
        <v>21.0609</v>
      </c>
      <c r="DW293">
        <v>25.7195</v>
      </c>
      <c r="DX293">
        <v>79.589100000000002</v>
      </c>
      <c r="DY293">
        <v>30.76</v>
      </c>
      <c r="DZ293">
        <v>400</v>
      </c>
      <c r="EA293">
        <v>33.913899999999998</v>
      </c>
      <c r="EB293">
        <v>99.846500000000006</v>
      </c>
      <c r="EC293">
        <v>100.24</v>
      </c>
    </row>
    <row r="294" spans="1:133" x14ac:dyDescent="0.35">
      <c r="A294">
        <v>278</v>
      </c>
      <c r="B294">
        <v>1581538247.5999999</v>
      </c>
      <c r="C294">
        <v>1385.0999999046301</v>
      </c>
      <c r="D294" t="s">
        <v>791</v>
      </c>
      <c r="E294" t="s">
        <v>792</v>
      </c>
      <c r="F294" t="s">
        <v>234</v>
      </c>
      <c r="G294">
        <v>20200212</v>
      </c>
      <c r="I294" t="s">
        <v>1107</v>
      </c>
      <c r="J294" t="s">
        <v>1108</v>
      </c>
      <c r="K294" t="s">
        <v>235</v>
      </c>
      <c r="L294" t="s">
        <v>1109</v>
      </c>
      <c r="M294" t="s">
        <v>236</v>
      </c>
      <c r="N294">
        <v>1581538243.9461501</v>
      </c>
      <c r="O294">
        <f t="shared" si="172"/>
        <v>2.0835844800431313E-4</v>
      </c>
      <c r="P294">
        <f t="shared" si="173"/>
        <v>-1.5435083783930379</v>
      </c>
      <c r="Q294">
        <f t="shared" si="174"/>
        <v>402.48838461538497</v>
      </c>
      <c r="R294">
        <f t="shared" si="175"/>
        <v>530.39058776174386</v>
      </c>
      <c r="S294">
        <f t="shared" si="176"/>
        <v>52.721842814245143</v>
      </c>
      <c r="T294">
        <f t="shared" si="177"/>
        <v>40.008118239428399</v>
      </c>
      <c r="U294">
        <f t="shared" si="178"/>
        <v>1.8162341128549832E-2</v>
      </c>
      <c r="V294">
        <f t="shared" si="179"/>
        <v>2.24862898983059</v>
      </c>
      <c r="W294">
        <f t="shared" si="180"/>
        <v>1.8081234895258633E-2</v>
      </c>
      <c r="X294">
        <f t="shared" si="181"/>
        <v>1.130802859828637E-2</v>
      </c>
      <c r="Y294">
        <f t="shared" si="182"/>
        <v>0</v>
      </c>
      <c r="Z294">
        <f t="shared" si="183"/>
        <v>31.367059174598328</v>
      </c>
      <c r="AA294">
        <f t="shared" si="184"/>
        <v>30.989769230769198</v>
      </c>
      <c r="AB294">
        <f t="shared" si="185"/>
        <v>4.508747340045403</v>
      </c>
      <c r="AC294">
        <f t="shared" si="186"/>
        <v>73.710403632033433</v>
      </c>
      <c r="AD294">
        <f t="shared" si="187"/>
        <v>3.4089123860226382</v>
      </c>
      <c r="AE294">
        <f t="shared" si="188"/>
        <v>4.6247371036524569</v>
      </c>
      <c r="AF294">
        <f t="shared" si="189"/>
        <v>1.0998349540227648</v>
      </c>
      <c r="AG294">
        <f t="shared" si="190"/>
        <v>-9.1886075569902097</v>
      </c>
      <c r="AH294">
        <f t="shared" si="191"/>
        <v>54.089174446498767</v>
      </c>
      <c r="AI294">
        <f t="shared" si="192"/>
        <v>5.412983286978001</v>
      </c>
      <c r="AJ294">
        <f t="shared" si="193"/>
        <v>50.313550176486558</v>
      </c>
      <c r="AK294">
        <v>-4.1146847914835201E-2</v>
      </c>
      <c r="AL294">
        <v>4.6190941446257898E-2</v>
      </c>
      <c r="AM294">
        <v>3.45276986608711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51703.689727750767</v>
      </c>
      <c r="AS294" t="s">
        <v>237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237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-1.5435083783930379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237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238</v>
      </c>
      <c r="BX294">
        <v>1581538243.9461501</v>
      </c>
      <c r="BY294">
        <v>402.48838461538497</v>
      </c>
      <c r="BZ294">
        <v>399.98623076923099</v>
      </c>
      <c r="CA294">
        <v>34.294230769230801</v>
      </c>
      <c r="CB294">
        <v>33.949307692307698</v>
      </c>
      <c r="CC294">
        <v>350.01361538461498</v>
      </c>
      <c r="CD294">
        <v>99.201953846153899</v>
      </c>
      <c r="CE294">
        <v>0.19996623076923101</v>
      </c>
      <c r="CF294">
        <v>31.435946153846199</v>
      </c>
      <c r="CG294">
        <v>30.989769230769198</v>
      </c>
      <c r="CH294">
        <v>999.9</v>
      </c>
      <c r="CI294">
        <v>0</v>
      </c>
      <c r="CJ294">
        <v>0</v>
      </c>
      <c r="CK294">
        <v>10002.587692307699</v>
      </c>
      <c r="CL294">
        <v>0</v>
      </c>
      <c r="CM294">
        <v>1.1773084615384599</v>
      </c>
      <c r="CN294">
        <v>0</v>
      </c>
      <c r="CO294">
        <v>0</v>
      </c>
      <c r="CP294">
        <v>0</v>
      </c>
      <c r="CQ294">
        <v>0</v>
      </c>
      <c r="CR294">
        <v>5.8384615384615399</v>
      </c>
      <c r="CS294">
        <v>0</v>
      </c>
      <c r="CT294">
        <v>115.176923076923</v>
      </c>
      <c r="CU294">
        <v>-0.35384615384615398</v>
      </c>
      <c r="CV294">
        <v>40.9274615384615</v>
      </c>
      <c r="CW294">
        <v>46.355615384615398</v>
      </c>
      <c r="CX294">
        <v>43.514230769230799</v>
      </c>
      <c r="CY294">
        <v>44.936999999999998</v>
      </c>
      <c r="CZ294">
        <v>41.917923076923103</v>
      </c>
      <c r="DA294">
        <v>0</v>
      </c>
      <c r="DB294">
        <v>0</v>
      </c>
      <c r="DC294">
        <v>0</v>
      </c>
      <c r="DD294">
        <v>1581538247.3</v>
      </c>
      <c r="DE294">
        <v>3.8884615384615402</v>
      </c>
      <c r="DF294">
        <v>9.9145276938866503E-2</v>
      </c>
      <c r="DG294">
        <v>74.796581324359593</v>
      </c>
      <c r="DH294">
        <v>110.71538461538501</v>
      </c>
      <c r="DI294">
        <v>15</v>
      </c>
      <c r="DJ294">
        <v>100</v>
      </c>
      <c r="DK294">
        <v>100</v>
      </c>
      <c r="DL294">
        <v>2.6539999999999999</v>
      </c>
      <c r="DM294">
        <v>0.45600000000000002</v>
      </c>
      <c r="DN294">
        <v>2</v>
      </c>
      <c r="DO294">
        <v>353.95</v>
      </c>
      <c r="DP294">
        <v>657.74900000000002</v>
      </c>
      <c r="DQ294">
        <v>30.761399999999998</v>
      </c>
      <c r="DR294">
        <v>32.949100000000001</v>
      </c>
      <c r="DS294">
        <v>29.999700000000001</v>
      </c>
      <c r="DT294">
        <v>32.8992</v>
      </c>
      <c r="DU294">
        <v>32.914900000000003</v>
      </c>
      <c r="DV294">
        <v>21.065100000000001</v>
      </c>
      <c r="DW294">
        <v>25.7195</v>
      </c>
      <c r="DX294">
        <v>79.589100000000002</v>
      </c>
      <c r="DY294">
        <v>30.765999999999998</v>
      </c>
      <c r="DZ294">
        <v>400</v>
      </c>
      <c r="EA294">
        <v>33.913899999999998</v>
      </c>
      <c r="EB294">
        <v>99.847499999999997</v>
      </c>
      <c r="EC294">
        <v>100.241</v>
      </c>
    </row>
    <row r="295" spans="1:133" x14ac:dyDescent="0.35">
      <c r="A295">
        <v>279</v>
      </c>
      <c r="B295">
        <v>1581538252.5999999</v>
      </c>
      <c r="C295">
        <v>1390.0999999046301</v>
      </c>
      <c r="D295" t="s">
        <v>793</v>
      </c>
      <c r="E295" t="s">
        <v>794</v>
      </c>
      <c r="F295" t="s">
        <v>234</v>
      </c>
      <c r="G295">
        <v>20200212</v>
      </c>
      <c r="I295" t="s">
        <v>1107</v>
      </c>
      <c r="J295" t="s">
        <v>1108</v>
      </c>
      <c r="K295" t="s">
        <v>235</v>
      </c>
      <c r="L295" t="s">
        <v>1109</v>
      </c>
      <c r="M295" t="s">
        <v>236</v>
      </c>
      <c r="N295">
        <v>1581538248.9461501</v>
      </c>
      <c r="O295">
        <f t="shared" si="172"/>
        <v>2.2037356808954313E-4</v>
      </c>
      <c r="P295">
        <f t="shared" si="173"/>
        <v>-1.5726696794872101</v>
      </c>
      <c r="Q295">
        <f t="shared" si="174"/>
        <v>402.482384615385</v>
      </c>
      <c r="R295">
        <f t="shared" si="175"/>
        <v>525.27874066866821</v>
      </c>
      <c r="S295">
        <f t="shared" si="176"/>
        <v>52.214366097195281</v>
      </c>
      <c r="T295">
        <f t="shared" si="177"/>
        <v>40.008020410701903</v>
      </c>
      <c r="U295">
        <f t="shared" si="178"/>
        <v>1.9237433242811387E-2</v>
      </c>
      <c r="V295">
        <f t="shared" si="179"/>
        <v>2.2470229635465944</v>
      </c>
      <c r="W295">
        <f t="shared" si="180"/>
        <v>1.9146402176009356E-2</v>
      </c>
      <c r="X295">
        <f t="shared" si="181"/>
        <v>1.1974644134328822E-2</v>
      </c>
      <c r="Y295">
        <f t="shared" si="182"/>
        <v>0</v>
      </c>
      <c r="Z295">
        <f t="shared" si="183"/>
        <v>31.36380871981185</v>
      </c>
      <c r="AA295">
        <f t="shared" si="184"/>
        <v>30.989346153846199</v>
      </c>
      <c r="AB295">
        <f t="shared" si="185"/>
        <v>4.5086385693256252</v>
      </c>
      <c r="AC295">
        <f t="shared" si="186"/>
        <v>73.732601549889054</v>
      </c>
      <c r="AD295">
        <f t="shared" si="187"/>
        <v>3.4100880646713523</v>
      </c>
      <c r="AE295">
        <f t="shared" si="188"/>
        <v>4.6249392982072033</v>
      </c>
      <c r="AF295">
        <f t="shared" si="189"/>
        <v>1.098550504654273</v>
      </c>
      <c r="AG295">
        <f t="shared" si="190"/>
        <v>-9.7184743527488511</v>
      </c>
      <c r="AH295">
        <f t="shared" si="191"/>
        <v>54.194980568763242</v>
      </c>
      <c r="AI295">
        <f t="shared" si="192"/>
        <v>5.4274575491810815</v>
      </c>
      <c r="AJ295">
        <f t="shared" si="193"/>
        <v>49.903963765195471</v>
      </c>
      <c r="AK295">
        <v>-4.1103649094160297E-2</v>
      </c>
      <c r="AL295">
        <v>4.61424469856258E-2</v>
      </c>
      <c r="AM295">
        <v>3.4498996490226101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51651.517382060149</v>
      </c>
      <c r="AS295" t="s">
        <v>237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237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-1.5726696794872101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237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238</v>
      </c>
      <c r="BX295">
        <v>1581538248.9461501</v>
      </c>
      <c r="BY295">
        <v>402.482384615385</v>
      </c>
      <c r="BZ295">
        <v>399.93853846153797</v>
      </c>
      <c r="CA295">
        <v>34.305630769230802</v>
      </c>
      <c r="CB295">
        <v>33.940823076923103</v>
      </c>
      <c r="CC295">
        <v>350.01484615384601</v>
      </c>
      <c r="CD295">
        <v>99.203192307692305</v>
      </c>
      <c r="CE295">
        <v>0.199966538461538</v>
      </c>
      <c r="CF295">
        <v>31.4367153846154</v>
      </c>
      <c r="CG295">
        <v>30.989346153846199</v>
      </c>
      <c r="CH295">
        <v>999.9</v>
      </c>
      <c r="CI295">
        <v>0</v>
      </c>
      <c r="CJ295">
        <v>0</v>
      </c>
      <c r="CK295">
        <v>9991.9615384615408</v>
      </c>
      <c r="CL295">
        <v>0</v>
      </c>
      <c r="CM295">
        <v>1.30094</v>
      </c>
      <c r="CN295">
        <v>0</v>
      </c>
      <c r="CO295">
        <v>0</v>
      </c>
      <c r="CP295">
        <v>0</v>
      </c>
      <c r="CQ295">
        <v>0</v>
      </c>
      <c r="CR295">
        <v>3.93846153846154</v>
      </c>
      <c r="CS295">
        <v>0</v>
      </c>
      <c r="CT295">
        <v>135.73846153846199</v>
      </c>
      <c r="CU295">
        <v>-0.40769230769230802</v>
      </c>
      <c r="CV295">
        <v>40.922692307692301</v>
      </c>
      <c r="CW295">
        <v>46.321692307692302</v>
      </c>
      <c r="CX295">
        <v>43.509307692307701</v>
      </c>
      <c r="CY295">
        <v>44.936999999999998</v>
      </c>
      <c r="CZ295">
        <v>41.922692307692301</v>
      </c>
      <c r="DA295">
        <v>0</v>
      </c>
      <c r="DB295">
        <v>0</v>
      </c>
      <c r="DC295">
        <v>0</v>
      </c>
      <c r="DD295">
        <v>1581538252.0999999</v>
      </c>
      <c r="DE295">
        <v>2.5076923076923099</v>
      </c>
      <c r="DF295">
        <v>-7.2888886888243798</v>
      </c>
      <c r="DG295">
        <v>227.76752091705899</v>
      </c>
      <c r="DH295">
        <v>121.753846153846</v>
      </c>
      <c r="DI295">
        <v>15</v>
      </c>
      <c r="DJ295">
        <v>100</v>
      </c>
      <c r="DK295">
        <v>100</v>
      </c>
      <c r="DL295">
        <v>2.6539999999999999</v>
      </c>
      <c r="DM295">
        <v>0.45600000000000002</v>
      </c>
      <c r="DN295">
        <v>2</v>
      </c>
      <c r="DO295">
        <v>353.827</v>
      </c>
      <c r="DP295">
        <v>657.88199999999995</v>
      </c>
      <c r="DQ295">
        <v>30.768000000000001</v>
      </c>
      <c r="DR295">
        <v>32.943899999999999</v>
      </c>
      <c r="DS295">
        <v>29.999700000000001</v>
      </c>
      <c r="DT295">
        <v>32.894599999999997</v>
      </c>
      <c r="DU295">
        <v>32.910499999999999</v>
      </c>
      <c r="DV295">
        <v>21.064</v>
      </c>
      <c r="DW295">
        <v>25.7195</v>
      </c>
      <c r="DX295">
        <v>79.589100000000002</v>
      </c>
      <c r="DY295">
        <v>30.774899999999999</v>
      </c>
      <c r="DZ295">
        <v>400</v>
      </c>
      <c r="EA295">
        <v>33.912300000000002</v>
      </c>
      <c r="EB295">
        <v>99.8446</v>
      </c>
      <c r="EC295">
        <v>100.24299999999999</v>
      </c>
    </row>
    <row r="296" spans="1:133" x14ac:dyDescent="0.35">
      <c r="A296">
        <v>280</v>
      </c>
      <c r="B296">
        <v>1581538257.5999999</v>
      </c>
      <c r="C296">
        <v>1395.0999999046301</v>
      </c>
      <c r="D296" t="s">
        <v>795</v>
      </c>
      <c r="E296" t="s">
        <v>796</v>
      </c>
      <c r="F296" t="s">
        <v>234</v>
      </c>
      <c r="G296">
        <v>20200212</v>
      </c>
      <c r="I296" t="s">
        <v>1107</v>
      </c>
      <c r="J296" t="s">
        <v>1108</v>
      </c>
      <c r="K296" t="s">
        <v>235</v>
      </c>
      <c r="L296" t="s">
        <v>1109</v>
      </c>
      <c r="M296" t="s">
        <v>236</v>
      </c>
      <c r="N296">
        <v>1581538253.9461501</v>
      </c>
      <c r="O296">
        <f t="shared" si="172"/>
        <v>2.2792870640532333E-4</v>
      </c>
      <c r="P296">
        <f t="shared" si="173"/>
        <v>-1.5468911634773723</v>
      </c>
      <c r="Q296">
        <f t="shared" si="174"/>
        <v>402.49423076923102</v>
      </c>
      <c r="R296">
        <f t="shared" si="175"/>
        <v>518.94443786383158</v>
      </c>
      <c r="S296">
        <f t="shared" si="176"/>
        <v>51.583996613371127</v>
      </c>
      <c r="T296">
        <f t="shared" si="177"/>
        <v>40.008639696316287</v>
      </c>
      <c r="U296">
        <f t="shared" si="178"/>
        <v>1.9894424665655649E-2</v>
      </c>
      <c r="V296">
        <f t="shared" si="179"/>
        <v>2.2496110112383554</v>
      </c>
      <c r="W296">
        <f t="shared" si="180"/>
        <v>1.9797198061804393E-2</v>
      </c>
      <c r="X296">
        <f t="shared" si="181"/>
        <v>1.238194450284958E-2</v>
      </c>
      <c r="Y296">
        <f t="shared" si="182"/>
        <v>0</v>
      </c>
      <c r="Z296">
        <f t="shared" si="183"/>
        <v>31.361911195270146</v>
      </c>
      <c r="AA296">
        <f t="shared" si="184"/>
        <v>30.992776923076899</v>
      </c>
      <c r="AB296">
        <f t="shared" si="185"/>
        <v>4.5095206668651349</v>
      </c>
      <c r="AC296">
        <f t="shared" si="186"/>
        <v>73.743284425508335</v>
      </c>
      <c r="AD296">
        <f t="shared" si="187"/>
        <v>3.4106835357624141</v>
      </c>
      <c r="AE296">
        <f t="shared" si="188"/>
        <v>4.6250767949015215</v>
      </c>
      <c r="AF296">
        <f t="shared" si="189"/>
        <v>1.0988371311027207</v>
      </c>
      <c r="AG296">
        <f t="shared" si="190"/>
        <v>-10.051655952474759</v>
      </c>
      <c r="AH296">
        <f t="shared" si="191"/>
        <v>53.904752663490726</v>
      </c>
      <c r="AI296">
        <f t="shared" si="192"/>
        <v>5.3922866806902059</v>
      </c>
      <c r="AJ296">
        <f t="shared" si="193"/>
        <v>49.24538339170617</v>
      </c>
      <c r="AK296">
        <v>-4.11732760031824E-2</v>
      </c>
      <c r="AL296">
        <v>4.6220609290655301E-2</v>
      </c>
      <c r="AM296">
        <v>3.4545252916089901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51735.314367396189</v>
      </c>
      <c r="AS296" t="s">
        <v>237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237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-1.5468911634773723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237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238</v>
      </c>
      <c r="BX296">
        <v>1581538253.9461501</v>
      </c>
      <c r="BY296">
        <v>402.49423076923102</v>
      </c>
      <c r="BZ296">
        <v>399.999769230769</v>
      </c>
      <c r="CA296">
        <v>34.312100000000001</v>
      </c>
      <c r="CB296">
        <v>33.934784615384601</v>
      </c>
      <c r="CC296">
        <v>350.01169230769199</v>
      </c>
      <c r="CD296">
        <v>99.2018615384615</v>
      </c>
      <c r="CE296">
        <v>0.199910307692308</v>
      </c>
      <c r="CF296">
        <v>31.437238461538499</v>
      </c>
      <c r="CG296">
        <v>30.992776923076899</v>
      </c>
      <c r="CH296">
        <v>999.9</v>
      </c>
      <c r="CI296">
        <v>0</v>
      </c>
      <c r="CJ296">
        <v>0</v>
      </c>
      <c r="CK296">
        <v>10009.0215384615</v>
      </c>
      <c r="CL296">
        <v>0</v>
      </c>
      <c r="CM296">
        <v>1.5588884615384599</v>
      </c>
      <c r="CN296">
        <v>0</v>
      </c>
      <c r="CO296">
        <v>0</v>
      </c>
      <c r="CP296">
        <v>0</v>
      </c>
      <c r="CQ296">
        <v>0</v>
      </c>
      <c r="CR296">
        <v>0.78461538461538505</v>
      </c>
      <c r="CS296">
        <v>0</v>
      </c>
      <c r="CT296">
        <v>148.39230769230801</v>
      </c>
      <c r="CU296">
        <v>-1.2</v>
      </c>
      <c r="CV296">
        <v>40.9274615384615</v>
      </c>
      <c r="CW296">
        <v>46.3313846153846</v>
      </c>
      <c r="CX296">
        <v>43.576538461538497</v>
      </c>
      <c r="CY296">
        <v>44.936999999999998</v>
      </c>
      <c r="CZ296">
        <v>41.913153846153797</v>
      </c>
      <c r="DA296">
        <v>0</v>
      </c>
      <c r="DB296">
        <v>0</v>
      </c>
      <c r="DC296">
        <v>0</v>
      </c>
      <c r="DD296">
        <v>1581538257.5</v>
      </c>
      <c r="DE296">
        <v>1.64230769230769</v>
      </c>
      <c r="DF296">
        <v>8.0786325963371102</v>
      </c>
      <c r="DG296">
        <v>147.688888441968</v>
      </c>
      <c r="DH296">
        <v>137.04230769230799</v>
      </c>
      <c r="DI296">
        <v>15</v>
      </c>
      <c r="DJ296">
        <v>100</v>
      </c>
      <c r="DK296">
        <v>100</v>
      </c>
      <c r="DL296">
        <v>2.6539999999999999</v>
      </c>
      <c r="DM296">
        <v>0.45600000000000002</v>
      </c>
      <c r="DN296">
        <v>2</v>
      </c>
      <c r="DO296">
        <v>353.726</v>
      </c>
      <c r="DP296">
        <v>657.96900000000005</v>
      </c>
      <c r="DQ296">
        <v>30.775600000000001</v>
      </c>
      <c r="DR296">
        <v>32.939399999999999</v>
      </c>
      <c r="DS296">
        <v>29.9998</v>
      </c>
      <c r="DT296">
        <v>32.889600000000002</v>
      </c>
      <c r="DU296">
        <v>32.906100000000002</v>
      </c>
      <c r="DV296">
        <v>21.065000000000001</v>
      </c>
      <c r="DW296">
        <v>25.7195</v>
      </c>
      <c r="DX296">
        <v>79.589100000000002</v>
      </c>
      <c r="DY296">
        <v>30.779900000000001</v>
      </c>
      <c r="DZ296">
        <v>400</v>
      </c>
      <c r="EA296">
        <v>33.908299999999997</v>
      </c>
      <c r="EB296">
        <v>99.845699999999994</v>
      </c>
      <c r="EC296">
        <v>100.244</v>
      </c>
    </row>
    <row r="297" spans="1:133" x14ac:dyDescent="0.35">
      <c r="A297">
        <v>281</v>
      </c>
      <c r="B297">
        <v>1581538262.5999999</v>
      </c>
      <c r="C297">
        <v>1400.0999999046301</v>
      </c>
      <c r="D297" t="s">
        <v>797</v>
      </c>
      <c r="E297" t="s">
        <v>798</v>
      </c>
      <c r="F297" t="s">
        <v>234</v>
      </c>
      <c r="G297">
        <v>20200212</v>
      </c>
      <c r="I297" t="s">
        <v>1107</v>
      </c>
      <c r="J297" t="s">
        <v>1108</v>
      </c>
      <c r="K297" t="s">
        <v>235</v>
      </c>
      <c r="L297" t="s">
        <v>1109</v>
      </c>
      <c r="M297" t="s">
        <v>236</v>
      </c>
      <c r="N297">
        <v>1581538258.9461501</v>
      </c>
      <c r="O297">
        <f t="shared" si="172"/>
        <v>2.3349368034294017E-4</v>
      </c>
      <c r="P297">
        <f t="shared" si="173"/>
        <v>-1.5674868473291355</v>
      </c>
      <c r="Q297">
        <f t="shared" si="174"/>
        <v>402.50076923076898</v>
      </c>
      <c r="R297">
        <f t="shared" si="175"/>
        <v>517.52056940071247</v>
      </c>
      <c r="S297">
        <f t="shared" si="176"/>
        <v>51.44346873990785</v>
      </c>
      <c r="T297">
        <f t="shared" si="177"/>
        <v>40.010072959398428</v>
      </c>
      <c r="U297">
        <f t="shared" si="178"/>
        <v>2.0398139969745762E-2</v>
      </c>
      <c r="V297">
        <f t="shared" si="179"/>
        <v>2.2510888977134376</v>
      </c>
      <c r="W297">
        <f t="shared" si="180"/>
        <v>2.0296007977420896E-2</v>
      </c>
      <c r="X297">
        <f t="shared" si="181"/>
        <v>1.2694138409180836E-2</v>
      </c>
      <c r="Y297">
        <f t="shared" si="182"/>
        <v>0</v>
      </c>
      <c r="Z297">
        <f t="shared" si="183"/>
        <v>31.358033337097662</v>
      </c>
      <c r="AA297">
        <f t="shared" si="184"/>
        <v>30.990123076923101</v>
      </c>
      <c r="AB297">
        <f t="shared" si="185"/>
        <v>4.5088383136753887</v>
      </c>
      <c r="AC297">
        <f t="shared" si="186"/>
        <v>73.754805261629357</v>
      </c>
      <c r="AD297">
        <f t="shared" si="187"/>
        <v>3.4108122485505556</v>
      </c>
      <c r="AE297">
        <f t="shared" si="188"/>
        <v>4.6245288513086438</v>
      </c>
      <c r="AF297">
        <f t="shared" si="189"/>
        <v>1.098026065124833</v>
      </c>
      <c r="AG297">
        <f t="shared" si="190"/>
        <v>-10.297071303123662</v>
      </c>
      <c r="AH297">
        <f t="shared" si="191"/>
        <v>54.00924774633858</v>
      </c>
      <c r="AI297">
        <f t="shared" si="192"/>
        <v>5.3990665513825356</v>
      </c>
      <c r="AJ297">
        <f t="shared" si="193"/>
        <v>49.111242994597454</v>
      </c>
      <c r="AK297">
        <v>-4.1213068436358198E-2</v>
      </c>
      <c r="AL297">
        <v>4.6265279782903797E-2</v>
      </c>
      <c r="AM297">
        <v>3.45716768272491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51783.647254454976</v>
      </c>
      <c r="AS297" t="s">
        <v>237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237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-1.5674868473291355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237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238</v>
      </c>
      <c r="BX297">
        <v>1581538258.9461501</v>
      </c>
      <c r="BY297">
        <v>402.50076923076898</v>
      </c>
      <c r="BZ297">
        <v>399.97492307692301</v>
      </c>
      <c r="CA297">
        <v>34.312723076923099</v>
      </c>
      <c r="CB297">
        <v>33.926207692307699</v>
      </c>
      <c r="CC297">
        <v>350.02261538461499</v>
      </c>
      <c r="CD297">
        <v>99.203684615384603</v>
      </c>
      <c r="CE297">
        <v>0.200033384615385</v>
      </c>
      <c r="CF297">
        <v>31.435153846153799</v>
      </c>
      <c r="CG297">
        <v>30.990123076923101</v>
      </c>
      <c r="CH297">
        <v>999.9</v>
      </c>
      <c r="CI297">
        <v>0</v>
      </c>
      <c r="CJ297">
        <v>0</v>
      </c>
      <c r="CK297">
        <v>10018.510769230799</v>
      </c>
      <c r="CL297">
        <v>0</v>
      </c>
      <c r="CM297">
        <v>1.6514861538461501</v>
      </c>
      <c r="CN297">
        <v>0</v>
      </c>
      <c r="CO297">
        <v>0</v>
      </c>
      <c r="CP297">
        <v>0</v>
      </c>
      <c r="CQ297">
        <v>0</v>
      </c>
      <c r="CR297">
        <v>2.9</v>
      </c>
      <c r="CS297">
        <v>0</v>
      </c>
      <c r="CT297">
        <v>150.39230769230801</v>
      </c>
      <c r="CU297">
        <v>-0.269230769230769</v>
      </c>
      <c r="CV297">
        <v>40.917923076923103</v>
      </c>
      <c r="CW297">
        <v>46.321692307692302</v>
      </c>
      <c r="CX297">
        <v>43.591153846153901</v>
      </c>
      <c r="CY297">
        <v>44.917923076923103</v>
      </c>
      <c r="CZ297">
        <v>41.908384615384598</v>
      </c>
      <c r="DA297">
        <v>0</v>
      </c>
      <c r="DB297">
        <v>0</v>
      </c>
      <c r="DC297">
        <v>0</v>
      </c>
      <c r="DD297">
        <v>1581538262.3</v>
      </c>
      <c r="DE297">
        <v>3.0192307692307701</v>
      </c>
      <c r="DF297">
        <v>27.087179424640301</v>
      </c>
      <c r="DG297">
        <v>56.998290673382797</v>
      </c>
      <c r="DH297">
        <v>147.66923076923101</v>
      </c>
      <c r="DI297">
        <v>15</v>
      </c>
      <c r="DJ297">
        <v>100</v>
      </c>
      <c r="DK297">
        <v>100</v>
      </c>
      <c r="DL297">
        <v>2.6539999999999999</v>
      </c>
      <c r="DM297">
        <v>0.45600000000000002</v>
      </c>
      <c r="DN297">
        <v>2</v>
      </c>
      <c r="DO297">
        <v>353.87299999999999</v>
      </c>
      <c r="DP297">
        <v>657.68399999999997</v>
      </c>
      <c r="DQ297">
        <v>30.782399999999999</v>
      </c>
      <c r="DR297">
        <v>32.934399999999997</v>
      </c>
      <c r="DS297">
        <v>29.999700000000001</v>
      </c>
      <c r="DT297">
        <v>32.884399999999999</v>
      </c>
      <c r="DU297">
        <v>32.901000000000003</v>
      </c>
      <c r="DV297">
        <v>21.065100000000001</v>
      </c>
      <c r="DW297">
        <v>25.7195</v>
      </c>
      <c r="DX297">
        <v>79.589100000000002</v>
      </c>
      <c r="DY297">
        <v>30.787600000000001</v>
      </c>
      <c r="DZ297">
        <v>400</v>
      </c>
      <c r="EA297">
        <v>33.910899999999998</v>
      </c>
      <c r="EB297">
        <v>99.847899999999996</v>
      </c>
      <c r="EC297">
        <v>100.246</v>
      </c>
    </row>
    <row r="298" spans="1:133" x14ac:dyDescent="0.35">
      <c r="A298">
        <v>282</v>
      </c>
      <c r="B298">
        <v>1581538267.5999999</v>
      </c>
      <c r="C298">
        <v>1405.0999999046301</v>
      </c>
      <c r="D298" t="s">
        <v>799</v>
      </c>
      <c r="E298" t="s">
        <v>800</v>
      </c>
      <c r="F298" t="s">
        <v>234</v>
      </c>
      <c r="G298">
        <v>20200212</v>
      </c>
      <c r="I298" t="s">
        <v>1107</v>
      </c>
      <c r="J298" t="s">
        <v>1108</v>
      </c>
      <c r="K298" t="s">
        <v>235</v>
      </c>
      <c r="L298" t="s">
        <v>1109</v>
      </c>
      <c r="M298" t="s">
        <v>236</v>
      </c>
      <c r="N298">
        <v>1581538263.9461501</v>
      </c>
      <c r="O298">
        <f t="shared" si="172"/>
        <v>2.38183760878704E-4</v>
      </c>
      <c r="P298">
        <f t="shared" si="173"/>
        <v>-1.5608041439439024</v>
      </c>
      <c r="Q298">
        <f t="shared" si="174"/>
        <v>402.509538461538</v>
      </c>
      <c r="R298">
        <f t="shared" si="175"/>
        <v>514.6825859001525</v>
      </c>
      <c r="S298">
        <f t="shared" si="176"/>
        <v>51.162721786266026</v>
      </c>
      <c r="T298">
        <f t="shared" si="177"/>
        <v>40.012007588345163</v>
      </c>
      <c r="U298">
        <f t="shared" si="178"/>
        <v>2.0795790693594648E-2</v>
      </c>
      <c r="V298">
        <f t="shared" si="179"/>
        <v>2.2497572799052299</v>
      </c>
      <c r="W298">
        <f t="shared" si="180"/>
        <v>2.0689586576274649E-2</v>
      </c>
      <c r="X298">
        <f t="shared" si="181"/>
        <v>1.2940488310472833E-2</v>
      </c>
      <c r="Y298">
        <f t="shared" si="182"/>
        <v>0</v>
      </c>
      <c r="Z298">
        <f t="shared" si="183"/>
        <v>31.354826432443925</v>
      </c>
      <c r="AA298">
        <f t="shared" si="184"/>
        <v>30.992838461538501</v>
      </c>
      <c r="AB298">
        <f t="shared" si="185"/>
        <v>4.5095364906147983</v>
      </c>
      <c r="AC298">
        <f t="shared" si="186"/>
        <v>73.759915201805015</v>
      </c>
      <c r="AD298">
        <f t="shared" si="187"/>
        <v>3.4107353990525744</v>
      </c>
      <c r="AE298">
        <f t="shared" si="188"/>
        <v>4.6241042844489453</v>
      </c>
      <c r="AF298">
        <f t="shared" si="189"/>
        <v>1.0988010915622239</v>
      </c>
      <c r="AG298">
        <f t="shared" si="190"/>
        <v>-10.503903854750847</v>
      </c>
      <c r="AH298">
        <f t="shared" si="191"/>
        <v>53.452024608802276</v>
      </c>
      <c r="AI298">
        <f t="shared" si="192"/>
        <v>5.3465550572604652</v>
      </c>
      <c r="AJ298">
        <f t="shared" si="193"/>
        <v>48.29467581131189</v>
      </c>
      <c r="AK298">
        <v>-4.1177213266868198E-2</v>
      </c>
      <c r="AL298">
        <v>4.6225029214065801E-2</v>
      </c>
      <c r="AM298">
        <v>3.4547867822280902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51740.78360851352</v>
      </c>
      <c r="AS298" t="s">
        <v>237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237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-1.5608041439439024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237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238</v>
      </c>
      <c r="BX298">
        <v>1581538263.9461501</v>
      </c>
      <c r="BY298">
        <v>402.509538461538</v>
      </c>
      <c r="BZ298">
        <v>399.998307692308</v>
      </c>
      <c r="CA298">
        <v>34.311038461538502</v>
      </c>
      <c r="CB298">
        <v>33.916746153846098</v>
      </c>
      <c r="CC298">
        <v>350.01153846153898</v>
      </c>
      <c r="CD298">
        <v>99.206361538461607</v>
      </c>
      <c r="CE298">
        <v>0.19999723076923101</v>
      </c>
      <c r="CF298">
        <v>31.4335384615385</v>
      </c>
      <c r="CG298">
        <v>30.992838461538501</v>
      </c>
      <c r="CH298">
        <v>999.9</v>
      </c>
      <c r="CI298">
        <v>0</v>
      </c>
      <c r="CJ298">
        <v>0</v>
      </c>
      <c r="CK298">
        <v>10009.5246153846</v>
      </c>
      <c r="CL298">
        <v>0</v>
      </c>
      <c r="CM298">
        <v>1.5365023076923101</v>
      </c>
      <c r="CN298">
        <v>0</v>
      </c>
      <c r="CO298">
        <v>0</v>
      </c>
      <c r="CP298">
        <v>0</v>
      </c>
      <c r="CQ298">
        <v>0</v>
      </c>
      <c r="CR298">
        <v>4.0153846153846198</v>
      </c>
      <c r="CS298">
        <v>0</v>
      </c>
      <c r="CT298">
        <v>134.507692307692</v>
      </c>
      <c r="CU298">
        <v>0.39230769230769202</v>
      </c>
      <c r="CV298">
        <v>40.913153846153897</v>
      </c>
      <c r="CW298">
        <v>46.311999999999998</v>
      </c>
      <c r="CX298">
        <v>43.557461538461503</v>
      </c>
      <c r="CY298">
        <v>44.922692307692301</v>
      </c>
      <c r="CZ298">
        <v>41.922692307692301</v>
      </c>
      <c r="DA298">
        <v>0</v>
      </c>
      <c r="DB298">
        <v>0</v>
      </c>
      <c r="DC298">
        <v>0</v>
      </c>
      <c r="DD298">
        <v>1581538267.0999999</v>
      </c>
      <c r="DE298">
        <v>3.1153846153846199</v>
      </c>
      <c r="DF298">
        <v>16.211965659978699</v>
      </c>
      <c r="DG298">
        <v>-125.227350715047</v>
      </c>
      <c r="DH298">
        <v>145.12692307692299</v>
      </c>
      <c r="DI298">
        <v>15</v>
      </c>
      <c r="DJ298">
        <v>100</v>
      </c>
      <c r="DK298">
        <v>100</v>
      </c>
      <c r="DL298">
        <v>2.6539999999999999</v>
      </c>
      <c r="DM298">
        <v>0.45600000000000002</v>
      </c>
      <c r="DN298">
        <v>2</v>
      </c>
      <c r="DO298">
        <v>353.82499999999999</v>
      </c>
      <c r="DP298">
        <v>657.85400000000004</v>
      </c>
      <c r="DQ298">
        <v>30.7897</v>
      </c>
      <c r="DR298">
        <v>32.929299999999998</v>
      </c>
      <c r="DS298">
        <v>29.999700000000001</v>
      </c>
      <c r="DT298">
        <v>32.879899999999999</v>
      </c>
      <c r="DU298">
        <v>32.895800000000001</v>
      </c>
      <c r="DV298">
        <v>21.0641</v>
      </c>
      <c r="DW298">
        <v>25.7195</v>
      </c>
      <c r="DX298">
        <v>79.589100000000002</v>
      </c>
      <c r="DY298">
        <v>30.792899999999999</v>
      </c>
      <c r="DZ298">
        <v>400</v>
      </c>
      <c r="EA298">
        <v>33.9114</v>
      </c>
      <c r="EB298">
        <v>99.852599999999995</v>
      </c>
      <c r="EC298">
        <v>100.25</v>
      </c>
    </row>
    <row r="299" spans="1:133" x14ac:dyDescent="0.35">
      <c r="A299">
        <v>283</v>
      </c>
      <c r="B299">
        <v>1581538272.5999999</v>
      </c>
      <c r="C299">
        <v>1410.0999999046301</v>
      </c>
      <c r="D299" t="s">
        <v>801</v>
      </c>
      <c r="E299" t="s">
        <v>802</v>
      </c>
      <c r="F299" t="s">
        <v>234</v>
      </c>
      <c r="G299">
        <v>20200212</v>
      </c>
      <c r="I299" t="s">
        <v>1107</v>
      </c>
      <c r="J299" t="s">
        <v>1108</v>
      </c>
      <c r="K299" t="s">
        <v>235</v>
      </c>
      <c r="L299" t="s">
        <v>1109</v>
      </c>
      <c r="M299" t="s">
        <v>236</v>
      </c>
      <c r="N299">
        <v>1581538268.9461501</v>
      </c>
      <c r="O299">
        <f t="shared" si="172"/>
        <v>2.4546902055290422E-4</v>
      </c>
      <c r="P299">
        <f t="shared" si="173"/>
        <v>-1.5634186436467472</v>
      </c>
      <c r="Q299">
        <f t="shared" si="174"/>
        <v>402.54246153846202</v>
      </c>
      <c r="R299">
        <f t="shared" si="175"/>
        <v>511.36059538314686</v>
      </c>
      <c r="S299">
        <f t="shared" si="176"/>
        <v>50.8331091851922</v>
      </c>
      <c r="T299">
        <f t="shared" si="177"/>
        <v>40.015763990826784</v>
      </c>
      <c r="U299">
        <f t="shared" si="178"/>
        <v>2.1435193594006651E-2</v>
      </c>
      <c r="V299">
        <f t="shared" si="179"/>
        <v>2.2464226968891792</v>
      </c>
      <c r="W299">
        <f t="shared" si="180"/>
        <v>2.1322210823285174E-2</v>
      </c>
      <c r="X299">
        <f t="shared" si="181"/>
        <v>1.3336483068039726E-2</v>
      </c>
      <c r="Y299">
        <f t="shared" si="182"/>
        <v>0</v>
      </c>
      <c r="Z299">
        <f t="shared" si="183"/>
        <v>31.354171136166766</v>
      </c>
      <c r="AA299">
        <f t="shared" si="184"/>
        <v>30.993123076923101</v>
      </c>
      <c r="AB299">
        <f t="shared" si="185"/>
        <v>4.5096096760860274</v>
      </c>
      <c r="AC299">
        <f t="shared" si="186"/>
        <v>73.753184941265388</v>
      </c>
      <c r="AD299">
        <f t="shared" si="187"/>
        <v>3.4107850338545704</v>
      </c>
      <c r="AE299">
        <f t="shared" si="188"/>
        <v>4.624593550191503</v>
      </c>
      <c r="AF299">
        <f t="shared" si="189"/>
        <v>1.0988246422314569</v>
      </c>
      <c r="AG299">
        <f t="shared" si="190"/>
        <v>-10.825183806383077</v>
      </c>
      <c r="AH299">
        <f t="shared" si="191"/>
        <v>53.563777987942608</v>
      </c>
      <c r="AI299">
        <f t="shared" si="192"/>
        <v>5.365743026853651</v>
      </c>
      <c r="AJ299">
        <f t="shared" si="193"/>
        <v>48.104337208413185</v>
      </c>
      <c r="AK299">
        <v>-4.1087510290642899E-2</v>
      </c>
      <c r="AL299">
        <v>4.6124329764840599E-2</v>
      </c>
      <c r="AM299">
        <v>3.4488270887632799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51632.37568270343</v>
      </c>
      <c r="AS299" t="s">
        <v>237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237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-1.5634186436467472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237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238</v>
      </c>
      <c r="BX299">
        <v>1581538268.9461501</v>
      </c>
      <c r="BY299">
        <v>402.54246153846202</v>
      </c>
      <c r="BZ299">
        <v>400.03192307692302</v>
      </c>
      <c r="CA299">
        <v>34.311123076923103</v>
      </c>
      <c r="CB299">
        <v>33.904792307692297</v>
      </c>
      <c r="CC299">
        <v>350.03015384615401</v>
      </c>
      <c r="CD299">
        <v>99.2075307692308</v>
      </c>
      <c r="CE299">
        <v>0.20002946153846199</v>
      </c>
      <c r="CF299">
        <v>31.435400000000001</v>
      </c>
      <c r="CG299">
        <v>30.993123076923101</v>
      </c>
      <c r="CH299">
        <v>999.9</v>
      </c>
      <c r="CI299">
        <v>0</v>
      </c>
      <c r="CJ299">
        <v>0</v>
      </c>
      <c r="CK299">
        <v>9987.6015384615403</v>
      </c>
      <c r="CL299">
        <v>0</v>
      </c>
      <c r="CM299">
        <v>1.3136592307692301</v>
      </c>
      <c r="CN299">
        <v>0</v>
      </c>
      <c r="CO299">
        <v>0</v>
      </c>
      <c r="CP299">
        <v>0</v>
      </c>
      <c r="CQ299">
        <v>0</v>
      </c>
      <c r="CR299">
        <v>2.3538461538461499</v>
      </c>
      <c r="CS299">
        <v>0</v>
      </c>
      <c r="CT299">
        <v>122.369230769231</v>
      </c>
      <c r="CU299">
        <v>-0.32307692307692298</v>
      </c>
      <c r="CV299">
        <v>40.894076923076902</v>
      </c>
      <c r="CW299">
        <v>46.311999999999998</v>
      </c>
      <c r="CX299">
        <v>43.5431538461538</v>
      </c>
      <c r="CY299">
        <v>44.932230769230799</v>
      </c>
      <c r="CZ299">
        <v>41.908384615384598</v>
      </c>
      <c r="DA299">
        <v>0</v>
      </c>
      <c r="DB299">
        <v>0</v>
      </c>
      <c r="DC299">
        <v>0</v>
      </c>
      <c r="DD299">
        <v>1581538272.5</v>
      </c>
      <c r="DE299">
        <v>3.55</v>
      </c>
      <c r="DF299">
        <v>-14.6905984588085</v>
      </c>
      <c r="DG299">
        <v>-181.45641013779399</v>
      </c>
      <c r="DH299">
        <v>134.29230769230799</v>
      </c>
      <c r="DI299">
        <v>15</v>
      </c>
      <c r="DJ299">
        <v>100</v>
      </c>
      <c r="DK299">
        <v>100</v>
      </c>
      <c r="DL299">
        <v>2.6539999999999999</v>
      </c>
      <c r="DM299">
        <v>0.45600000000000002</v>
      </c>
      <c r="DN299">
        <v>2</v>
      </c>
      <c r="DO299">
        <v>353.82299999999998</v>
      </c>
      <c r="DP299">
        <v>658.1</v>
      </c>
      <c r="DQ299">
        <v>30.795300000000001</v>
      </c>
      <c r="DR299">
        <v>32.923999999999999</v>
      </c>
      <c r="DS299">
        <v>29.9998</v>
      </c>
      <c r="DT299">
        <v>32.874899999999997</v>
      </c>
      <c r="DU299">
        <v>32.891399999999997</v>
      </c>
      <c r="DV299">
        <v>21.061199999999999</v>
      </c>
      <c r="DW299">
        <v>25.7195</v>
      </c>
      <c r="DX299">
        <v>79.589100000000002</v>
      </c>
      <c r="DY299">
        <v>30.798300000000001</v>
      </c>
      <c r="DZ299">
        <v>400</v>
      </c>
      <c r="EA299">
        <v>33.911099999999998</v>
      </c>
      <c r="EB299">
        <v>99.852999999999994</v>
      </c>
      <c r="EC299">
        <v>100.251</v>
      </c>
    </row>
    <row r="300" spans="1:133" x14ac:dyDescent="0.35">
      <c r="A300">
        <v>284</v>
      </c>
      <c r="B300">
        <v>1581538277.5999999</v>
      </c>
      <c r="C300">
        <v>1415.0999999046301</v>
      </c>
      <c r="D300" t="s">
        <v>803</v>
      </c>
      <c r="E300" t="s">
        <v>804</v>
      </c>
      <c r="F300" t="s">
        <v>234</v>
      </c>
      <c r="G300">
        <v>20200212</v>
      </c>
      <c r="I300" t="s">
        <v>1107</v>
      </c>
      <c r="J300" t="s">
        <v>1108</v>
      </c>
      <c r="K300" t="s">
        <v>235</v>
      </c>
      <c r="L300" t="s">
        <v>1109</v>
      </c>
      <c r="M300" t="s">
        <v>236</v>
      </c>
      <c r="N300">
        <v>1581538273.9461501</v>
      </c>
      <c r="O300">
        <f t="shared" si="172"/>
        <v>2.5345454374368594E-4</v>
      </c>
      <c r="P300">
        <f t="shared" si="173"/>
        <v>-1.5655422060366506</v>
      </c>
      <c r="Q300">
        <f t="shared" si="174"/>
        <v>402.57184615384602</v>
      </c>
      <c r="R300">
        <f t="shared" si="175"/>
        <v>508.01584879676477</v>
      </c>
      <c r="S300">
        <f t="shared" si="176"/>
        <v>50.500425503350144</v>
      </c>
      <c r="T300">
        <f t="shared" si="177"/>
        <v>40.018534017373959</v>
      </c>
      <c r="U300">
        <f t="shared" si="178"/>
        <v>2.2107475124724413E-2</v>
      </c>
      <c r="V300">
        <f t="shared" si="179"/>
        <v>2.2444956405152841</v>
      </c>
      <c r="W300">
        <f t="shared" si="180"/>
        <v>2.1987213040007253E-2</v>
      </c>
      <c r="X300">
        <f t="shared" si="181"/>
        <v>1.3752758576192729E-2</v>
      </c>
      <c r="Y300">
        <f t="shared" si="182"/>
        <v>0</v>
      </c>
      <c r="Z300">
        <f t="shared" si="183"/>
        <v>31.355678891959577</v>
      </c>
      <c r="AA300">
        <f t="shared" si="184"/>
        <v>30.997853846153799</v>
      </c>
      <c r="AB300">
        <f t="shared" si="185"/>
        <v>4.5108262888157187</v>
      </c>
      <c r="AC300">
        <f t="shared" si="186"/>
        <v>73.731089774940529</v>
      </c>
      <c r="AD300">
        <f t="shared" si="187"/>
        <v>3.4105802295705128</v>
      </c>
      <c r="AE300">
        <f t="shared" si="188"/>
        <v>4.6257016408967946</v>
      </c>
      <c r="AF300">
        <f t="shared" si="189"/>
        <v>1.1002460592452059</v>
      </c>
      <c r="AG300">
        <f t="shared" si="190"/>
        <v>-11.17734537909655</v>
      </c>
      <c r="AH300">
        <f t="shared" si="191"/>
        <v>53.455464947561353</v>
      </c>
      <c r="AI300">
        <f t="shared" si="192"/>
        <v>5.3597267446918417</v>
      </c>
      <c r="AJ300">
        <f t="shared" si="193"/>
        <v>47.637846313156643</v>
      </c>
      <c r="AK300">
        <v>-4.10357255615049E-2</v>
      </c>
      <c r="AL300">
        <v>4.6066196869791798E-2</v>
      </c>
      <c r="AM300">
        <v>3.4453845795107099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51569.207799266936</v>
      </c>
      <c r="AS300" t="s">
        <v>237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237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-1.5655422060366506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237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238</v>
      </c>
      <c r="BX300">
        <v>1581538273.9461501</v>
      </c>
      <c r="BY300">
        <v>402.57184615384602</v>
      </c>
      <c r="BZ300">
        <v>400.06307692307701</v>
      </c>
      <c r="CA300">
        <v>34.3091923076923</v>
      </c>
      <c r="CB300">
        <v>33.889623076923101</v>
      </c>
      <c r="CC300">
        <v>350.01430769230802</v>
      </c>
      <c r="CD300">
        <v>99.207161538461506</v>
      </c>
      <c r="CE300">
        <v>0.200023538461538</v>
      </c>
      <c r="CF300">
        <v>31.439615384615401</v>
      </c>
      <c r="CG300">
        <v>30.997853846153799</v>
      </c>
      <c r="CH300">
        <v>999.9</v>
      </c>
      <c r="CI300">
        <v>0</v>
      </c>
      <c r="CJ300">
        <v>0</v>
      </c>
      <c r="CK300">
        <v>9975.0507692307692</v>
      </c>
      <c r="CL300">
        <v>0</v>
      </c>
      <c r="CM300">
        <v>1.1951146153846199</v>
      </c>
      <c r="CN300">
        <v>0</v>
      </c>
      <c r="CO300">
        <v>0</v>
      </c>
      <c r="CP300">
        <v>0</v>
      </c>
      <c r="CQ300">
        <v>0</v>
      </c>
      <c r="CR300">
        <v>1.54615384615385</v>
      </c>
      <c r="CS300">
        <v>0</v>
      </c>
      <c r="CT300">
        <v>118</v>
      </c>
      <c r="CU300">
        <v>0.36923076923076897</v>
      </c>
      <c r="CV300">
        <v>40.894076923076902</v>
      </c>
      <c r="CW300">
        <v>46.311999999999998</v>
      </c>
      <c r="CX300">
        <v>43.543230769230803</v>
      </c>
      <c r="CY300">
        <v>44.932230769230799</v>
      </c>
      <c r="CZ300">
        <v>41.9276153846154</v>
      </c>
      <c r="DA300">
        <v>0</v>
      </c>
      <c r="DB300">
        <v>0</v>
      </c>
      <c r="DC300">
        <v>0</v>
      </c>
      <c r="DD300">
        <v>1581538277.3</v>
      </c>
      <c r="DE300">
        <v>3.0846153846153799</v>
      </c>
      <c r="DF300">
        <v>6.1743590739546397</v>
      </c>
      <c r="DG300">
        <v>-112.25641097164799</v>
      </c>
      <c r="DH300">
        <v>122.542307692308</v>
      </c>
      <c r="DI300">
        <v>15</v>
      </c>
      <c r="DJ300">
        <v>100</v>
      </c>
      <c r="DK300">
        <v>100</v>
      </c>
      <c r="DL300">
        <v>2.6539999999999999</v>
      </c>
      <c r="DM300">
        <v>0.45600000000000002</v>
      </c>
      <c r="DN300">
        <v>2</v>
      </c>
      <c r="DO300">
        <v>353.74700000000001</v>
      </c>
      <c r="DP300">
        <v>658.29200000000003</v>
      </c>
      <c r="DQ300">
        <v>30.8004</v>
      </c>
      <c r="DR300">
        <v>32.918900000000001</v>
      </c>
      <c r="DS300">
        <v>29.999600000000001</v>
      </c>
      <c r="DT300">
        <v>32.869700000000002</v>
      </c>
      <c r="DU300">
        <v>32.886200000000002</v>
      </c>
      <c r="DV300">
        <v>21.060300000000002</v>
      </c>
      <c r="DW300">
        <v>25.7195</v>
      </c>
      <c r="DX300">
        <v>79.589100000000002</v>
      </c>
      <c r="DY300">
        <v>30.8004</v>
      </c>
      <c r="DZ300">
        <v>400</v>
      </c>
      <c r="EA300">
        <v>33.911000000000001</v>
      </c>
      <c r="EB300">
        <v>99.855199999999996</v>
      </c>
      <c r="EC300">
        <v>100.252</v>
      </c>
    </row>
    <row r="301" spans="1:133" x14ac:dyDescent="0.35">
      <c r="A301">
        <v>285</v>
      </c>
      <c r="B301">
        <v>1581538282.5999999</v>
      </c>
      <c r="C301">
        <v>1420.0999999046301</v>
      </c>
      <c r="D301" t="s">
        <v>805</v>
      </c>
      <c r="E301" t="s">
        <v>806</v>
      </c>
      <c r="F301" t="s">
        <v>234</v>
      </c>
      <c r="G301">
        <v>20200212</v>
      </c>
      <c r="I301" t="s">
        <v>1107</v>
      </c>
      <c r="J301" t="s">
        <v>1108</v>
      </c>
      <c r="K301" t="s">
        <v>235</v>
      </c>
      <c r="L301" t="s">
        <v>1109</v>
      </c>
      <c r="M301" t="s">
        <v>236</v>
      </c>
      <c r="N301">
        <v>1581538278.9461501</v>
      </c>
      <c r="O301">
        <f t="shared" si="172"/>
        <v>2.5715049300953135E-4</v>
      </c>
      <c r="P301">
        <f t="shared" si="173"/>
        <v>-1.5930265363220575</v>
      </c>
      <c r="Q301">
        <f t="shared" si="174"/>
        <v>402.56884615384598</v>
      </c>
      <c r="R301">
        <f t="shared" si="175"/>
        <v>508.37602193495206</v>
      </c>
      <c r="S301">
        <f t="shared" si="176"/>
        <v>50.53479697126879</v>
      </c>
      <c r="T301">
        <f t="shared" si="177"/>
        <v>40.017101573578103</v>
      </c>
      <c r="U301">
        <f t="shared" si="178"/>
        <v>2.2424303784527481E-2</v>
      </c>
      <c r="V301">
        <f t="shared" si="179"/>
        <v>2.2462847623228441</v>
      </c>
      <c r="W301">
        <f t="shared" si="180"/>
        <v>2.2300678345777439E-2</v>
      </c>
      <c r="X301">
        <f t="shared" si="181"/>
        <v>1.3948974296494176E-2</v>
      </c>
      <c r="Y301">
        <f t="shared" si="182"/>
        <v>0</v>
      </c>
      <c r="Z301">
        <f t="shared" si="183"/>
        <v>31.357170594149906</v>
      </c>
      <c r="AA301">
        <f t="shared" si="184"/>
        <v>30.997423076923099</v>
      </c>
      <c r="AB301">
        <f t="shared" si="185"/>
        <v>4.5107154959895857</v>
      </c>
      <c r="AC301">
        <f t="shared" si="186"/>
        <v>73.710575248144835</v>
      </c>
      <c r="AD301">
        <f t="shared" si="187"/>
        <v>3.4101455898908779</v>
      </c>
      <c r="AE301">
        <f t="shared" si="188"/>
        <v>4.6263993713394678</v>
      </c>
      <c r="AF301">
        <f t="shared" si="189"/>
        <v>1.1005699060987078</v>
      </c>
      <c r="AG301">
        <f t="shared" si="190"/>
        <v>-11.340336741720332</v>
      </c>
      <c r="AH301">
        <f t="shared" si="191"/>
        <v>53.871627295917932</v>
      </c>
      <c r="AI301">
        <f t="shared" si="192"/>
        <v>5.397210423592238</v>
      </c>
      <c r="AJ301">
        <f t="shared" si="193"/>
        <v>47.928500977789838</v>
      </c>
      <c r="AK301">
        <v>-4.108380232258E-2</v>
      </c>
      <c r="AL301">
        <v>4.6120167245854098E-2</v>
      </c>
      <c r="AM301">
        <v>3.4485806424606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51626.673625769414</v>
      </c>
      <c r="AS301" t="s">
        <v>237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237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-1.5930265363220575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237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238</v>
      </c>
      <c r="BX301">
        <v>1581538278.9461501</v>
      </c>
      <c r="BY301">
        <v>402.56884615384598</v>
      </c>
      <c r="BZ301">
        <v>400.01553846153797</v>
      </c>
      <c r="CA301">
        <v>34.3057923076923</v>
      </c>
      <c r="CB301">
        <v>33.880107692307703</v>
      </c>
      <c r="CC301">
        <v>350.01792307692301</v>
      </c>
      <c r="CD301">
        <v>99.204376923076893</v>
      </c>
      <c r="CE301">
        <v>0.19999069230769201</v>
      </c>
      <c r="CF301">
        <v>31.442269230769199</v>
      </c>
      <c r="CG301">
        <v>30.997423076923099</v>
      </c>
      <c r="CH301">
        <v>999.9</v>
      </c>
      <c r="CI301">
        <v>0</v>
      </c>
      <c r="CJ301">
        <v>0</v>
      </c>
      <c r="CK301">
        <v>9987.0176923076906</v>
      </c>
      <c r="CL301">
        <v>0</v>
      </c>
      <c r="CM301">
        <v>1.08572615384615</v>
      </c>
      <c r="CN301">
        <v>0</v>
      </c>
      <c r="CO301">
        <v>0</v>
      </c>
      <c r="CP301">
        <v>0</v>
      </c>
      <c r="CQ301">
        <v>0</v>
      </c>
      <c r="CR301">
        <v>5.1769230769230798</v>
      </c>
      <c r="CS301">
        <v>0</v>
      </c>
      <c r="CT301">
        <v>111.946153846154</v>
      </c>
      <c r="CU301">
        <v>9.2307692307692396E-2</v>
      </c>
      <c r="CV301">
        <v>40.884538461538497</v>
      </c>
      <c r="CW301">
        <v>46.311999999999998</v>
      </c>
      <c r="CX301">
        <v>43.504461538461499</v>
      </c>
      <c r="CY301">
        <v>44.917923076923103</v>
      </c>
      <c r="CZ301">
        <v>41.918076923076903</v>
      </c>
      <c r="DA301">
        <v>0</v>
      </c>
      <c r="DB301">
        <v>0</v>
      </c>
      <c r="DC301">
        <v>0</v>
      </c>
      <c r="DD301">
        <v>1581538282.0999999</v>
      </c>
      <c r="DE301">
        <v>2.93846153846154</v>
      </c>
      <c r="DF301">
        <v>32.745299391336403</v>
      </c>
      <c r="DG301">
        <v>-59.692307627727097</v>
      </c>
      <c r="DH301">
        <v>116.89230769230799</v>
      </c>
      <c r="DI301">
        <v>15</v>
      </c>
      <c r="DJ301">
        <v>100</v>
      </c>
      <c r="DK301">
        <v>100</v>
      </c>
      <c r="DL301">
        <v>2.6539999999999999</v>
      </c>
      <c r="DM301">
        <v>0.45600000000000002</v>
      </c>
      <c r="DN301">
        <v>2</v>
      </c>
      <c r="DO301">
        <v>353.74799999999999</v>
      </c>
      <c r="DP301">
        <v>658.03099999999995</v>
      </c>
      <c r="DQ301">
        <v>30.802</v>
      </c>
      <c r="DR301">
        <v>32.913899999999998</v>
      </c>
      <c r="DS301">
        <v>29.999700000000001</v>
      </c>
      <c r="DT301">
        <v>32.865099999999998</v>
      </c>
      <c r="DU301">
        <v>32.881100000000004</v>
      </c>
      <c r="DV301">
        <v>21.063400000000001</v>
      </c>
      <c r="DW301">
        <v>25.7195</v>
      </c>
      <c r="DX301">
        <v>79.589100000000002</v>
      </c>
      <c r="DY301">
        <v>30.801500000000001</v>
      </c>
      <c r="DZ301">
        <v>400</v>
      </c>
      <c r="EA301">
        <v>33.911000000000001</v>
      </c>
      <c r="EB301">
        <v>99.855900000000005</v>
      </c>
      <c r="EC301">
        <v>100.253</v>
      </c>
    </row>
    <row r="302" spans="1:133" x14ac:dyDescent="0.35">
      <c r="A302">
        <v>286</v>
      </c>
      <c r="B302">
        <v>1581538287.5999999</v>
      </c>
      <c r="C302">
        <v>1425.0999999046301</v>
      </c>
      <c r="D302" t="s">
        <v>807</v>
      </c>
      <c r="E302" t="s">
        <v>808</v>
      </c>
      <c r="F302" t="s">
        <v>234</v>
      </c>
      <c r="G302">
        <v>20200212</v>
      </c>
      <c r="I302" t="s">
        <v>1107</v>
      </c>
      <c r="J302" t="s">
        <v>1108</v>
      </c>
      <c r="K302" t="s">
        <v>235</v>
      </c>
      <c r="L302" t="s">
        <v>1109</v>
      </c>
      <c r="M302" t="s">
        <v>236</v>
      </c>
      <c r="N302">
        <v>1581538283.9461501</v>
      </c>
      <c r="O302">
        <f t="shared" si="172"/>
        <v>2.5803770692614666E-4</v>
      </c>
      <c r="P302">
        <f t="shared" si="173"/>
        <v>-1.6117806351334338</v>
      </c>
      <c r="Q302">
        <f t="shared" si="174"/>
        <v>402.52215384615403</v>
      </c>
      <c r="R302">
        <f t="shared" si="175"/>
        <v>509.14820689527323</v>
      </c>
      <c r="S302">
        <f t="shared" si="176"/>
        <v>50.610939655427551</v>
      </c>
      <c r="T302">
        <f t="shared" si="177"/>
        <v>40.011973257269574</v>
      </c>
      <c r="U302">
        <f t="shared" si="178"/>
        <v>2.2527733550841481E-2</v>
      </c>
      <c r="V302">
        <f t="shared" si="179"/>
        <v>2.2482882966018529</v>
      </c>
      <c r="W302">
        <f t="shared" si="180"/>
        <v>2.2403079006265411E-2</v>
      </c>
      <c r="X302">
        <f t="shared" si="181"/>
        <v>1.4013066485411391E-2</v>
      </c>
      <c r="Y302">
        <f t="shared" si="182"/>
        <v>0</v>
      </c>
      <c r="Z302">
        <f t="shared" si="183"/>
        <v>31.359084772994166</v>
      </c>
      <c r="AA302">
        <f t="shared" si="184"/>
        <v>30.989307692307701</v>
      </c>
      <c r="AB302">
        <f t="shared" si="185"/>
        <v>4.5086286811917002</v>
      </c>
      <c r="AC302">
        <f t="shared" si="186"/>
        <v>73.683484306189612</v>
      </c>
      <c r="AD302">
        <f t="shared" si="187"/>
        <v>3.4093065738936903</v>
      </c>
      <c r="AE302">
        <f t="shared" si="188"/>
        <v>4.6269616671850295</v>
      </c>
      <c r="AF302">
        <f t="shared" si="189"/>
        <v>1.0993221072980099</v>
      </c>
      <c r="AG302">
        <f t="shared" si="190"/>
        <v>-11.379462875443068</v>
      </c>
      <c r="AH302">
        <f t="shared" si="191"/>
        <v>55.162542955975994</v>
      </c>
      <c r="AI302">
        <f t="shared" si="192"/>
        <v>5.5214552671886903</v>
      </c>
      <c r="AJ302">
        <f t="shared" si="193"/>
        <v>49.304535347721618</v>
      </c>
      <c r="AK302">
        <v>-4.1137681637859899E-2</v>
      </c>
      <c r="AL302">
        <v>4.6180651497343198E-2</v>
      </c>
      <c r="AM302">
        <v>3.45216092658075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51691.231356507153</v>
      </c>
      <c r="AS302" t="s">
        <v>237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237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-1.6117806351334338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237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238</v>
      </c>
      <c r="BX302">
        <v>1581538283.9461501</v>
      </c>
      <c r="BY302">
        <v>402.52215384615403</v>
      </c>
      <c r="BZ302">
        <v>399.93730769230802</v>
      </c>
      <c r="CA302">
        <v>34.297769230769198</v>
      </c>
      <c r="CB302">
        <v>33.870615384615398</v>
      </c>
      <c r="CC302">
        <v>350.02038461538501</v>
      </c>
      <c r="CD302">
        <v>99.203138461538501</v>
      </c>
      <c r="CE302">
        <v>0.200019538461538</v>
      </c>
      <c r="CF302">
        <v>31.444407692307699</v>
      </c>
      <c r="CG302">
        <v>30.989307692307701</v>
      </c>
      <c r="CH302">
        <v>999.9</v>
      </c>
      <c r="CI302">
        <v>0</v>
      </c>
      <c r="CJ302">
        <v>0</v>
      </c>
      <c r="CK302">
        <v>10000.24</v>
      </c>
      <c r="CL302">
        <v>0</v>
      </c>
      <c r="CM302">
        <v>1.04400615384615</v>
      </c>
      <c r="CN302">
        <v>0</v>
      </c>
      <c r="CO302">
        <v>0</v>
      </c>
      <c r="CP302">
        <v>0</v>
      </c>
      <c r="CQ302">
        <v>0</v>
      </c>
      <c r="CR302">
        <v>-0.66153846153846096</v>
      </c>
      <c r="CS302">
        <v>0</v>
      </c>
      <c r="CT302">
        <v>114.08461538461501</v>
      </c>
      <c r="CU302">
        <v>0.238461538461538</v>
      </c>
      <c r="CV302">
        <v>40.875</v>
      </c>
      <c r="CW302">
        <v>46.311999999999998</v>
      </c>
      <c r="CX302">
        <v>43.504615384615398</v>
      </c>
      <c r="CY302">
        <v>44.884538461538497</v>
      </c>
      <c r="CZ302">
        <v>41.884538461538497</v>
      </c>
      <c r="DA302">
        <v>0</v>
      </c>
      <c r="DB302">
        <v>0</v>
      </c>
      <c r="DC302">
        <v>0</v>
      </c>
      <c r="DD302">
        <v>1581538287.5</v>
      </c>
      <c r="DE302">
        <v>2.3230769230769202</v>
      </c>
      <c r="DF302">
        <v>-19.9931622964539</v>
      </c>
      <c r="DG302">
        <v>-37.729914516525</v>
      </c>
      <c r="DH302">
        <v>112.730769230769</v>
      </c>
      <c r="DI302">
        <v>15</v>
      </c>
      <c r="DJ302">
        <v>100</v>
      </c>
      <c r="DK302">
        <v>100</v>
      </c>
      <c r="DL302">
        <v>2.6539999999999999</v>
      </c>
      <c r="DM302">
        <v>0.45600000000000002</v>
      </c>
      <c r="DN302">
        <v>2</v>
      </c>
      <c r="DO302">
        <v>353.80799999999999</v>
      </c>
      <c r="DP302">
        <v>658.23099999999999</v>
      </c>
      <c r="DQ302">
        <v>30.803100000000001</v>
      </c>
      <c r="DR302">
        <v>32.908000000000001</v>
      </c>
      <c r="DS302">
        <v>29.9998</v>
      </c>
      <c r="DT302">
        <v>32.860100000000003</v>
      </c>
      <c r="DU302">
        <v>32.8767</v>
      </c>
      <c r="DV302">
        <v>21.0656</v>
      </c>
      <c r="DW302">
        <v>25.7195</v>
      </c>
      <c r="DX302">
        <v>79.589100000000002</v>
      </c>
      <c r="DY302">
        <v>30.8063</v>
      </c>
      <c r="DZ302">
        <v>400</v>
      </c>
      <c r="EA302">
        <v>33.911000000000001</v>
      </c>
      <c r="EB302">
        <v>99.8583</v>
      </c>
      <c r="EC302">
        <v>100.252</v>
      </c>
    </row>
    <row r="303" spans="1:133" x14ac:dyDescent="0.35">
      <c r="A303">
        <v>287</v>
      </c>
      <c r="B303">
        <v>1581538292.5999999</v>
      </c>
      <c r="C303">
        <v>1430.0999999046301</v>
      </c>
      <c r="D303" t="s">
        <v>809</v>
      </c>
      <c r="E303" t="s">
        <v>810</v>
      </c>
      <c r="F303" t="s">
        <v>234</v>
      </c>
      <c r="G303">
        <v>20200212</v>
      </c>
      <c r="I303" t="s">
        <v>1107</v>
      </c>
      <c r="J303" t="s">
        <v>1108</v>
      </c>
      <c r="K303" t="s">
        <v>235</v>
      </c>
      <c r="L303" t="s">
        <v>1109</v>
      </c>
      <c r="M303" t="s">
        <v>236</v>
      </c>
      <c r="N303">
        <v>1581538288.9461501</v>
      </c>
      <c r="O303">
        <f t="shared" si="172"/>
        <v>2.5805932127043163E-4</v>
      </c>
      <c r="P303">
        <f t="shared" si="173"/>
        <v>-1.5897389856064754</v>
      </c>
      <c r="Q303">
        <f t="shared" si="174"/>
        <v>402.541</v>
      </c>
      <c r="R303">
        <f t="shared" si="175"/>
        <v>507.4838559475578</v>
      </c>
      <c r="S303">
        <f t="shared" si="176"/>
        <v>50.44579038205422</v>
      </c>
      <c r="T303">
        <f t="shared" si="177"/>
        <v>40.014078611952762</v>
      </c>
      <c r="U303">
        <f t="shared" si="178"/>
        <v>2.2554615986380432E-2</v>
      </c>
      <c r="V303">
        <f t="shared" si="179"/>
        <v>2.2486292081673822</v>
      </c>
      <c r="W303">
        <f t="shared" si="180"/>
        <v>2.2429683483727959E-2</v>
      </c>
      <c r="X303">
        <f t="shared" si="181"/>
        <v>1.4029719069297106E-2</v>
      </c>
      <c r="Y303">
        <f t="shared" si="182"/>
        <v>0</v>
      </c>
      <c r="Z303">
        <f t="shared" si="183"/>
        <v>31.35992021633847</v>
      </c>
      <c r="AA303">
        <f t="shared" si="184"/>
        <v>30.9811923076923</v>
      </c>
      <c r="AB303">
        <f t="shared" si="185"/>
        <v>4.5065427073671218</v>
      </c>
      <c r="AC303">
        <f t="shared" si="186"/>
        <v>73.660602611771026</v>
      </c>
      <c r="AD303">
        <f t="shared" si="187"/>
        <v>3.4084087670298615</v>
      </c>
      <c r="AE303">
        <f t="shared" si="188"/>
        <v>4.6271801291036345</v>
      </c>
      <c r="AF303">
        <f t="shared" si="189"/>
        <v>1.0981339403372603</v>
      </c>
      <c r="AG303">
        <f t="shared" si="190"/>
        <v>-11.380416068026035</v>
      </c>
      <c r="AH303">
        <f t="shared" si="191"/>
        <v>56.255432554998436</v>
      </c>
      <c r="AI303">
        <f t="shared" si="192"/>
        <v>5.6297914929401207</v>
      </c>
      <c r="AJ303">
        <f t="shared" si="193"/>
        <v>50.50480797991252</v>
      </c>
      <c r="AK303">
        <v>-4.1146853789540999E-2</v>
      </c>
      <c r="AL303">
        <v>4.6190948041129699E-2</v>
      </c>
      <c r="AM303">
        <v>3.4527702563440799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51702.155461052433</v>
      </c>
      <c r="AS303" t="s">
        <v>237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237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-1.5897389856064754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237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238</v>
      </c>
      <c r="BX303">
        <v>1581538288.9461501</v>
      </c>
      <c r="BY303">
        <v>402.541</v>
      </c>
      <c r="BZ303">
        <v>399.99392307692301</v>
      </c>
      <c r="CA303">
        <v>34.288538461538501</v>
      </c>
      <c r="CB303">
        <v>33.861338461538502</v>
      </c>
      <c r="CC303">
        <v>350.01523076923098</v>
      </c>
      <c r="CD303">
        <v>99.203676923076898</v>
      </c>
      <c r="CE303">
        <v>0.200057384615385</v>
      </c>
      <c r="CF303">
        <v>31.445238461538501</v>
      </c>
      <c r="CG303">
        <v>30.9811923076923</v>
      </c>
      <c r="CH303">
        <v>999.9</v>
      </c>
      <c r="CI303">
        <v>0</v>
      </c>
      <c r="CJ303">
        <v>0</v>
      </c>
      <c r="CK303">
        <v>10002.4153846154</v>
      </c>
      <c r="CL303">
        <v>0</v>
      </c>
      <c r="CM303">
        <v>1.01042769230769</v>
      </c>
      <c r="CN303">
        <v>0</v>
      </c>
      <c r="CO303">
        <v>0</v>
      </c>
      <c r="CP303">
        <v>0</v>
      </c>
      <c r="CQ303">
        <v>0</v>
      </c>
      <c r="CR303">
        <v>2.2461538461538502</v>
      </c>
      <c r="CS303">
        <v>0</v>
      </c>
      <c r="CT303">
        <v>105.6</v>
      </c>
      <c r="CU303">
        <v>0.2</v>
      </c>
      <c r="CV303">
        <v>40.865307692307702</v>
      </c>
      <c r="CW303">
        <v>46.307230769230799</v>
      </c>
      <c r="CX303">
        <v>43.432538461538499</v>
      </c>
      <c r="CY303">
        <v>44.894076923076902</v>
      </c>
      <c r="CZ303">
        <v>41.889230769230799</v>
      </c>
      <c r="DA303">
        <v>0</v>
      </c>
      <c r="DB303">
        <v>0</v>
      </c>
      <c r="DC303">
        <v>0</v>
      </c>
      <c r="DD303">
        <v>1581538292.3</v>
      </c>
      <c r="DE303">
        <v>1.95</v>
      </c>
      <c r="DF303">
        <v>-29.692308144274001</v>
      </c>
      <c r="DG303">
        <v>-47.176068137750001</v>
      </c>
      <c r="DH303">
        <v>108.75</v>
      </c>
      <c r="DI303">
        <v>15</v>
      </c>
      <c r="DJ303">
        <v>100</v>
      </c>
      <c r="DK303">
        <v>100</v>
      </c>
      <c r="DL303">
        <v>2.6539999999999999</v>
      </c>
      <c r="DM303">
        <v>0.45600000000000002</v>
      </c>
      <c r="DN303">
        <v>2</v>
      </c>
      <c r="DO303">
        <v>353.827</v>
      </c>
      <c r="DP303">
        <v>657.94600000000003</v>
      </c>
      <c r="DQ303">
        <v>30.808199999999999</v>
      </c>
      <c r="DR303">
        <v>32.902900000000002</v>
      </c>
      <c r="DS303">
        <v>29.999700000000001</v>
      </c>
      <c r="DT303">
        <v>32.854300000000002</v>
      </c>
      <c r="DU303">
        <v>32.871600000000001</v>
      </c>
      <c r="DV303">
        <v>21.063099999999999</v>
      </c>
      <c r="DW303">
        <v>25.7195</v>
      </c>
      <c r="DX303">
        <v>79.589100000000002</v>
      </c>
      <c r="DY303">
        <v>30.819299999999998</v>
      </c>
      <c r="DZ303">
        <v>400</v>
      </c>
      <c r="EA303">
        <v>33.911000000000001</v>
      </c>
      <c r="EB303">
        <v>99.860200000000006</v>
      </c>
      <c r="EC303">
        <v>100.254</v>
      </c>
    </row>
    <row r="304" spans="1:133" x14ac:dyDescent="0.35">
      <c r="A304">
        <v>288</v>
      </c>
      <c r="B304">
        <v>1581538297.5999999</v>
      </c>
      <c r="C304">
        <v>1435.0999999046301</v>
      </c>
      <c r="D304" t="s">
        <v>811</v>
      </c>
      <c r="E304" t="s">
        <v>812</v>
      </c>
      <c r="F304" t="s">
        <v>234</v>
      </c>
      <c r="G304">
        <v>20200212</v>
      </c>
      <c r="I304" t="s">
        <v>1107</v>
      </c>
      <c r="J304" t="s">
        <v>1108</v>
      </c>
      <c r="K304" t="s">
        <v>235</v>
      </c>
      <c r="L304" t="s">
        <v>1109</v>
      </c>
      <c r="M304" t="s">
        <v>236</v>
      </c>
      <c r="N304">
        <v>1581538293.9461501</v>
      </c>
      <c r="O304">
        <f t="shared" si="172"/>
        <v>2.5981270688856201E-4</v>
      </c>
      <c r="P304">
        <f t="shared" si="173"/>
        <v>-1.5820698205269936</v>
      </c>
      <c r="Q304">
        <f t="shared" si="174"/>
        <v>402.56846153846197</v>
      </c>
      <c r="R304">
        <f t="shared" si="175"/>
        <v>506.5347410631266</v>
      </c>
      <c r="S304">
        <f t="shared" si="176"/>
        <v>50.351993200558255</v>
      </c>
      <c r="T304">
        <f t="shared" si="177"/>
        <v>40.017244218235533</v>
      </c>
      <c r="U304">
        <f t="shared" si="178"/>
        <v>2.2638049913399089E-2</v>
      </c>
      <c r="V304">
        <f t="shared" si="179"/>
        <v>2.2434263898477522</v>
      </c>
      <c r="W304">
        <f t="shared" si="180"/>
        <v>2.2511904063739267E-2</v>
      </c>
      <c r="X304">
        <f t="shared" si="181"/>
        <v>1.4081215036892766E-2</v>
      </c>
      <c r="Y304">
        <f t="shared" si="182"/>
        <v>0</v>
      </c>
      <c r="Z304">
        <f t="shared" si="183"/>
        <v>31.361513538604505</v>
      </c>
      <c r="AA304">
        <f t="shared" si="184"/>
        <v>30.991930769230802</v>
      </c>
      <c r="AB304">
        <f t="shared" si="185"/>
        <v>4.5093030952118198</v>
      </c>
      <c r="AC304">
        <f t="shared" si="186"/>
        <v>73.636416659360066</v>
      </c>
      <c r="AD304">
        <f t="shared" si="187"/>
        <v>3.4077454666960212</v>
      </c>
      <c r="AE304">
        <f t="shared" si="188"/>
        <v>4.6277991533186</v>
      </c>
      <c r="AF304">
        <f t="shared" si="189"/>
        <v>1.1015576285157986</v>
      </c>
      <c r="AG304">
        <f t="shared" si="190"/>
        <v>-11.457740373785585</v>
      </c>
      <c r="AH304">
        <f t="shared" si="191"/>
        <v>55.111171097470603</v>
      </c>
      <c r="AI304">
        <f t="shared" si="192"/>
        <v>5.5284263927446915</v>
      </c>
      <c r="AJ304">
        <f t="shared" si="193"/>
        <v>49.181857116429711</v>
      </c>
      <c r="AK304">
        <v>-4.1007009396886999E-2</v>
      </c>
      <c r="AL304">
        <v>4.6033960459334097E-2</v>
      </c>
      <c r="AM304">
        <v>3.4434749653796799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51533.169780404678</v>
      </c>
      <c r="AS304" t="s">
        <v>237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237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-1.5820698205269936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237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238</v>
      </c>
      <c r="BX304">
        <v>1581538293.9461501</v>
      </c>
      <c r="BY304">
        <v>402.56846153846197</v>
      </c>
      <c r="BZ304">
        <v>400.03592307692298</v>
      </c>
      <c r="CA304">
        <v>34.281492307692297</v>
      </c>
      <c r="CB304">
        <v>33.8514153846154</v>
      </c>
      <c r="CC304">
        <v>350.03869230769197</v>
      </c>
      <c r="CD304">
        <v>99.204753846153807</v>
      </c>
      <c r="CE304">
        <v>0.20006307692307701</v>
      </c>
      <c r="CF304">
        <v>31.4475923076923</v>
      </c>
      <c r="CG304">
        <v>30.991930769230802</v>
      </c>
      <c r="CH304">
        <v>999.9</v>
      </c>
      <c r="CI304">
        <v>0</v>
      </c>
      <c r="CJ304">
        <v>0</v>
      </c>
      <c r="CK304">
        <v>9968.3123076923093</v>
      </c>
      <c r="CL304">
        <v>0</v>
      </c>
      <c r="CM304">
        <v>1.0048313076923101</v>
      </c>
      <c r="CN304">
        <v>0</v>
      </c>
      <c r="CO304">
        <v>0</v>
      </c>
      <c r="CP304">
        <v>0</v>
      </c>
      <c r="CQ304">
        <v>0</v>
      </c>
      <c r="CR304">
        <v>3.3846153846153801</v>
      </c>
      <c r="CS304">
        <v>0</v>
      </c>
      <c r="CT304">
        <v>99.184615384615398</v>
      </c>
      <c r="CU304">
        <v>-0.83846153846153904</v>
      </c>
      <c r="CV304">
        <v>40.879692307692302</v>
      </c>
      <c r="CW304">
        <v>46.307230769230799</v>
      </c>
      <c r="CX304">
        <v>43.461153846153799</v>
      </c>
      <c r="CY304">
        <v>44.903615384615399</v>
      </c>
      <c r="CZ304">
        <v>41.865230769230799</v>
      </c>
      <c r="DA304">
        <v>0</v>
      </c>
      <c r="DB304">
        <v>0</v>
      </c>
      <c r="DC304">
        <v>0</v>
      </c>
      <c r="DD304">
        <v>1581538297.0999999</v>
      </c>
      <c r="DE304">
        <v>0.96923076923076901</v>
      </c>
      <c r="DF304">
        <v>20.143589373197901</v>
      </c>
      <c r="DG304">
        <v>-56.7008551872051</v>
      </c>
      <c r="DH304">
        <v>104.85</v>
      </c>
      <c r="DI304">
        <v>15</v>
      </c>
      <c r="DJ304">
        <v>100</v>
      </c>
      <c r="DK304">
        <v>100</v>
      </c>
      <c r="DL304">
        <v>2.6539999999999999</v>
      </c>
      <c r="DM304">
        <v>0.45600000000000002</v>
      </c>
      <c r="DN304">
        <v>2</v>
      </c>
      <c r="DO304">
        <v>353.73</v>
      </c>
      <c r="DP304">
        <v>658.14</v>
      </c>
      <c r="DQ304">
        <v>30.820599999999999</v>
      </c>
      <c r="DR304">
        <v>32.897599999999997</v>
      </c>
      <c r="DS304">
        <v>29.999700000000001</v>
      </c>
      <c r="DT304">
        <v>32.849899999999998</v>
      </c>
      <c r="DU304">
        <v>32.866500000000002</v>
      </c>
      <c r="DV304">
        <v>21.060700000000001</v>
      </c>
      <c r="DW304">
        <v>25.7195</v>
      </c>
      <c r="DX304">
        <v>79.589100000000002</v>
      </c>
      <c r="DY304">
        <v>30.826799999999999</v>
      </c>
      <c r="DZ304">
        <v>400</v>
      </c>
      <c r="EA304">
        <v>33.911000000000001</v>
      </c>
      <c r="EB304">
        <v>99.860699999999994</v>
      </c>
      <c r="EC304">
        <v>100.253</v>
      </c>
    </row>
    <row r="305" spans="1:133" x14ac:dyDescent="0.35">
      <c r="A305">
        <v>289</v>
      </c>
      <c r="B305">
        <v>1581538302.5999999</v>
      </c>
      <c r="C305">
        <v>1440.0999999046301</v>
      </c>
      <c r="D305" t="s">
        <v>813</v>
      </c>
      <c r="E305" t="s">
        <v>814</v>
      </c>
      <c r="F305" t="s">
        <v>234</v>
      </c>
      <c r="G305">
        <v>20200212</v>
      </c>
      <c r="I305" t="s">
        <v>1107</v>
      </c>
      <c r="J305" t="s">
        <v>1108</v>
      </c>
      <c r="K305" t="s">
        <v>235</v>
      </c>
      <c r="L305" t="s">
        <v>1109</v>
      </c>
      <c r="M305" t="s">
        <v>236</v>
      </c>
      <c r="N305">
        <v>1581538298.9461501</v>
      </c>
      <c r="O305">
        <f t="shared" si="172"/>
        <v>2.6398568386625058E-4</v>
      </c>
      <c r="P305">
        <f t="shared" si="173"/>
        <v>-1.564641709316307</v>
      </c>
      <c r="Q305">
        <f t="shared" si="174"/>
        <v>402.559384615385</v>
      </c>
      <c r="R305">
        <f t="shared" si="175"/>
        <v>503.79573333661159</v>
      </c>
      <c r="S305">
        <f t="shared" si="176"/>
        <v>50.079921832035403</v>
      </c>
      <c r="T305">
        <f t="shared" si="177"/>
        <v>40.016501094146307</v>
      </c>
      <c r="U305">
        <f t="shared" si="178"/>
        <v>2.2948621746685445E-2</v>
      </c>
      <c r="V305">
        <f t="shared" si="179"/>
        <v>2.2486596380262474</v>
      </c>
      <c r="W305">
        <f t="shared" si="180"/>
        <v>2.2819301482370408E-2</v>
      </c>
      <c r="X305">
        <f t="shared" si="181"/>
        <v>1.4273621478351581E-2</v>
      </c>
      <c r="Y305">
        <f t="shared" si="182"/>
        <v>0</v>
      </c>
      <c r="Z305">
        <f t="shared" si="183"/>
        <v>31.364123967766577</v>
      </c>
      <c r="AA305">
        <f t="shared" si="184"/>
        <v>31.000676923076899</v>
      </c>
      <c r="AB305">
        <f t="shared" si="185"/>
        <v>4.5115524361866344</v>
      </c>
      <c r="AC305">
        <f t="shared" si="186"/>
        <v>73.612715540677868</v>
      </c>
      <c r="AD305">
        <f t="shared" si="187"/>
        <v>3.4073858691967844</v>
      </c>
      <c r="AE305">
        <f t="shared" si="188"/>
        <v>4.6288006687022527</v>
      </c>
      <c r="AF305">
        <f t="shared" si="189"/>
        <v>1.1041665669898499</v>
      </c>
      <c r="AG305">
        <f t="shared" si="190"/>
        <v>-11.64176865850165</v>
      </c>
      <c r="AH305">
        <f t="shared" si="191"/>
        <v>54.641040708606376</v>
      </c>
      <c r="AI305">
        <f t="shared" si="192"/>
        <v>5.4688477195070089</v>
      </c>
      <c r="AJ305">
        <f t="shared" si="193"/>
        <v>48.468119769611732</v>
      </c>
      <c r="AK305">
        <v>-4.1147672559306403E-2</v>
      </c>
      <c r="AL305">
        <v>4.6191867181919602E-2</v>
      </c>
      <c r="AM305">
        <v>3.4528246470697601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51702.130403717019</v>
      </c>
      <c r="AS305" t="s">
        <v>237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237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-1.564641709316307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237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238</v>
      </c>
      <c r="BX305">
        <v>1581538298.9461501</v>
      </c>
      <c r="BY305">
        <v>402.559384615385</v>
      </c>
      <c r="BZ305">
        <v>400.059384615385</v>
      </c>
      <c r="CA305">
        <v>34.277738461538497</v>
      </c>
      <c r="CB305">
        <v>33.8407153846154</v>
      </c>
      <c r="CC305">
        <v>350.00923076923101</v>
      </c>
      <c r="CD305">
        <v>99.205299999999994</v>
      </c>
      <c r="CE305">
        <v>0.199912307692308</v>
      </c>
      <c r="CF305">
        <v>31.4514</v>
      </c>
      <c r="CG305">
        <v>31.000676923076899</v>
      </c>
      <c r="CH305">
        <v>999.9</v>
      </c>
      <c r="CI305">
        <v>0</v>
      </c>
      <c r="CJ305">
        <v>0</v>
      </c>
      <c r="CK305">
        <v>10002.4507692308</v>
      </c>
      <c r="CL305">
        <v>0</v>
      </c>
      <c r="CM305">
        <v>0.97583161538461505</v>
      </c>
      <c r="CN305">
        <v>0</v>
      </c>
      <c r="CO305">
        <v>0</v>
      </c>
      <c r="CP305">
        <v>0</v>
      </c>
      <c r="CQ305">
        <v>0</v>
      </c>
      <c r="CR305">
        <v>3.2461538461538502</v>
      </c>
      <c r="CS305">
        <v>0</v>
      </c>
      <c r="CT305">
        <v>103.015384615385</v>
      </c>
      <c r="CU305">
        <v>0.60769230769230798</v>
      </c>
      <c r="CV305">
        <v>40.879769230769199</v>
      </c>
      <c r="CW305">
        <v>46.3024615384615</v>
      </c>
      <c r="CX305">
        <v>43.475615384615402</v>
      </c>
      <c r="CY305">
        <v>44.879769230769199</v>
      </c>
      <c r="CZ305">
        <v>41.870076923076901</v>
      </c>
      <c r="DA305">
        <v>0</v>
      </c>
      <c r="DB305">
        <v>0</v>
      </c>
      <c r="DC305">
        <v>0</v>
      </c>
      <c r="DD305">
        <v>1581538302.5</v>
      </c>
      <c r="DE305">
        <v>2.5769230769230802</v>
      </c>
      <c r="DF305">
        <v>4.6974355727585797</v>
      </c>
      <c r="DG305">
        <v>-12.6735047732359</v>
      </c>
      <c r="DH305">
        <v>101.234615384615</v>
      </c>
      <c r="DI305">
        <v>15</v>
      </c>
      <c r="DJ305">
        <v>100</v>
      </c>
      <c r="DK305">
        <v>100</v>
      </c>
      <c r="DL305">
        <v>2.6539999999999999</v>
      </c>
      <c r="DM305">
        <v>0.45600000000000002</v>
      </c>
      <c r="DN305">
        <v>2</v>
      </c>
      <c r="DO305">
        <v>353.74400000000003</v>
      </c>
      <c r="DP305">
        <v>658.34</v>
      </c>
      <c r="DQ305">
        <v>30.828600000000002</v>
      </c>
      <c r="DR305">
        <v>32.892499999999998</v>
      </c>
      <c r="DS305">
        <v>29.999700000000001</v>
      </c>
      <c r="DT305">
        <v>32.845399999999998</v>
      </c>
      <c r="DU305">
        <v>32.862099999999998</v>
      </c>
      <c r="DV305">
        <v>21.060300000000002</v>
      </c>
      <c r="DW305">
        <v>25.7195</v>
      </c>
      <c r="DX305">
        <v>79.589100000000002</v>
      </c>
      <c r="DY305">
        <v>30.8276</v>
      </c>
      <c r="DZ305">
        <v>400</v>
      </c>
      <c r="EA305">
        <v>33.911000000000001</v>
      </c>
      <c r="EB305">
        <v>99.861400000000003</v>
      </c>
      <c r="EC305">
        <v>100.256</v>
      </c>
    </row>
    <row r="306" spans="1:133" x14ac:dyDescent="0.35">
      <c r="A306">
        <v>290</v>
      </c>
      <c r="B306">
        <v>1581538307.5999999</v>
      </c>
      <c r="C306">
        <v>1445.0999999046301</v>
      </c>
      <c r="D306" t="s">
        <v>815</v>
      </c>
      <c r="E306" t="s">
        <v>816</v>
      </c>
      <c r="F306" t="s">
        <v>234</v>
      </c>
      <c r="G306">
        <v>20200212</v>
      </c>
      <c r="I306" t="s">
        <v>1107</v>
      </c>
      <c r="J306" t="s">
        <v>1108</v>
      </c>
      <c r="K306" t="s">
        <v>235</v>
      </c>
      <c r="L306" t="s">
        <v>1109</v>
      </c>
      <c r="M306" t="s">
        <v>236</v>
      </c>
      <c r="N306">
        <v>1581538303.9461501</v>
      </c>
      <c r="O306">
        <f t="shared" si="172"/>
        <v>2.6863585011558451E-4</v>
      </c>
      <c r="P306">
        <f t="shared" si="173"/>
        <v>-1.5924790570739551</v>
      </c>
      <c r="Q306">
        <f t="shared" si="174"/>
        <v>402.56215384615399</v>
      </c>
      <c r="R306">
        <f t="shared" si="175"/>
        <v>504.03326734057651</v>
      </c>
      <c r="S306">
        <f t="shared" si="176"/>
        <v>50.104559812916015</v>
      </c>
      <c r="T306">
        <f t="shared" si="177"/>
        <v>40.017595707967168</v>
      </c>
      <c r="U306">
        <f t="shared" si="178"/>
        <v>2.330438587483373E-2</v>
      </c>
      <c r="V306">
        <f t="shared" si="179"/>
        <v>2.2497330665211299</v>
      </c>
      <c r="W306">
        <f t="shared" si="180"/>
        <v>2.3171100727066081E-2</v>
      </c>
      <c r="X306">
        <f t="shared" si="181"/>
        <v>1.4493849437397741E-2</v>
      </c>
      <c r="Y306">
        <f t="shared" si="182"/>
        <v>0</v>
      </c>
      <c r="Z306">
        <f t="shared" si="183"/>
        <v>31.367471635844343</v>
      </c>
      <c r="AA306">
        <f t="shared" si="184"/>
        <v>31.0082384615385</v>
      </c>
      <c r="AB306">
        <f t="shared" si="185"/>
        <v>4.5134979047366883</v>
      </c>
      <c r="AC306">
        <f t="shared" si="186"/>
        <v>73.582507369874975</v>
      </c>
      <c r="AD306">
        <f t="shared" si="187"/>
        <v>3.4069257178446422</v>
      </c>
      <c r="AE306">
        <f t="shared" si="188"/>
        <v>4.6300755976133718</v>
      </c>
      <c r="AF306">
        <f t="shared" si="189"/>
        <v>1.1065721868920462</v>
      </c>
      <c r="AG306">
        <f t="shared" si="190"/>
        <v>-11.846840990097277</v>
      </c>
      <c r="AH306">
        <f t="shared" si="191"/>
        <v>54.337781850474073</v>
      </c>
      <c r="AI306">
        <f t="shared" si="192"/>
        <v>5.4362331258693395</v>
      </c>
      <c r="AJ306">
        <f t="shared" si="193"/>
        <v>47.927173986246132</v>
      </c>
      <c r="AK306">
        <v>-4.11765614743997E-2</v>
      </c>
      <c r="AL306">
        <v>4.6224297519919799E-2</v>
      </c>
      <c r="AM306">
        <v>3.4547434944800002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51736.158227853673</v>
      </c>
      <c r="AS306" t="s">
        <v>237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237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-1.5924790570739551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237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238</v>
      </c>
      <c r="BX306">
        <v>1581538303.9461501</v>
      </c>
      <c r="BY306">
        <v>402.56215384615399</v>
      </c>
      <c r="BZ306">
        <v>400.01769230769202</v>
      </c>
      <c r="CA306">
        <v>34.272407692307702</v>
      </c>
      <c r="CB306">
        <v>33.827692307692303</v>
      </c>
      <c r="CC306">
        <v>350.01584615384598</v>
      </c>
      <c r="CD306">
        <v>99.2072461538461</v>
      </c>
      <c r="CE306">
        <v>0.20000146153846199</v>
      </c>
      <c r="CF306">
        <v>31.456246153846202</v>
      </c>
      <c r="CG306">
        <v>31.0082384615385</v>
      </c>
      <c r="CH306">
        <v>999.9</v>
      </c>
      <c r="CI306">
        <v>0</v>
      </c>
      <c r="CJ306">
        <v>0</v>
      </c>
      <c r="CK306">
        <v>10009.276923076901</v>
      </c>
      <c r="CL306">
        <v>0</v>
      </c>
      <c r="CM306">
        <v>0.97430546153846098</v>
      </c>
      <c r="CN306">
        <v>0</v>
      </c>
      <c r="CO306">
        <v>0</v>
      </c>
      <c r="CP306">
        <v>0</v>
      </c>
      <c r="CQ306">
        <v>0</v>
      </c>
      <c r="CR306">
        <v>-1.16923076923077</v>
      </c>
      <c r="CS306">
        <v>0</v>
      </c>
      <c r="CT306">
        <v>104.869230769231</v>
      </c>
      <c r="CU306">
        <v>0.33076923076923098</v>
      </c>
      <c r="CV306">
        <v>40.875</v>
      </c>
      <c r="CW306">
        <v>46.297692307692301</v>
      </c>
      <c r="CX306">
        <v>43.475692307692299</v>
      </c>
      <c r="CY306">
        <v>44.879769230769199</v>
      </c>
      <c r="CZ306">
        <v>41.879615384615398</v>
      </c>
      <c r="DA306">
        <v>0</v>
      </c>
      <c r="DB306">
        <v>0</v>
      </c>
      <c r="DC306">
        <v>0</v>
      </c>
      <c r="DD306">
        <v>1581538307.3</v>
      </c>
      <c r="DE306">
        <v>2.0153846153846202</v>
      </c>
      <c r="DF306">
        <v>-15.022222166467399</v>
      </c>
      <c r="DG306">
        <v>2.86837513847341</v>
      </c>
      <c r="DH306">
        <v>101.957692307692</v>
      </c>
      <c r="DI306">
        <v>15</v>
      </c>
      <c r="DJ306">
        <v>100</v>
      </c>
      <c r="DK306">
        <v>100</v>
      </c>
      <c r="DL306">
        <v>2.6539999999999999</v>
      </c>
      <c r="DM306">
        <v>0.45600000000000002</v>
      </c>
      <c r="DN306">
        <v>2</v>
      </c>
      <c r="DO306">
        <v>353.75</v>
      </c>
      <c r="DP306">
        <v>658.19100000000003</v>
      </c>
      <c r="DQ306">
        <v>30.822900000000001</v>
      </c>
      <c r="DR306">
        <v>32.887599999999999</v>
      </c>
      <c r="DS306">
        <v>29.999700000000001</v>
      </c>
      <c r="DT306">
        <v>32.839599999999997</v>
      </c>
      <c r="DU306">
        <v>32.856900000000003</v>
      </c>
      <c r="DV306">
        <v>21.059100000000001</v>
      </c>
      <c r="DW306">
        <v>25.434200000000001</v>
      </c>
      <c r="DX306">
        <v>79.987099999999998</v>
      </c>
      <c r="DY306">
        <v>30.773</v>
      </c>
      <c r="DZ306">
        <v>400</v>
      </c>
      <c r="EA306">
        <v>33.911000000000001</v>
      </c>
      <c r="EB306">
        <v>99.860100000000003</v>
      </c>
      <c r="EC306">
        <v>100.25700000000001</v>
      </c>
    </row>
    <row r="307" spans="1:133" x14ac:dyDescent="0.35">
      <c r="A307">
        <v>291</v>
      </c>
      <c r="B307">
        <v>1581538312.5999999</v>
      </c>
      <c r="C307">
        <v>1450.0999999046301</v>
      </c>
      <c r="D307" t="s">
        <v>817</v>
      </c>
      <c r="E307" t="s">
        <v>818</v>
      </c>
      <c r="F307" t="s">
        <v>234</v>
      </c>
      <c r="G307">
        <v>20200212</v>
      </c>
      <c r="I307" t="s">
        <v>1107</v>
      </c>
      <c r="J307" t="s">
        <v>1108</v>
      </c>
      <c r="K307" t="s">
        <v>235</v>
      </c>
      <c r="L307" t="s">
        <v>1109</v>
      </c>
      <c r="M307" t="s">
        <v>236</v>
      </c>
      <c r="N307">
        <v>1581538308.9461501</v>
      </c>
      <c r="O307">
        <f t="shared" si="172"/>
        <v>2.6450574294578687E-4</v>
      </c>
      <c r="P307">
        <f t="shared" si="173"/>
        <v>-1.5593057772317584</v>
      </c>
      <c r="Q307">
        <f t="shared" si="174"/>
        <v>402.527923076923</v>
      </c>
      <c r="R307">
        <f t="shared" si="175"/>
        <v>503.55366127017504</v>
      </c>
      <c r="S307">
        <f t="shared" si="176"/>
        <v>50.057286065302556</v>
      </c>
      <c r="T307">
        <f t="shared" si="177"/>
        <v>40.014514727006848</v>
      </c>
      <c r="U307">
        <f t="shared" si="178"/>
        <v>2.2908189361500041E-2</v>
      </c>
      <c r="V307">
        <f t="shared" si="179"/>
        <v>2.2483717037569906</v>
      </c>
      <c r="W307">
        <f t="shared" si="180"/>
        <v>2.2779306601749989E-2</v>
      </c>
      <c r="X307">
        <f t="shared" si="181"/>
        <v>1.4248585673876272E-2</v>
      </c>
      <c r="Y307">
        <f t="shared" si="182"/>
        <v>0</v>
      </c>
      <c r="Z307">
        <f t="shared" si="183"/>
        <v>31.373165655383872</v>
      </c>
      <c r="AA307">
        <f t="shared" si="184"/>
        <v>31.011230769230799</v>
      </c>
      <c r="AB307">
        <f t="shared" si="185"/>
        <v>4.5142679816548155</v>
      </c>
      <c r="AC307">
        <f t="shared" si="186"/>
        <v>73.54331841875063</v>
      </c>
      <c r="AD307">
        <f t="shared" si="187"/>
        <v>3.4059582721683705</v>
      </c>
      <c r="AE307">
        <f t="shared" si="188"/>
        <v>4.6312273438289484</v>
      </c>
      <c r="AF307">
        <f t="shared" si="189"/>
        <v>1.1083097094864449</v>
      </c>
      <c r="AG307">
        <f t="shared" si="190"/>
        <v>-11.664703263909201</v>
      </c>
      <c r="AH307">
        <f t="shared" si="191"/>
        <v>54.47273593560864</v>
      </c>
      <c r="AI307">
        <f t="shared" si="192"/>
        <v>5.4532325309582204</v>
      </c>
      <c r="AJ307">
        <f t="shared" si="193"/>
        <v>48.261265202657661</v>
      </c>
      <c r="AK307">
        <v>-4.1139925573304599E-2</v>
      </c>
      <c r="AL307">
        <v>4.6183170511459398E-2</v>
      </c>
      <c r="AM307">
        <v>3.4523100013271999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51691.286709976113</v>
      </c>
      <c r="AS307" t="s">
        <v>237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237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-1.5593057772317584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237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238</v>
      </c>
      <c r="BX307">
        <v>1581538308.9461501</v>
      </c>
      <c r="BY307">
        <v>402.527923076923</v>
      </c>
      <c r="BZ307">
        <v>400.03753846153802</v>
      </c>
      <c r="CA307">
        <v>34.2624</v>
      </c>
      <c r="CB307">
        <v>33.824530769230797</v>
      </c>
      <c r="CC307">
        <v>350.02661538461501</v>
      </c>
      <c r="CD307">
        <v>99.208030769230803</v>
      </c>
      <c r="CE307">
        <v>0.20001630769230799</v>
      </c>
      <c r="CF307">
        <v>31.460623076923099</v>
      </c>
      <c r="CG307">
        <v>31.011230769230799</v>
      </c>
      <c r="CH307">
        <v>999.9</v>
      </c>
      <c r="CI307">
        <v>0</v>
      </c>
      <c r="CJ307">
        <v>0</v>
      </c>
      <c r="CK307">
        <v>10000.2923076923</v>
      </c>
      <c r="CL307">
        <v>0</v>
      </c>
      <c r="CM307">
        <v>0.97430546153846198</v>
      </c>
      <c r="CN307">
        <v>0</v>
      </c>
      <c r="CO307">
        <v>0</v>
      </c>
      <c r="CP307">
        <v>0</v>
      </c>
      <c r="CQ307">
        <v>0</v>
      </c>
      <c r="CR307">
        <v>0.484615384615385</v>
      </c>
      <c r="CS307">
        <v>0</v>
      </c>
      <c r="CT307">
        <v>100.64615384615399</v>
      </c>
      <c r="CU307">
        <v>-7.69230769230769E-2</v>
      </c>
      <c r="CV307">
        <v>40.870153846153798</v>
      </c>
      <c r="CW307">
        <v>46.288153846153797</v>
      </c>
      <c r="CX307">
        <v>43.393769230769202</v>
      </c>
      <c r="CY307">
        <v>44.879769230769199</v>
      </c>
      <c r="CZ307">
        <v>41.884384615384597</v>
      </c>
      <c r="DA307">
        <v>0</v>
      </c>
      <c r="DB307">
        <v>0</v>
      </c>
      <c r="DC307">
        <v>0</v>
      </c>
      <c r="DD307">
        <v>1581538312.0999999</v>
      </c>
      <c r="DE307">
        <v>2.7423076923076901</v>
      </c>
      <c r="DF307">
        <v>-11.6205128896126</v>
      </c>
      <c r="DG307">
        <v>-33.524786789480999</v>
      </c>
      <c r="DH307">
        <v>100.492307692308</v>
      </c>
      <c r="DI307">
        <v>15</v>
      </c>
      <c r="DJ307">
        <v>100</v>
      </c>
      <c r="DK307">
        <v>100</v>
      </c>
      <c r="DL307">
        <v>2.6539999999999999</v>
      </c>
      <c r="DM307">
        <v>0.45600000000000002</v>
      </c>
      <c r="DN307">
        <v>2</v>
      </c>
      <c r="DO307">
        <v>353.78500000000003</v>
      </c>
      <c r="DP307">
        <v>658.40700000000004</v>
      </c>
      <c r="DQ307">
        <v>30.7758</v>
      </c>
      <c r="DR307">
        <v>32.881700000000002</v>
      </c>
      <c r="DS307">
        <v>29.999600000000001</v>
      </c>
      <c r="DT307">
        <v>32.834400000000002</v>
      </c>
      <c r="DU307">
        <v>32.851799999999997</v>
      </c>
      <c r="DV307">
        <v>21.060600000000001</v>
      </c>
      <c r="DW307">
        <v>25.434200000000001</v>
      </c>
      <c r="DX307">
        <v>79.987099999999998</v>
      </c>
      <c r="DY307">
        <v>30.761700000000001</v>
      </c>
      <c r="DZ307">
        <v>400</v>
      </c>
      <c r="EA307">
        <v>33.9114</v>
      </c>
      <c r="EB307">
        <v>99.863600000000005</v>
      </c>
      <c r="EC307">
        <v>100.259</v>
      </c>
    </row>
    <row r="308" spans="1:133" x14ac:dyDescent="0.35">
      <c r="A308">
        <v>292</v>
      </c>
      <c r="B308">
        <v>1581538317.5999999</v>
      </c>
      <c r="C308">
        <v>1455.0999999046301</v>
      </c>
      <c r="D308" t="s">
        <v>819</v>
      </c>
      <c r="E308" t="s">
        <v>820</v>
      </c>
      <c r="F308" t="s">
        <v>234</v>
      </c>
      <c r="G308">
        <v>20200212</v>
      </c>
      <c r="I308" t="s">
        <v>1107</v>
      </c>
      <c r="J308" t="s">
        <v>1108</v>
      </c>
      <c r="K308" t="s">
        <v>235</v>
      </c>
      <c r="L308" t="s">
        <v>1109</v>
      </c>
      <c r="M308" t="s">
        <v>236</v>
      </c>
      <c r="N308">
        <v>1581538313.9461501</v>
      </c>
      <c r="O308">
        <f t="shared" si="172"/>
        <v>2.3012163487464511E-4</v>
      </c>
      <c r="P308">
        <f t="shared" si="173"/>
        <v>-1.5489233452358919</v>
      </c>
      <c r="Q308">
        <f t="shared" si="174"/>
        <v>402.48807692307702</v>
      </c>
      <c r="R308">
        <f t="shared" si="175"/>
        <v>518.97138685097195</v>
      </c>
      <c r="S308">
        <f t="shared" si="176"/>
        <v>51.589793330613695</v>
      </c>
      <c r="T308">
        <f t="shared" si="177"/>
        <v>40.010446110510465</v>
      </c>
      <c r="U308">
        <f t="shared" si="178"/>
        <v>1.9902955800264393E-2</v>
      </c>
      <c r="V308">
        <f t="shared" si="179"/>
        <v>2.2472660130512736</v>
      </c>
      <c r="W308">
        <f t="shared" si="180"/>
        <v>1.9805545007893506E-2</v>
      </c>
      <c r="X308">
        <f t="shared" si="181"/>
        <v>1.238717775955946E-2</v>
      </c>
      <c r="Y308">
        <f t="shared" si="182"/>
        <v>0</v>
      </c>
      <c r="Z308">
        <f t="shared" si="183"/>
        <v>31.384092836575839</v>
      </c>
      <c r="AA308">
        <f t="shared" si="184"/>
        <v>31.0100615384615</v>
      </c>
      <c r="AB308">
        <f t="shared" si="185"/>
        <v>4.5139670639423102</v>
      </c>
      <c r="AC308">
        <f t="shared" si="186"/>
        <v>73.523210687788648</v>
      </c>
      <c r="AD308">
        <f t="shared" si="187"/>
        <v>3.404948153690543</v>
      </c>
      <c r="AE308">
        <f t="shared" si="188"/>
        <v>4.6311200528897265</v>
      </c>
      <c r="AF308">
        <f t="shared" si="189"/>
        <v>1.1090189102517671</v>
      </c>
      <c r="AG308">
        <f t="shared" si="190"/>
        <v>-10.14836409797185</v>
      </c>
      <c r="AH308">
        <f t="shared" si="191"/>
        <v>54.53821155308102</v>
      </c>
      <c r="AI308">
        <f t="shared" si="192"/>
        <v>5.4624310980476531</v>
      </c>
      <c r="AJ308">
        <f t="shared" si="193"/>
        <v>49.852278553156822</v>
      </c>
      <c r="AK308">
        <v>-4.1110184841602899E-2</v>
      </c>
      <c r="AL308">
        <v>4.6149783934693003E-2</v>
      </c>
      <c r="AM308">
        <v>3.4503339637408201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51655.50698849641</v>
      </c>
      <c r="AS308" t="s">
        <v>237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237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-1.5489233452358919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237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238</v>
      </c>
      <c r="BX308">
        <v>1581538313.9461501</v>
      </c>
      <c r="BY308">
        <v>402.48807692307702</v>
      </c>
      <c r="BZ308">
        <v>399.99169230769201</v>
      </c>
      <c r="CA308">
        <v>34.252330769230802</v>
      </c>
      <c r="CB308">
        <v>33.871369230769197</v>
      </c>
      <c r="CC308">
        <v>350.01869230769199</v>
      </c>
      <c r="CD308">
        <v>99.207830769230796</v>
      </c>
      <c r="CE308">
        <v>0.19994899999999999</v>
      </c>
      <c r="CF308">
        <v>31.460215384615399</v>
      </c>
      <c r="CG308">
        <v>31.0100615384615</v>
      </c>
      <c r="CH308">
        <v>999.9</v>
      </c>
      <c r="CI308">
        <v>0</v>
      </c>
      <c r="CJ308">
        <v>0</v>
      </c>
      <c r="CK308">
        <v>9993.0830769230797</v>
      </c>
      <c r="CL308">
        <v>0</v>
      </c>
      <c r="CM308">
        <v>0.91579630769230802</v>
      </c>
      <c r="CN308">
        <v>0</v>
      </c>
      <c r="CO308">
        <v>0</v>
      </c>
      <c r="CP308">
        <v>0</v>
      </c>
      <c r="CQ308">
        <v>0</v>
      </c>
      <c r="CR308">
        <v>3.04615384615385</v>
      </c>
      <c r="CS308">
        <v>0</v>
      </c>
      <c r="CT308">
        <v>92.438461538461496</v>
      </c>
      <c r="CU308">
        <v>-0.261538461538462</v>
      </c>
      <c r="CV308">
        <v>40.870153846153798</v>
      </c>
      <c r="CW308">
        <v>46.292923076923103</v>
      </c>
      <c r="CX308">
        <v>43.417846153846199</v>
      </c>
      <c r="CY308">
        <v>44.870153846153798</v>
      </c>
      <c r="CZ308">
        <v>41.860384615384604</v>
      </c>
      <c r="DA308">
        <v>0</v>
      </c>
      <c r="DB308">
        <v>0</v>
      </c>
      <c r="DC308">
        <v>0</v>
      </c>
      <c r="DD308">
        <v>1581538317.5</v>
      </c>
      <c r="DE308">
        <v>2.5769230769230802</v>
      </c>
      <c r="DF308">
        <v>-5.5794870382585202</v>
      </c>
      <c r="DG308">
        <v>-49.398290600471398</v>
      </c>
      <c r="DH308">
        <v>96.565384615384602</v>
      </c>
      <c r="DI308">
        <v>15</v>
      </c>
      <c r="DJ308">
        <v>100</v>
      </c>
      <c r="DK308">
        <v>100</v>
      </c>
      <c r="DL308">
        <v>2.6539999999999999</v>
      </c>
      <c r="DM308">
        <v>0.45600000000000002</v>
      </c>
      <c r="DN308">
        <v>2</v>
      </c>
      <c r="DO308">
        <v>353.72500000000002</v>
      </c>
      <c r="DP308">
        <v>658.44799999999998</v>
      </c>
      <c r="DQ308">
        <v>30.7559</v>
      </c>
      <c r="DR308">
        <v>32.876600000000003</v>
      </c>
      <c r="DS308">
        <v>29.999600000000001</v>
      </c>
      <c r="DT308">
        <v>32.829900000000002</v>
      </c>
      <c r="DU308">
        <v>32.8474</v>
      </c>
      <c r="DV308">
        <v>21.058399999999999</v>
      </c>
      <c r="DW308">
        <v>25.434200000000001</v>
      </c>
      <c r="DX308">
        <v>79.987099999999998</v>
      </c>
      <c r="DY308">
        <v>30.750299999999999</v>
      </c>
      <c r="DZ308">
        <v>400</v>
      </c>
      <c r="EA308">
        <v>33.911200000000001</v>
      </c>
      <c r="EB308">
        <v>99.862799999999993</v>
      </c>
      <c r="EC308">
        <v>100.26</v>
      </c>
    </row>
    <row r="309" spans="1:133" x14ac:dyDescent="0.35">
      <c r="A309">
        <v>293</v>
      </c>
      <c r="B309">
        <v>1581538322.5999999</v>
      </c>
      <c r="C309">
        <v>1460.0999999046301</v>
      </c>
      <c r="D309" t="s">
        <v>821</v>
      </c>
      <c r="E309" t="s">
        <v>822</v>
      </c>
      <c r="F309" t="s">
        <v>234</v>
      </c>
      <c r="G309">
        <v>20200212</v>
      </c>
      <c r="I309" t="s">
        <v>1107</v>
      </c>
      <c r="J309" t="s">
        <v>1108</v>
      </c>
      <c r="K309" t="s">
        <v>235</v>
      </c>
      <c r="L309" t="s">
        <v>1109</v>
      </c>
      <c r="M309" t="s">
        <v>236</v>
      </c>
      <c r="N309">
        <v>1581538318.9461501</v>
      </c>
      <c r="O309">
        <f t="shared" si="172"/>
        <v>2.1767266256356616E-4</v>
      </c>
      <c r="P309">
        <f t="shared" si="173"/>
        <v>-1.5144457599820269</v>
      </c>
      <c r="Q309">
        <f t="shared" si="174"/>
        <v>402.46453846153798</v>
      </c>
      <c r="R309">
        <f t="shared" si="175"/>
        <v>523.04057215421528</v>
      </c>
      <c r="S309">
        <f t="shared" si="176"/>
        <v>51.993984078878583</v>
      </c>
      <c r="T309">
        <f t="shared" si="177"/>
        <v>40.007861567787899</v>
      </c>
      <c r="U309">
        <f t="shared" si="178"/>
        <v>1.8834119164115409E-2</v>
      </c>
      <c r="V309">
        <f t="shared" si="179"/>
        <v>2.2520263926796429</v>
      </c>
      <c r="W309">
        <f t="shared" si="180"/>
        <v>1.8747048595635064E-2</v>
      </c>
      <c r="X309">
        <f t="shared" si="181"/>
        <v>1.1724694666631126E-2</v>
      </c>
      <c r="Y309">
        <f t="shared" si="182"/>
        <v>0</v>
      </c>
      <c r="Z309">
        <f t="shared" si="183"/>
        <v>31.388141506265921</v>
      </c>
      <c r="AA309">
        <f t="shared" si="184"/>
        <v>31.007815384615402</v>
      </c>
      <c r="AB309">
        <f t="shared" si="185"/>
        <v>4.5133890341999603</v>
      </c>
      <c r="AC309">
        <f t="shared" si="186"/>
        <v>73.528219118732466</v>
      </c>
      <c r="AD309">
        <f t="shared" si="187"/>
        <v>3.4051399119568213</v>
      </c>
      <c r="AE309">
        <f t="shared" si="188"/>
        <v>4.6310653960736401</v>
      </c>
      <c r="AF309">
        <f t="shared" si="189"/>
        <v>1.108249122243139</v>
      </c>
      <c r="AG309">
        <f t="shared" si="190"/>
        <v>-9.5993644190532681</v>
      </c>
      <c r="AH309">
        <f t="shared" si="191"/>
        <v>54.901231907436269</v>
      </c>
      <c r="AI309">
        <f t="shared" si="192"/>
        <v>5.4871006287489621</v>
      </c>
      <c r="AJ309">
        <f t="shared" si="193"/>
        <v>50.788968117131965</v>
      </c>
      <c r="AK309">
        <v>-4.1238322966417801E-2</v>
      </c>
      <c r="AL309">
        <v>4.6293630205313997E-2</v>
      </c>
      <c r="AM309">
        <v>3.4588442382387998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51809.913299847853</v>
      </c>
      <c r="AS309" t="s">
        <v>237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237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-1.5144457599820269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237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238</v>
      </c>
      <c r="BX309">
        <v>1581538318.9461501</v>
      </c>
      <c r="BY309">
        <v>402.46453846153798</v>
      </c>
      <c r="BZ309">
        <v>400.01853846153801</v>
      </c>
      <c r="CA309">
        <v>34.254469230769203</v>
      </c>
      <c r="CB309">
        <v>33.894100000000002</v>
      </c>
      <c r="CC309">
        <v>350.001692307692</v>
      </c>
      <c r="CD309">
        <v>99.207269230769199</v>
      </c>
      <c r="CE309">
        <v>0.199902692307692</v>
      </c>
      <c r="CF309">
        <v>31.460007692307698</v>
      </c>
      <c r="CG309">
        <v>31.007815384615402</v>
      </c>
      <c r="CH309">
        <v>999.9</v>
      </c>
      <c r="CI309">
        <v>0</v>
      </c>
      <c r="CJ309">
        <v>0</v>
      </c>
      <c r="CK309">
        <v>10024.2876923077</v>
      </c>
      <c r="CL309">
        <v>0</v>
      </c>
      <c r="CM309">
        <v>0.853217</v>
      </c>
      <c r="CN309">
        <v>0</v>
      </c>
      <c r="CO309">
        <v>0</v>
      </c>
      <c r="CP309">
        <v>0</v>
      </c>
      <c r="CQ309">
        <v>0</v>
      </c>
      <c r="CR309">
        <v>4.8</v>
      </c>
      <c r="CS309">
        <v>0</v>
      </c>
      <c r="CT309">
        <v>86.923076923076906</v>
      </c>
      <c r="CU309">
        <v>-0.484615384615385</v>
      </c>
      <c r="CV309">
        <v>40.875</v>
      </c>
      <c r="CW309">
        <v>46.3024615384615</v>
      </c>
      <c r="CX309">
        <v>43.427538461538497</v>
      </c>
      <c r="CY309">
        <v>44.874923076923103</v>
      </c>
      <c r="CZ309">
        <v>41.855538461538501</v>
      </c>
      <c r="DA309">
        <v>0</v>
      </c>
      <c r="DB309">
        <v>0</v>
      </c>
      <c r="DC309">
        <v>0</v>
      </c>
      <c r="DD309">
        <v>1581538322.3</v>
      </c>
      <c r="DE309">
        <v>4.0153846153846198</v>
      </c>
      <c r="DF309">
        <v>9.0666668578486203</v>
      </c>
      <c r="DG309">
        <v>-52.092307439602898</v>
      </c>
      <c r="DH309">
        <v>91.7269230769231</v>
      </c>
      <c r="DI309">
        <v>15</v>
      </c>
      <c r="DJ309">
        <v>100</v>
      </c>
      <c r="DK309">
        <v>100</v>
      </c>
      <c r="DL309">
        <v>2.6539999999999999</v>
      </c>
      <c r="DM309">
        <v>0.45600000000000002</v>
      </c>
      <c r="DN309">
        <v>2</v>
      </c>
      <c r="DO309">
        <v>353.81</v>
      </c>
      <c r="DP309">
        <v>658.29200000000003</v>
      </c>
      <c r="DQ309">
        <v>30.743600000000001</v>
      </c>
      <c r="DR309">
        <v>32.872</v>
      </c>
      <c r="DS309">
        <v>29.9998</v>
      </c>
      <c r="DT309">
        <v>32.8249</v>
      </c>
      <c r="DU309">
        <v>32.8416</v>
      </c>
      <c r="DV309">
        <v>21.056699999999999</v>
      </c>
      <c r="DW309">
        <v>25.434200000000001</v>
      </c>
      <c r="DX309">
        <v>79.987099999999998</v>
      </c>
      <c r="DY309">
        <v>30.742899999999999</v>
      </c>
      <c r="DZ309">
        <v>400</v>
      </c>
      <c r="EA309">
        <v>33.911200000000001</v>
      </c>
      <c r="EB309">
        <v>99.864400000000003</v>
      </c>
      <c r="EC309">
        <v>100.262</v>
      </c>
    </row>
    <row r="310" spans="1:133" x14ac:dyDescent="0.35">
      <c r="A310">
        <v>294</v>
      </c>
      <c r="B310">
        <v>1581538327.5999999</v>
      </c>
      <c r="C310">
        <v>1465.0999999046301</v>
      </c>
      <c r="D310" t="s">
        <v>823</v>
      </c>
      <c r="E310" t="s">
        <v>824</v>
      </c>
      <c r="F310" t="s">
        <v>234</v>
      </c>
      <c r="G310">
        <v>20200212</v>
      </c>
      <c r="I310" t="s">
        <v>1107</v>
      </c>
      <c r="J310" t="s">
        <v>1108</v>
      </c>
      <c r="K310" t="s">
        <v>235</v>
      </c>
      <c r="L310" t="s">
        <v>1109</v>
      </c>
      <c r="M310" t="s">
        <v>236</v>
      </c>
      <c r="N310">
        <v>1581538323.9461501</v>
      </c>
      <c r="O310">
        <f t="shared" si="172"/>
        <v>2.2299035189265415E-4</v>
      </c>
      <c r="P310">
        <f t="shared" si="173"/>
        <v>-1.5321957682906722</v>
      </c>
      <c r="Q310">
        <f t="shared" si="174"/>
        <v>402.47007692307699</v>
      </c>
      <c r="R310">
        <f t="shared" si="175"/>
        <v>521.46425668645111</v>
      </c>
      <c r="S310">
        <f t="shared" si="176"/>
        <v>51.837805030739631</v>
      </c>
      <c r="T310">
        <f t="shared" si="177"/>
        <v>40.008811938168883</v>
      </c>
      <c r="U310">
        <f t="shared" si="178"/>
        <v>1.9295228648546547E-2</v>
      </c>
      <c r="V310">
        <f t="shared" si="179"/>
        <v>2.248997039919876</v>
      </c>
      <c r="W310">
        <f t="shared" si="180"/>
        <v>1.9203731163967237E-2</v>
      </c>
      <c r="X310">
        <f t="shared" si="181"/>
        <v>1.2010516397054246E-2</v>
      </c>
      <c r="Y310">
        <f t="shared" si="182"/>
        <v>0</v>
      </c>
      <c r="Z310">
        <f t="shared" si="183"/>
        <v>31.384649443143399</v>
      </c>
      <c r="AA310">
        <f t="shared" si="184"/>
        <v>31.010084615384599</v>
      </c>
      <c r="AB310">
        <f t="shared" si="185"/>
        <v>4.5139730029386733</v>
      </c>
      <c r="AC310">
        <f t="shared" si="186"/>
        <v>73.545971645658511</v>
      </c>
      <c r="AD310">
        <f t="shared" si="187"/>
        <v>3.4056434522310979</v>
      </c>
      <c r="AE310">
        <f t="shared" si="188"/>
        <v>4.6306322100676685</v>
      </c>
      <c r="AF310">
        <f t="shared" si="189"/>
        <v>1.1083295507075754</v>
      </c>
      <c r="AG310">
        <f t="shared" si="190"/>
        <v>-9.8338745184660485</v>
      </c>
      <c r="AH310">
        <f t="shared" si="191"/>
        <v>54.352648279844622</v>
      </c>
      <c r="AI310">
        <f t="shared" si="192"/>
        <v>5.4396062860894459</v>
      </c>
      <c r="AJ310">
        <f t="shared" si="193"/>
        <v>49.958380047468019</v>
      </c>
      <c r="AK310">
        <v>-4.1156751630918698E-2</v>
      </c>
      <c r="AL310">
        <v>4.62020592351748E-2</v>
      </c>
      <c r="AM310">
        <v>3.4534277432219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51711.948848426466</v>
      </c>
      <c r="AS310" t="s">
        <v>237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237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-1.5321957682906722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237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238</v>
      </c>
      <c r="BX310">
        <v>1581538323.9461501</v>
      </c>
      <c r="BY310">
        <v>402.47007692307699</v>
      </c>
      <c r="BZ310">
        <v>399.997538461538</v>
      </c>
      <c r="CA310">
        <v>34.259192307692302</v>
      </c>
      <c r="CB310">
        <v>33.890053846153798</v>
      </c>
      <c r="CC310">
        <v>350.032692307692</v>
      </c>
      <c r="CD310">
        <v>99.208123076923101</v>
      </c>
      <c r="CE310">
        <v>0.200042230769231</v>
      </c>
      <c r="CF310">
        <v>31.458361538461499</v>
      </c>
      <c r="CG310">
        <v>31.010084615384599</v>
      </c>
      <c r="CH310">
        <v>999.9</v>
      </c>
      <c r="CI310">
        <v>0</v>
      </c>
      <c r="CJ310">
        <v>0</v>
      </c>
      <c r="CK310">
        <v>10004.373076923101</v>
      </c>
      <c r="CL310">
        <v>0</v>
      </c>
      <c r="CM310">
        <v>0.84660299999999999</v>
      </c>
      <c r="CN310">
        <v>0</v>
      </c>
      <c r="CO310">
        <v>0</v>
      </c>
      <c r="CP310">
        <v>0</v>
      </c>
      <c r="CQ310">
        <v>0</v>
      </c>
      <c r="CR310">
        <v>1.2692307692307701</v>
      </c>
      <c r="CS310">
        <v>0</v>
      </c>
      <c r="CT310">
        <v>84.6</v>
      </c>
      <c r="CU310">
        <v>-0.71538461538461495</v>
      </c>
      <c r="CV310">
        <v>40.855615384615398</v>
      </c>
      <c r="CW310">
        <v>46.283384615384598</v>
      </c>
      <c r="CX310">
        <v>43.422846153846201</v>
      </c>
      <c r="CY310">
        <v>44.870076923076901</v>
      </c>
      <c r="CZ310">
        <v>41.879769230769199</v>
      </c>
      <c r="DA310">
        <v>0</v>
      </c>
      <c r="DB310">
        <v>0</v>
      </c>
      <c r="DC310">
        <v>0</v>
      </c>
      <c r="DD310">
        <v>1581538327.0999999</v>
      </c>
      <c r="DE310">
        <v>3.1961538461538499</v>
      </c>
      <c r="DF310">
        <v>-7.4427347036903404</v>
      </c>
      <c r="DG310">
        <v>-29.6068374454821</v>
      </c>
      <c r="DH310">
        <v>88.246153846153902</v>
      </c>
      <c r="DI310">
        <v>15</v>
      </c>
      <c r="DJ310">
        <v>100</v>
      </c>
      <c r="DK310">
        <v>100</v>
      </c>
      <c r="DL310">
        <v>2.6539999999999999</v>
      </c>
      <c r="DM310">
        <v>0.45600000000000002</v>
      </c>
      <c r="DN310">
        <v>2</v>
      </c>
      <c r="DO310">
        <v>353.78300000000002</v>
      </c>
      <c r="DP310">
        <v>658.43899999999996</v>
      </c>
      <c r="DQ310">
        <v>30.736499999999999</v>
      </c>
      <c r="DR310">
        <v>32.866199999999999</v>
      </c>
      <c r="DS310">
        <v>29.999700000000001</v>
      </c>
      <c r="DT310">
        <v>32.819699999999997</v>
      </c>
      <c r="DU310">
        <v>32.836399999999998</v>
      </c>
      <c r="DV310">
        <v>21.058199999999999</v>
      </c>
      <c r="DW310">
        <v>25.434200000000001</v>
      </c>
      <c r="DX310">
        <v>79.987099999999998</v>
      </c>
      <c r="DY310">
        <v>30.732800000000001</v>
      </c>
      <c r="DZ310">
        <v>400</v>
      </c>
      <c r="EA310">
        <v>33.911200000000001</v>
      </c>
      <c r="EB310">
        <v>99.864400000000003</v>
      </c>
      <c r="EC310">
        <v>100.261</v>
      </c>
    </row>
    <row r="311" spans="1:133" x14ac:dyDescent="0.35">
      <c r="A311">
        <v>295</v>
      </c>
      <c r="B311">
        <v>1581538332.5999999</v>
      </c>
      <c r="C311">
        <v>1470.0999999046301</v>
      </c>
      <c r="D311" t="s">
        <v>825</v>
      </c>
      <c r="E311" t="s">
        <v>826</v>
      </c>
      <c r="F311" t="s">
        <v>234</v>
      </c>
      <c r="G311">
        <v>20200212</v>
      </c>
      <c r="I311" t="s">
        <v>1107</v>
      </c>
      <c r="J311" t="s">
        <v>1108</v>
      </c>
      <c r="K311" t="s">
        <v>235</v>
      </c>
      <c r="L311" t="s">
        <v>1109</v>
      </c>
      <c r="M311" t="s">
        <v>236</v>
      </c>
      <c r="N311">
        <v>1581538328.9461501</v>
      </c>
      <c r="O311">
        <f t="shared" si="172"/>
        <v>2.2959249244026823E-4</v>
      </c>
      <c r="P311">
        <f t="shared" si="173"/>
        <v>-1.5567218317656535</v>
      </c>
      <c r="Q311">
        <f t="shared" si="174"/>
        <v>402.44838461538501</v>
      </c>
      <c r="R311">
        <f t="shared" si="175"/>
        <v>519.72455209768157</v>
      </c>
      <c r="S311">
        <f t="shared" si="176"/>
        <v>51.664444411869809</v>
      </c>
      <c r="T311">
        <f t="shared" si="177"/>
        <v>40.006330491195421</v>
      </c>
      <c r="U311">
        <f t="shared" si="178"/>
        <v>1.9877346169087345E-2</v>
      </c>
      <c r="V311">
        <f t="shared" si="179"/>
        <v>2.2474628243423505</v>
      </c>
      <c r="W311">
        <f t="shared" si="180"/>
        <v>1.9780193700293495E-2</v>
      </c>
      <c r="X311">
        <f t="shared" si="181"/>
        <v>1.2371310142652903E-2</v>
      </c>
      <c r="Y311">
        <f t="shared" si="182"/>
        <v>0</v>
      </c>
      <c r="Z311">
        <f t="shared" si="183"/>
        <v>31.380265951256941</v>
      </c>
      <c r="AA311">
        <f t="shared" si="184"/>
        <v>31.009523076923099</v>
      </c>
      <c r="AB311">
        <f t="shared" si="185"/>
        <v>4.513828489292794</v>
      </c>
      <c r="AC311">
        <f t="shared" si="186"/>
        <v>73.561626473378624</v>
      </c>
      <c r="AD311">
        <f t="shared" si="187"/>
        <v>3.4059514723449467</v>
      </c>
      <c r="AE311">
        <f t="shared" si="188"/>
        <v>4.6300654779262302</v>
      </c>
      <c r="AF311">
        <f t="shared" si="189"/>
        <v>1.1078770169478473</v>
      </c>
      <c r="AG311">
        <f t="shared" si="190"/>
        <v>-10.125028916615829</v>
      </c>
      <c r="AH311">
        <f t="shared" si="191"/>
        <v>54.122637811336986</v>
      </c>
      <c r="AI311">
        <f t="shared" si="192"/>
        <v>5.4202118769619174</v>
      </c>
      <c r="AJ311">
        <f t="shared" si="193"/>
        <v>49.417820771683076</v>
      </c>
      <c r="AK311">
        <v>-4.1115477682397802E-2</v>
      </c>
      <c r="AL311">
        <v>4.6155725612163599E-2</v>
      </c>
      <c r="AM311">
        <v>3.4506856672356898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51662.557098557714</v>
      </c>
      <c r="AS311" t="s">
        <v>237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237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-1.5567218317656535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237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238</v>
      </c>
      <c r="BX311">
        <v>1581538328.9461501</v>
      </c>
      <c r="BY311">
        <v>402.44838461538501</v>
      </c>
      <c r="BZ311">
        <v>399.93823076923098</v>
      </c>
      <c r="CA311">
        <v>34.262569230769202</v>
      </c>
      <c r="CB311">
        <v>33.882484615384598</v>
      </c>
      <c r="CC311">
        <v>350.01584615384598</v>
      </c>
      <c r="CD311">
        <v>99.207376923076893</v>
      </c>
      <c r="CE311">
        <v>0.199980692307692</v>
      </c>
      <c r="CF311">
        <v>31.4562076923077</v>
      </c>
      <c r="CG311">
        <v>31.009523076923099</v>
      </c>
      <c r="CH311">
        <v>999.9</v>
      </c>
      <c r="CI311">
        <v>0</v>
      </c>
      <c r="CJ311">
        <v>0</v>
      </c>
      <c r="CK311">
        <v>9994.4153846153804</v>
      </c>
      <c r="CL311">
        <v>0</v>
      </c>
      <c r="CM311">
        <v>0.84660299999999999</v>
      </c>
      <c r="CN311">
        <v>0</v>
      </c>
      <c r="CO311">
        <v>0</v>
      </c>
      <c r="CP311">
        <v>0</v>
      </c>
      <c r="CQ311">
        <v>0</v>
      </c>
      <c r="CR311">
        <v>4.5923076923076902</v>
      </c>
      <c r="CS311">
        <v>0</v>
      </c>
      <c r="CT311">
        <v>87.376923076923106</v>
      </c>
      <c r="CU311">
        <v>0.1</v>
      </c>
      <c r="CV311">
        <v>40.850769230769203</v>
      </c>
      <c r="CW311">
        <v>46.269076923076902</v>
      </c>
      <c r="CX311">
        <v>43.418230769230803</v>
      </c>
      <c r="CY311">
        <v>44.8604615384615</v>
      </c>
      <c r="CZ311">
        <v>41.8748461538462</v>
      </c>
      <c r="DA311">
        <v>0</v>
      </c>
      <c r="DB311">
        <v>0</v>
      </c>
      <c r="DC311">
        <v>0</v>
      </c>
      <c r="DD311">
        <v>1581538332.5</v>
      </c>
      <c r="DE311">
        <v>4</v>
      </c>
      <c r="DF311">
        <v>-1.4905979572444901</v>
      </c>
      <c r="DG311">
        <v>-14.7726497928026</v>
      </c>
      <c r="DH311">
        <v>86.365384615384599</v>
      </c>
      <c r="DI311">
        <v>15</v>
      </c>
      <c r="DJ311">
        <v>100</v>
      </c>
      <c r="DK311">
        <v>100</v>
      </c>
      <c r="DL311">
        <v>2.6539999999999999</v>
      </c>
      <c r="DM311">
        <v>0.45600000000000002</v>
      </c>
      <c r="DN311">
        <v>2</v>
      </c>
      <c r="DO311">
        <v>353.80900000000003</v>
      </c>
      <c r="DP311">
        <v>658.63199999999995</v>
      </c>
      <c r="DQ311">
        <v>30.728300000000001</v>
      </c>
      <c r="DR311">
        <v>32.861199999999997</v>
      </c>
      <c r="DS311">
        <v>29.999700000000001</v>
      </c>
      <c r="DT311">
        <v>32.815199999999997</v>
      </c>
      <c r="DU311">
        <v>32.831299999999999</v>
      </c>
      <c r="DV311">
        <v>21.065300000000001</v>
      </c>
      <c r="DW311">
        <v>25.434200000000001</v>
      </c>
      <c r="DX311">
        <v>79.987099999999998</v>
      </c>
      <c r="DY311">
        <v>30.7224</v>
      </c>
      <c r="DZ311">
        <v>400</v>
      </c>
      <c r="EA311">
        <v>33.911200000000001</v>
      </c>
      <c r="EB311">
        <v>99.864599999999996</v>
      </c>
      <c r="EC311">
        <v>100.261</v>
      </c>
    </row>
    <row r="312" spans="1:133" x14ac:dyDescent="0.35">
      <c r="A312">
        <v>296</v>
      </c>
      <c r="B312">
        <v>1581538337.5999999</v>
      </c>
      <c r="C312">
        <v>1475.0999999046301</v>
      </c>
      <c r="D312" t="s">
        <v>827</v>
      </c>
      <c r="E312" t="s">
        <v>828</v>
      </c>
      <c r="F312" t="s">
        <v>234</v>
      </c>
      <c r="G312">
        <v>20200212</v>
      </c>
      <c r="I312" t="s">
        <v>1107</v>
      </c>
      <c r="J312" t="s">
        <v>1108</v>
      </c>
      <c r="K312" t="s">
        <v>235</v>
      </c>
      <c r="L312" t="s">
        <v>1109</v>
      </c>
      <c r="M312" t="s">
        <v>236</v>
      </c>
      <c r="N312">
        <v>1581538333.9461501</v>
      </c>
      <c r="O312">
        <f t="shared" si="172"/>
        <v>2.3576628617259985E-4</v>
      </c>
      <c r="P312">
        <f t="shared" si="173"/>
        <v>-1.5447629541684111</v>
      </c>
      <c r="Q312">
        <f t="shared" si="174"/>
        <v>402.43969230769198</v>
      </c>
      <c r="R312">
        <f t="shared" si="175"/>
        <v>515.30195634849019</v>
      </c>
      <c r="S312">
        <f t="shared" si="176"/>
        <v>51.224520853021183</v>
      </c>
      <c r="T312">
        <f t="shared" si="177"/>
        <v>40.005243831749326</v>
      </c>
      <c r="U312">
        <f t="shared" si="178"/>
        <v>2.0453861288857622E-2</v>
      </c>
      <c r="V312">
        <f t="shared" si="179"/>
        <v>2.2476899544333868</v>
      </c>
      <c r="W312">
        <f t="shared" si="180"/>
        <v>2.0351017622128539E-2</v>
      </c>
      <c r="X312">
        <f t="shared" si="181"/>
        <v>1.2728582899633436E-2</v>
      </c>
      <c r="Y312">
        <f t="shared" si="182"/>
        <v>0</v>
      </c>
      <c r="Z312">
        <f t="shared" si="183"/>
        <v>31.373692242775135</v>
      </c>
      <c r="AA312">
        <f t="shared" si="184"/>
        <v>31.0009923076923</v>
      </c>
      <c r="AB312">
        <f t="shared" si="185"/>
        <v>4.5116335652398538</v>
      </c>
      <c r="AC312">
        <f t="shared" si="186"/>
        <v>73.578820721144268</v>
      </c>
      <c r="AD312">
        <f t="shared" si="187"/>
        <v>3.4058690550872259</v>
      </c>
      <c r="AE312">
        <f t="shared" si="188"/>
        <v>4.6288714900651904</v>
      </c>
      <c r="AF312">
        <f t="shared" si="189"/>
        <v>1.1057645101526279</v>
      </c>
      <c r="AG312">
        <f t="shared" si="190"/>
        <v>-10.397293220211653</v>
      </c>
      <c r="AH312">
        <f t="shared" si="191"/>
        <v>54.611885190167023</v>
      </c>
      <c r="AI312">
        <f t="shared" si="192"/>
        <v>5.4683034734719866</v>
      </c>
      <c r="AJ312">
        <f t="shared" si="193"/>
        <v>49.682895443427356</v>
      </c>
      <c r="AK312">
        <v>-4.1121586405157597E-2</v>
      </c>
      <c r="AL312">
        <v>4.6162583188614999E-2</v>
      </c>
      <c r="AM312">
        <v>3.4510915658873702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51670.677169927461</v>
      </c>
      <c r="AS312" t="s">
        <v>237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237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-1.5447629541684111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237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238</v>
      </c>
      <c r="BX312">
        <v>1581538333.9461501</v>
      </c>
      <c r="BY312">
        <v>402.43969230769198</v>
      </c>
      <c r="BZ312">
        <v>399.954230769231</v>
      </c>
      <c r="CA312">
        <v>34.261930769230801</v>
      </c>
      <c r="CB312">
        <v>33.871615384615403</v>
      </c>
      <c r="CC312">
        <v>350.00692307692299</v>
      </c>
      <c r="CD312">
        <v>99.206761538461507</v>
      </c>
      <c r="CE312">
        <v>0.200043</v>
      </c>
      <c r="CF312">
        <v>31.451669230769198</v>
      </c>
      <c r="CG312">
        <v>31.0009923076923</v>
      </c>
      <c r="CH312">
        <v>999.9</v>
      </c>
      <c r="CI312">
        <v>0</v>
      </c>
      <c r="CJ312">
        <v>0</v>
      </c>
      <c r="CK312">
        <v>9995.9623076923108</v>
      </c>
      <c r="CL312">
        <v>0</v>
      </c>
      <c r="CM312">
        <v>0.84355030769230799</v>
      </c>
      <c r="CN312">
        <v>0</v>
      </c>
      <c r="CO312">
        <v>0</v>
      </c>
      <c r="CP312">
        <v>0</v>
      </c>
      <c r="CQ312">
        <v>0</v>
      </c>
      <c r="CR312">
        <v>-0.27692307692307699</v>
      </c>
      <c r="CS312">
        <v>0</v>
      </c>
      <c r="CT312">
        <v>88.984615384615395</v>
      </c>
      <c r="CU312">
        <v>0.38461538461538503</v>
      </c>
      <c r="CV312">
        <v>40.8459230769231</v>
      </c>
      <c r="CW312">
        <v>46.25</v>
      </c>
      <c r="CX312">
        <v>43.432615384615403</v>
      </c>
      <c r="CY312">
        <v>44.850769230769203</v>
      </c>
      <c r="CZ312">
        <v>41.855538461538501</v>
      </c>
      <c r="DA312">
        <v>0</v>
      </c>
      <c r="DB312">
        <v>0</v>
      </c>
      <c r="DC312">
        <v>0</v>
      </c>
      <c r="DD312">
        <v>1581538337.3</v>
      </c>
      <c r="DE312">
        <v>1.65769230769231</v>
      </c>
      <c r="DF312">
        <v>-3.3333333918892798</v>
      </c>
      <c r="DG312">
        <v>-11.3470088084384</v>
      </c>
      <c r="DH312">
        <v>86.326923076923094</v>
      </c>
      <c r="DI312">
        <v>15</v>
      </c>
      <c r="DJ312">
        <v>100</v>
      </c>
      <c r="DK312">
        <v>100</v>
      </c>
      <c r="DL312">
        <v>2.6539999999999999</v>
      </c>
      <c r="DM312">
        <v>0.45600000000000002</v>
      </c>
      <c r="DN312">
        <v>2</v>
      </c>
      <c r="DO312">
        <v>353.85300000000001</v>
      </c>
      <c r="DP312">
        <v>658.4</v>
      </c>
      <c r="DQ312">
        <v>30.7193</v>
      </c>
      <c r="DR312">
        <v>32.855400000000003</v>
      </c>
      <c r="DS312">
        <v>29.999700000000001</v>
      </c>
      <c r="DT312">
        <v>32.8093</v>
      </c>
      <c r="DU312">
        <v>32.826900000000002</v>
      </c>
      <c r="DV312">
        <v>21.062100000000001</v>
      </c>
      <c r="DW312">
        <v>25.434200000000001</v>
      </c>
      <c r="DX312">
        <v>79.987099999999998</v>
      </c>
      <c r="DY312">
        <v>30.719899999999999</v>
      </c>
      <c r="DZ312">
        <v>400</v>
      </c>
      <c r="EA312">
        <v>33.911200000000001</v>
      </c>
      <c r="EB312">
        <v>99.8626</v>
      </c>
      <c r="EC312">
        <v>100.262</v>
      </c>
    </row>
    <row r="313" spans="1:133" x14ac:dyDescent="0.35">
      <c r="A313">
        <v>297</v>
      </c>
      <c r="B313">
        <v>1581538342.5999999</v>
      </c>
      <c r="C313">
        <v>1480.0999999046301</v>
      </c>
      <c r="D313" t="s">
        <v>829</v>
      </c>
      <c r="E313" t="s">
        <v>830</v>
      </c>
      <c r="F313" t="s">
        <v>234</v>
      </c>
      <c r="G313">
        <v>20200212</v>
      </c>
      <c r="I313" t="s">
        <v>1107</v>
      </c>
      <c r="J313" t="s">
        <v>1108</v>
      </c>
      <c r="K313" t="s">
        <v>235</v>
      </c>
      <c r="L313" t="s">
        <v>1109</v>
      </c>
      <c r="M313" t="s">
        <v>236</v>
      </c>
      <c r="N313">
        <v>1581538338.9461501</v>
      </c>
      <c r="O313">
        <f t="shared" si="172"/>
        <v>2.4070294790667861E-4</v>
      </c>
      <c r="P313">
        <f t="shared" si="173"/>
        <v>-1.532479570394272</v>
      </c>
      <c r="Q313">
        <f t="shared" si="174"/>
        <v>402.47923076923098</v>
      </c>
      <c r="R313">
        <f t="shared" si="175"/>
        <v>511.75749806399426</v>
      </c>
      <c r="S313">
        <f t="shared" si="176"/>
        <v>50.87211664263134</v>
      </c>
      <c r="T313">
        <f t="shared" si="177"/>
        <v>40.009126297878886</v>
      </c>
      <c r="U313">
        <f t="shared" si="178"/>
        <v>2.0919114372624881E-2</v>
      </c>
      <c r="V313">
        <f t="shared" si="179"/>
        <v>2.2449455723892759</v>
      </c>
      <c r="W313">
        <f t="shared" si="180"/>
        <v>2.0811421352076365E-2</v>
      </c>
      <c r="X313">
        <f t="shared" si="181"/>
        <v>1.30167678144095E-2</v>
      </c>
      <c r="Y313">
        <f t="shared" si="182"/>
        <v>0</v>
      </c>
      <c r="Z313">
        <f t="shared" si="183"/>
        <v>31.368340034045861</v>
      </c>
      <c r="AA313">
        <f t="shared" si="184"/>
        <v>30.992646153846099</v>
      </c>
      <c r="AB313">
        <f t="shared" si="185"/>
        <v>4.5094870415577057</v>
      </c>
      <c r="AC313">
        <f t="shared" si="186"/>
        <v>73.586695463449473</v>
      </c>
      <c r="AD313">
        <f t="shared" si="187"/>
        <v>3.4055308158854123</v>
      </c>
      <c r="AE313">
        <f t="shared" si="188"/>
        <v>4.6279164928352303</v>
      </c>
      <c r="AF313">
        <f t="shared" si="189"/>
        <v>1.1039562256722935</v>
      </c>
      <c r="AG313">
        <f t="shared" si="190"/>
        <v>-10.615000002684527</v>
      </c>
      <c r="AH313">
        <f t="shared" si="191"/>
        <v>55.115905898978916</v>
      </c>
      <c r="AI313">
        <f t="shared" si="192"/>
        <v>5.5251915235283127</v>
      </c>
      <c r="AJ313">
        <f t="shared" si="193"/>
        <v>50.026097419822705</v>
      </c>
      <c r="AK313">
        <v>-4.1047812759222597E-2</v>
      </c>
      <c r="AL313">
        <v>4.6079765808126602E-2</v>
      </c>
      <c r="AM313">
        <v>3.4461882368725298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51582.348009320376</v>
      </c>
      <c r="AS313" t="s">
        <v>237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237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-1.532479570394272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237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238</v>
      </c>
      <c r="BX313">
        <v>1581538338.9461501</v>
      </c>
      <c r="BY313">
        <v>402.47923076923098</v>
      </c>
      <c r="BZ313">
        <v>400.01823076923102</v>
      </c>
      <c r="CA313">
        <v>34.258569230769197</v>
      </c>
      <c r="CB313">
        <v>33.860076923076903</v>
      </c>
      <c r="CC313">
        <v>350.00446153846201</v>
      </c>
      <c r="CD313">
        <v>99.206676923076898</v>
      </c>
      <c r="CE313">
        <v>0.20000853846153799</v>
      </c>
      <c r="CF313">
        <v>31.448038461538498</v>
      </c>
      <c r="CG313">
        <v>30.992646153846099</v>
      </c>
      <c r="CH313">
        <v>999.9</v>
      </c>
      <c r="CI313">
        <v>0</v>
      </c>
      <c r="CJ313">
        <v>0</v>
      </c>
      <c r="CK313">
        <v>9978.0376923076892</v>
      </c>
      <c r="CL313">
        <v>0</v>
      </c>
      <c r="CM313">
        <v>0.80997084615384596</v>
      </c>
      <c r="CN313">
        <v>0</v>
      </c>
      <c r="CO313">
        <v>0</v>
      </c>
      <c r="CP313">
        <v>0</v>
      </c>
      <c r="CQ313">
        <v>0</v>
      </c>
      <c r="CR313">
        <v>2.0307692307692302</v>
      </c>
      <c r="CS313">
        <v>0</v>
      </c>
      <c r="CT313">
        <v>81.453846153846101</v>
      </c>
      <c r="CU313">
        <v>6.15384615384615E-2</v>
      </c>
      <c r="CV313">
        <v>40.841076923076898</v>
      </c>
      <c r="CW313">
        <v>46.25</v>
      </c>
      <c r="CX313">
        <v>43.394076923076902</v>
      </c>
      <c r="CY313">
        <v>44.855615384615398</v>
      </c>
      <c r="CZ313">
        <v>41.845846153846203</v>
      </c>
      <c r="DA313">
        <v>0</v>
      </c>
      <c r="DB313">
        <v>0</v>
      </c>
      <c r="DC313">
        <v>0</v>
      </c>
      <c r="DD313">
        <v>1581538342.0999999</v>
      </c>
      <c r="DE313">
        <v>1.6038461538461499</v>
      </c>
      <c r="DF313">
        <v>-4.8034188425021096</v>
      </c>
      <c r="DG313">
        <v>-36.044444799788899</v>
      </c>
      <c r="DH313">
        <v>84.603846153846206</v>
      </c>
      <c r="DI313">
        <v>15</v>
      </c>
      <c r="DJ313">
        <v>100</v>
      </c>
      <c r="DK313">
        <v>100</v>
      </c>
      <c r="DL313">
        <v>2.6539999999999999</v>
      </c>
      <c r="DM313">
        <v>0.45600000000000002</v>
      </c>
      <c r="DN313">
        <v>2</v>
      </c>
      <c r="DO313">
        <v>353.72699999999998</v>
      </c>
      <c r="DP313">
        <v>658.54700000000003</v>
      </c>
      <c r="DQ313">
        <v>30.7197</v>
      </c>
      <c r="DR313">
        <v>32.850299999999997</v>
      </c>
      <c r="DS313">
        <v>29.999700000000001</v>
      </c>
      <c r="DT313">
        <v>32.804299999999998</v>
      </c>
      <c r="DU313">
        <v>32.821800000000003</v>
      </c>
      <c r="DV313">
        <v>21.060199999999998</v>
      </c>
      <c r="DW313">
        <v>25.434200000000001</v>
      </c>
      <c r="DX313">
        <v>79.987099999999998</v>
      </c>
      <c r="DY313">
        <v>30.745200000000001</v>
      </c>
      <c r="DZ313">
        <v>400</v>
      </c>
      <c r="EA313">
        <v>33.911200000000001</v>
      </c>
      <c r="EB313">
        <v>99.864199999999997</v>
      </c>
      <c r="EC313">
        <v>100.26300000000001</v>
      </c>
    </row>
    <row r="314" spans="1:133" x14ac:dyDescent="0.35">
      <c r="A314">
        <v>298</v>
      </c>
      <c r="B314">
        <v>1581538347.5999999</v>
      </c>
      <c r="C314">
        <v>1485.0999999046301</v>
      </c>
      <c r="D314" t="s">
        <v>831</v>
      </c>
      <c r="E314" t="s">
        <v>832</v>
      </c>
      <c r="F314" t="s">
        <v>234</v>
      </c>
      <c r="G314">
        <v>20200212</v>
      </c>
      <c r="I314" t="s">
        <v>1107</v>
      </c>
      <c r="J314" t="s">
        <v>1108</v>
      </c>
      <c r="K314" t="s">
        <v>235</v>
      </c>
      <c r="L314" t="s">
        <v>1109</v>
      </c>
      <c r="M314" t="s">
        <v>236</v>
      </c>
      <c r="N314">
        <v>1581538343.9461501</v>
      </c>
      <c r="O314">
        <f t="shared" si="172"/>
        <v>2.4674673031556703E-4</v>
      </c>
      <c r="P314">
        <f t="shared" si="173"/>
        <v>-1.5504264392136686</v>
      </c>
      <c r="Q314">
        <f t="shared" si="174"/>
        <v>402.50992307692297</v>
      </c>
      <c r="R314">
        <f t="shared" si="175"/>
        <v>510.16962505103982</v>
      </c>
      <c r="S314">
        <f t="shared" si="176"/>
        <v>50.714397265158034</v>
      </c>
      <c r="T314">
        <f t="shared" si="177"/>
        <v>40.012276583595217</v>
      </c>
      <c r="U314">
        <f t="shared" si="178"/>
        <v>2.146540904709008E-2</v>
      </c>
      <c r="V314">
        <f t="shared" si="179"/>
        <v>2.2497162231690417</v>
      </c>
      <c r="W314">
        <f t="shared" si="180"/>
        <v>2.1352273360756981E-2</v>
      </c>
      <c r="X314">
        <f t="shared" si="181"/>
        <v>1.3355285828267607E-2</v>
      </c>
      <c r="Y314">
        <f t="shared" si="182"/>
        <v>0</v>
      </c>
      <c r="Z314">
        <f t="shared" si="183"/>
        <v>31.362557607197711</v>
      </c>
      <c r="AA314">
        <f t="shared" si="184"/>
        <v>30.987607692307702</v>
      </c>
      <c r="AB314">
        <f t="shared" si="185"/>
        <v>4.5081916445410819</v>
      </c>
      <c r="AC314">
        <f t="shared" si="186"/>
        <v>73.595351669614246</v>
      </c>
      <c r="AD314">
        <f t="shared" si="187"/>
        <v>3.4051691649208391</v>
      </c>
      <c r="AE314">
        <f t="shared" si="188"/>
        <v>4.6268807576426756</v>
      </c>
      <c r="AF314">
        <f t="shared" si="189"/>
        <v>1.1030224796202428</v>
      </c>
      <c r="AG314">
        <f t="shared" si="190"/>
        <v>-10.881530806916507</v>
      </c>
      <c r="AH314">
        <f t="shared" si="191"/>
        <v>55.366446042598398</v>
      </c>
      <c r="AI314">
        <f t="shared" si="192"/>
        <v>5.5382924944635272</v>
      </c>
      <c r="AJ314">
        <f t="shared" si="193"/>
        <v>50.023207730145415</v>
      </c>
      <c r="AK314">
        <v>-4.11761080772437E-2</v>
      </c>
      <c r="AL314">
        <v>4.6223788541892498E-2</v>
      </c>
      <c r="AM314">
        <v>3.45471338269846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51737.670911086308</v>
      </c>
      <c r="AS314" t="s">
        <v>237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237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-1.5504264392136686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237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238</v>
      </c>
      <c r="BX314">
        <v>1581538343.9461501</v>
      </c>
      <c r="BY314">
        <v>402.50992307692297</v>
      </c>
      <c r="BZ314">
        <v>400.02238461538502</v>
      </c>
      <c r="CA314">
        <v>34.254846153846202</v>
      </c>
      <c r="CB314">
        <v>33.846353846153796</v>
      </c>
      <c r="CC314">
        <v>350.01069230769201</v>
      </c>
      <c r="CD314">
        <v>99.207007692307698</v>
      </c>
      <c r="CE314">
        <v>0.199924384615385</v>
      </c>
      <c r="CF314">
        <v>31.444099999999999</v>
      </c>
      <c r="CG314">
        <v>30.987607692307702</v>
      </c>
      <c r="CH314">
        <v>999.9</v>
      </c>
      <c r="CI314">
        <v>0</v>
      </c>
      <c r="CJ314">
        <v>0</v>
      </c>
      <c r="CK314">
        <v>10009.1907692308</v>
      </c>
      <c r="CL314">
        <v>0</v>
      </c>
      <c r="CM314">
        <v>0.79369000000000001</v>
      </c>
      <c r="CN314">
        <v>0</v>
      </c>
      <c r="CO314">
        <v>0</v>
      </c>
      <c r="CP314">
        <v>0</v>
      </c>
      <c r="CQ314">
        <v>0</v>
      </c>
      <c r="CR314">
        <v>6.0923076923076902</v>
      </c>
      <c r="CS314">
        <v>0</v>
      </c>
      <c r="CT314">
        <v>77.223076923076903</v>
      </c>
      <c r="CU314">
        <v>-0.4</v>
      </c>
      <c r="CV314">
        <v>40.865307692307702</v>
      </c>
      <c r="CW314">
        <v>46.25</v>
      </c>
      <c r="CX314">
        <v>43.437384615384602</v>
      </c>
      <c r="CY314">
        <v>44.836230769230802</v>
      </c>
      <c r="CZ314">
        <v>41.845846153846203</v>
      </c>
      <c r="DA314">
        <v>0</v>
      </c>
      <c r="DB314">
        <v>0</v>
      </c>
      <c r="DC314">
        <v>0</v>
      </c>
      <c r="DD314">
        <v>1581538347.5</v>
      </c>
      <c r="DE314">
        <v>1.9576923076923101</v>
      </c>
      <c r="DF314">
        <v>31.169230664433499</v>
      </c>
      <c r="DG314">
        <v>-46.119657997066398</v>
      </c>
      <c r="DH314">
        <v>81.323076923076897</v>
      </c>
      <c r="DI314">
        <v>15</v>
      </c>
      <c r="DJ314">
        <v>100</v>
      </c>
      <c r="DK314">
        <v>100</v>
      </c>
      <c r="DL314">
        <v>2.6539999999999999</v>
      </c>
      <c r="DM314">
        <v>0.45600000000000002</v>
      </c>
      <c r="DN314">
        <v>2</v>
      </c>
      <c r="DO314">
        <v>353.78699999999998</v>
      </c>
      <c r="DP314">
        <v>658.53599999999994</v>
      </c>
      <c r="DQ314">
        <v>30.7423</v>
      </c>
      <c r="DR314">
        <v>32.845700000000001</v>
      </c>
      <c r="DS314">
        <v>29.9999</v>
      </c>
      <c r="DT314">
        <v>32.799199999999999</v>
      </c>
      <c r="DU314">
        <v>32.816699999999997</v>
      </c>
      <c r="DV314">
        <v>21.0611</v>
      </c>
      <c r="DW314">
        <v>25.434200000000001</v>
      </c>
      <c r="DX314">
        <v>79.987099999999998</v>
      </c>
      <c r="DY314">
        <v>30.754300000000001</v>
      </c>
      <c r="DZ314">
        <v>400</v>
      </c>
      <c r="EA314">
        <v>33.915199999999999</v>
      </c>
      <c r="EB314">
        <v>99.863200000000006</v>
      </c>
      <c r="EC314">
        <v>100.264</v>
      </c>
    </row>
    <row r="315" spans="1:133" x14ac:dyDescent="0.35">
      <c r="A315">
        <v>299</v>
      </c>
      <c r="B315">
        <v>1581538352.5999999</v>
      </c>
      <c r="C315">
        <v>1490.0999999046301</v>
      </c>
      <c r="D315" t="s">
        <v>833</v>
      </c>
      <c r="E315" t="s">
        <v>834</v>
      </c>
      <c r="F315" t="s">
        <v>234</v>
      </c>
      <c r="G315">
        <v>20200212</v>
      </c>
      <c r="I315" t="s">
        <v>1107</v>
      </c>
      <c r="J315" t="s">
        <v>1108</v>
      </c>
      <c r="K315" t="s">
        <v>235</v>
      </c>
      <c r="L315" t="s">
        <v>1109</v>
      </c>
      <c r="M315" t="s">
        <v>236</v>
      </c>
      <c r="N315">
        <v>1581538348.9461501</v>
      </c>
      <c r="O315">
        <f t="shared" si="172"/>
        <v>2.5329308795418661E-4</v>
      </c>
      <c r="P315">
        <f t="shared" si="173"/>
        <v>-1.5734000894103901</v>
      </c>
      <c r="Q315">
        <f t="shared" si="174"/>
        <v>402.50123076923097</v>
      </c>
      <c r="R315">
        <f t="shared" si="175"/>
        <v>508.89723392798618</v>
      </c>
      <c r="S315">
        <f t="shared" si="176"/>
        <v>50.58830571416982</v>
      </c>
      <c r="T315">
        <f t="shared" si="177"/>
        <v>40.011723300828301</v>
      </c>
      <c r="U315">
        <f t="shared" si="178"/>
        <v>2.2027382710201989E-2</v>
      </c>
      <c r="V315">
        <f t="shared" si="179"/>
        <v>2.2486745217098174</v>
      </c>
      <c r="W315">
        <f t="shared" si="180"/>
        <v>2.1908208478660592E-2</v>
      </c>
      <c r="X315">
        <f t="shared" si="181"/>
        <v>1.370328377368641E-2</v>
      </c>
      <c r="Y315">
        <f t="shared" si="182"/>
        <v>0</v>
      </c>
      <c r="Z315">
        <f t="shared" si="183"/>
        <v>31.358551162095409</v>
      </c>
      <c r="AA315">
        <f t="shared" si="184"/>
        <v>30.987961538461501</v>
      </c>
      <c r="AB315">
        <f t="shared" si="185"/>
        <v>4.5082826084046648</v>
      </c>
      <c r="AC315">
        <f t="shared" si="186"/>
        <v>73.593154300815499</v>
      </c>
      <c r="AD315">
        <f t="shared" si="187"/>
        <v>3.4047176932770888</v>
      </c>
      <c r="AE315">
        <f t="shared" si="188"/>
        <v>4.6264054389626299</v>
      </c>
      <c r="AF315">
        <f t="shared" si="189"/>
        <v>1.1035649151275759</v>
      </c>
      <c r="AG315">
        <f t="shared" si="190"/>
        <v>-11.17022517877963</v>
      </c>
      <c r="AH315">
        <f t="shared" si="191"/>
        <v>55.078764862480831</v>
      </c>
      <c r="AI315">
        <f t="shared" si="192"/>
        <v>5.5120285621919018</v>
      </c>
      <c r="AJ315">
        <f t="shared" si="193"/>
        <v>49.420568245893101</v>
      </c>
      <c r="AK315">
        <v>-4.1148073035069302E-2</v>
      </c>
      <c r="AL315">
        <v>4.6192316751047E-2</v>
      </c>
      <c r="AM315">
        <v>3.45285125046603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51704.210609203161</v>
      </c>
      <c r="AS315" t="s">
        <v>237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237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-1.5734000894103901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237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238</v>
      </c>
      <c r="BX315">
        <v>1581538348.9461501</v>
      </c>
      <c r="BY315">
        <v>402.50123076923097</v>
      </c>
      <c r="BZ315">
        <v>399.97892307692302</v>
      </c>
      <c r="CA315">
        <v>34.250038461538502</v>
      </c>
      <c r="CB315">
        <v>33.8307230769231</v>
      </c>
      <c r="CC315">
        <v>350.02453846153799</v>
      </c>
      <c r="CD315">
        <v>99.207684615384593</v>
      </c>
      <c r="CE315">
        <v>0.20001961538461499</v>
      </c>
      <c r="CF315">
        <v>31.442292307692298</v>
      </c>
      <c r="CG315">
        <v>30.987961538461501</v>
      </c>
      <c r="CH315">
        <v>999.9</v>
      </c>
      <c r="CI315">
        <v>0</v>
      </c>
      <c r="CJ315">
        <v>0</v>
      </c>
      <c r="CK315">
        <v>10002.307692307701</v>
      </c>
      <c r="CL315">
        <v>0</v>
      </c>
      <c r="CM315">
        <v>0.79369000000000001</v>
      </c>
      <c r="CN315">
        <v>0</v>
      </c>
      <c r="CO315">
        <v>0</v>
      </c>
      <c r="CP315">
        <v>0</v>
      </c>
      <c r="CQ315">
        <v>0</v>
      </c>
      <c r="CR315">
        <v>4.37692307692308</v>
      </c>
      <c r="CS315">
        <v>0</v>
      </c>
      <c r="CT315">
        <v>82.515384615384605</v>
      </c>
      <c r="CU315">
        <v>0.58461538461538498</v>
      </c>
      <c r="CV315">
        <v>40.855615384615398</v>
      </c>
      <c r="CW315">
        <v>46.25</v>
      </c>
      <c r="CX315">
        <v>43.3746923076923</v>
      </c>
      <c r="CY315">
        <v>44.821692307692302</v>
      </c>
      <c r="CZ315">
        <v>41.836230769230802</v>
      </c>
      <c r="DA315">
        <v>0</v>
      </c>
      <c r="DB315">
        <v>0</v>
      </c>
      <c r="DC315">
        <v>0</v>
      </c>
      <c r="DD315">
        <v>1581538352.3</v>
      </c>
      <c r="DE315">
        <v>3.8653846153846199</v>
      </c>
      <c r="DF315">
        <v>-1.64444424852274</v>
      </c>
      <c r="DG315">
        <v>13.0564102883814</v>
      </c>
      <c r="DH315">
        <v>79.719230769230805</v>
      </c>
      <c r="DI315">
        <v>15</v>
      </c>
      <c r="DJ315">
        <v>100</v>
      </c>
      <c r="DK315">
        <v>100</v>
      </c>
      <c r="DL315">
        <v>2.6539999999999999</v>
      </c>
      <c r="DM315">
        <v>0.45600000000000002</v>
      </c>
      <c r="DN315">
        <v>2</v>
      </c>
      <c r="DO315">
        <v>353.83800000000002</v>
      </c>
      <c r="DP315">
        <v>658.50900000000001</v>
      </c>
      <c r="DQ315">
        <v>30.756399999999999</v>
      </c>
      <c r="DR315">
        <v>32.840800000000002</v>
      </c>
      <c r="DS315">
        <v>29.999700000000001</v>
      </c>
      <c r="DT315">
        <v>32.794699999999999</v>
      </c>
      <c r="DU315">
        <v>32.8123</v>
      </c>
      <c r="DV315">
        <v>21.061299999999999</v>
      </c>
      <c r="DW315">
        <v>25.434200000000001</v>
      </c>
      <c r="DX315">
        <v>79.987099999999998</v>
      </c>
      <c r="DY315">
        <v>30.763000000000002</v>
      </c>
      <c r="DZ315">
        <v>400</v>
      </c>
      <c r="EA315">
        <v>33.916200000000003</v>
      </c>
      <c r="EB315">
        <v>99.8626</v>
      </c>
      <c r="EC315">
        <v>100.265</v>
      </c>
    </row>
    <row r="316" spans="1:133" x14ac:dyDescent="0.35">
      <c r="A316">
        <v>300</v>
      </c>
      <c r="B316">
        <v>1581538357.5999999</v>
      </c>
      <c r="C316">
        <v>1495.0999999046301</v>
      </c>
      <c r="D316" t="s">
        <v>835</v>
      </c>
      <c r="E316" t="s">
        <v>836</v>
      </c>
      <c r="F316" t="s">
        <v>234</v>
      </c>
      <c r="G316">
        <v>20200212</v>
      </c>
      <c r="I316" t="s">
        <v>1107</v>
      </c>
      <c r="J316" t="s">
        <v>1108</v>
      </c>
      <c r="K316" t="s">
        <v>235</v>
      </c>
      <c r="L316" t="s">
        <v>1109</v>
      </c>
      <c r="M316" t="s">
        <v>236</v>
      </c>
      <c r="N316">
        <v>1581538353.9461501</v>
      </c>
      <c r="O316">
        <f t="shared" si="172"/>
        <v>2.5918767949146393E-4</v>
      </c>
      <c r="P316">
        <f t="shared" si="173"/>
        <v>-1.5541068968026186</v>
      </c>
      <c r="Q316">
        <f t="shared" si="174"/>
        <v>402.47646153846199</v>
      </c>
      <c r="R316">
        <f t="shared" si="175"/>
        <v>504.99956122160387</v>
      </c>
      <c r="S316">
        <f t="shared" si="176"/>
        <v>50.201233809403199</v>
      </c>
      <c r="T316">
        <f t="shared" si="177"/>
        <v>40.009569314471804</v>
      </c>
      <c r="U316">
        <f t="shared" si="178"/>
        <v>2.252528290234625E-2</v>
      </c>
      <c r="V316">
        <f t="shared" si="179"/>
        <v>2.2470101283717532</v>
      </c>
      <c r="W316">
        <f t="shared" si="180"/>
        <v>2.2400584927721286E-2</v>
      </c>
      <c r="X316">
        <f t="shared" si="181"/>
        <v>1.4011511542038994E-2</v>
      </c>
      <c r="Y316">
        <f t="shared" si="182"/>
        <v>0</v>
      </c>
      <c r="Z316">
        <f t="shared" si="183"/>
        <v>31.357537055245462</v>
      </c>
      <c r="AA316">
        <f t="shared" si="184"/>
        <v>30.989507692307701</v>
      </c>
      <c r="AB316">
        <f t="shared" si="185"/>
        <v>4.5086800996943408</v>
      </c>
      <c r="AC316">
        <f t="shared" si="186"/>
        <v>73.578795065300696</v>
      </c>
      <c r="AD316">
        <f t="shared" si="187"/>
        <v>3.4042453544600821</v>
      </c>
      <c r="AE316">
        <f t="shared" si="188"/>
        <v>4.6266663533139365</v>
      </c>
      <c r="AF316">
        <f t="shared" si="189"/>
        <v>1.1044347452342587</v>
      </c>
      <c r="AG316">
        <f t="shared" si="190"/>
        <v>-11.43017666557356</v>
      </c>
      <c r="AH316">
        <f t="shared" si="191"/>
        <v>54.970904039347211</v>
      </c>
      <c r="AI316">
        <f t="shared" si="192"/>
        <v>5.5053780934688863</v>
      </c>
      <c r="AJ316">
        <f t="shared" si="193"/>
        <v>49.04610546724254</v>
      </c>
      <c r="AK316">
        <v>-4.1103303966289501E-2</v>
      </c>
      <c r="AL316">
        <v>4.61420595493559E-2</v>
      </c>
      <c r="AM316">
        <v>3.4498767138620399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51650.099036006497</v>
      </c>
      <c r="AS316" t="s">
        <v>237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237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-1.5541068968026186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237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238</v>
      </c>
      <c r="BX316">
        <v>1581538353.9461501</v>
      </c>
      <c r="BY316">
        <v>402.47646153846199</v>
      </c>
      <c r="BZ316">
        <v>399.99123076923098</v>
      </c>
      <c r="CA316">
        <v>34.245023076923097</v>
      </c>
      <c r="CB316">
        <v>33.815938461538501</v>
      </c>
      <c r="CC316">
        <v>350.01738461538503</v>
      </c>
      <c r="CD316">
        <v>99.208492307692296</v>
      </c>
      <c r="CE316">
        <v>0.19997784615384601</v>
      </c>
      <c r="CF316">
        <v>31.443284615384599</v>
      </c>
      <c r="CG316">
        <v>30.989507692307701</v>
      </c>
      <c r="CH316">
        <v>999.9</v>
      </c>
      <c r="CI316">
        <v>0</v>
      </c>
      <c r="CJ316">
        <v>0</v>
      </c>
      <c r="CK316">
        <v>9991.3438461538499</v>
      </c>
      <c r="CL316">
        <v>0</v>
      </c>
      <c r="CM316">
        <v>0.79369000000000001</v>
      </c>
      <c r="CN316">
        <v>0</v>
      </c>
      <c r="CO316">
        <v>0</v>
      </c>
      <c r="CP316">
        <v>0</v>
      </c>
      <c r="CQ316">
        <v>0</v>
      </c>
      <c r="CR316">
        <v>7.2</v>
      </c>
      <c r="CS316">
        <v>0</v>
      </c>
      <c r="CT316">
        <v>76.561538461538504</v>
      </c>
      <c r="CU316">
        <v>0.261538461538462</v>
      </c>
      <c r="CV316">
        <v>40.850769230769203</v>
      </c>
      <c r="CW316">
        <v>46.25</v>
      </c>
      <c r="CX316">
        <v>43.360230769230803</v>
      </c>
      <c r="CY316">
        <v>44.841076923076898</v>
      </c>
      <c r="CZ316">
        <v>41.807307692307702</v>
      </c>
      <c r="DA316">
        <v>0</v>
      </c>
      <c r="DB316">
        <v>0</v>
      </c>
      <c r="DC316">
        <v>0</v>
      </c>
      <c r="DD316">
        <v>1581538357.0999999</v>
      </c>
      <c r="DE316">
        <v>5.2230769230769196</v>
      </c>
      <c r="DF316">
        <v>1.12136744553967</v>
      </c>
      <c r="DG316">
        <v>-7.6034186022755099</v>
      </c>
      <c r="DH316">
        <v>77.907692307692301</v>
      </c>
      <c r="DI316">
        <v>15</v>
      </c>
      <c r="DJ316">
        <v>100</v>
      </c>
      <c r="DK316">
        <v>100</v>
      </c>
      <c r="DL316">
        <v>2.6539999999999999</v>
      </c>
      <c r="DM316">
        <v>0.45600000000000002</v>
      </c>
      <c r="DN316">
        <v>2</v>
      </c>
      <c r="DO316">
        <v>353.83600000000001</v>
      </c>
      <c r="DP316">
        <v>658.97400000000005</v>
      </c>
      <c r="DQ316">
        <v>30.766100000000002</v>
      </c>
      <c r="DR316">
        <v>32.835599999999999</v>
      </c>
      <c r="DS316">
        <v>29.999700000000001</v>
      </c>
      <c r="DT316">
        <v>32.789700000000003</v>
      </c>
      <c r="DU316">
        <v>32.807099999999998</v>
      </c>
      <c r="DV316">
        <v>21.0655</v>
      </c>
      <c r="DW316">
        <v>25.1478</v>
      </c>
      <c r="DX316">
        <v>79.987099999999998</v>
      </c>
      <c r="DY316">
        <v>30.77</v>
      </c>
      <c r="DZ316">
        <v>400</v>
      </c>
      <c r="EA316">
        <v>33.921300000000002</v>
      </c>
      <c r="EB316">
        <v>99.863900000000001</v>
      </c>
      <c r="EC316">
        <v>100.267</v>
      </c>
    </row>
    <row r="317" spans="1:133" x14ac:dyDescent="0.35">
      <c r="A317">
        <v>301</v>
      </c>
      <c r="B317">
        <v>1581538362.5999999</v>
      </c>
      <c r="C317">
        <v>1500.0999999046301</v>
      </c>
      <c r="D317" t="s">
        <v>837</v>
      </c>
      <c r="E317" t="s">
        <v>838</v>
      </c>
      <c r="F317" t="s">
        <v>234</v>
      </c>
      <c r="G317">
        <v>20200212</v>
      </c>
      <c r="I317" t="s">
        <v>1107</v>
      </c>
      <c r="J317" t="s">
        <v>1108</v>
      </c>
      <c r="K317" t="s">
        <v>235</v>
      </c>
      <c r="L317" t="s">
        <v>1109</v>
      </c>
      <c r="M317" t="s">
        <v>236</v>
      </c>
      <c r="N317">
        <v>1581538358.9461501</v>
      </c>
      <c r="O317">
        <f t="shared" si="172"/>
        <v>2.3086526435893263E-4</v>
      </c>
      <c r="P317">
        <f t="shared" si="173"/>
        <v>-1.6103614231917069</v>
      </c>
      <c r="Q317">
        <f t="shared" si="174"/>
        <v>402.49853846153798</v>
      </c>
      <c r="R317">
        <f t="shared" si="175"/>
        <v>523.10641684628331</v>
      </c>
      <c r="S317">
        <f t="shared" si="176"/>
        <v>52.001541322030278</v>
      </c>
      <c r="T317">
        <f t="shared" si="177"/>
        <v>40.012019936690969</v>
      </c>
      <c r="U317">
        <f t="shared" si="178"/>
        <v>2.0030208383011255E-2</v>
      </c>
      <c r="V317">
        <f t="shared" si="179"/>
        <v>2.2520299897154978</v>
      </c>
      <c r="W317">
        <f t="shared" si="180"/>
        <v>1.9931758912859143E-2</v>
      </c>
      <c r="X317">
        <f t="shared" si="181"/>
        <v>1.246615417647819E-2</v>
      </c>
      <c r="Y317">
        <f t="shared" si="182"/>
        <v>0</v>
      </c>
      <c r="Z317">
        <f t="shared" si="183"/>
        <v>31.367700269875503</v>
      </c>
      <c r="AA317">
        <f t="shared" si="184"/>
        <v>30.992438461538502</v>
      </c>
      <c r="AB317">
        <f t="shared" si="185"/>
        <v>4.5094336371065831</v>
      </c>
      <c r="AC317">
        <f t="shared" si="186"/>
        <v>73.567109427675177</v>
      </c>
      <c r="AD317">
        <f t="shared" si="187"/>
        <v>3.4038282048568176</v>
      </c>
      <c r="AE317">
        <f t="shared" si="188"/>
        <v>4.6268342352137228</v>
      </c>
      <c r="AF317">
        <f t="shared" si="189"/>
        <v>1.1056054322497655</v>
      </c>
      <c r="AG317">
        <f t="shared" si="190"/>
        <v>-10.181158158228929</v>
      </c>
      <c r="AH317">
        <f t="shared" si="191"/>
        <v>54.815397655379897</v>
      </c>
      <c r="AI317">
        <f t="shared" si="192"/>
        <v>5.4776633946354201</v>
      </c>
      <c r="AJ317">
        <f t="shared" si="193"/>
        <v>50.111902891786386</v>
      </c>
      <c r="AK317">
        <v>-4.1238419882834602E-2</v>
      </c>
      <c r="AL317">
        <v>4.6293739002482202E-2</v>
      </c>
      <c r="AM317">
        <v>3.4588506714826499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51812.809248965248</v>
      </c>
      <c r="AS317" t="s">
        <v>237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237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-1.6103614231917069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237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238</v>
      </c>
      <c r="BX317">
        <v>1581538358.9461501</v>
      </c>
      <c r="BY317">
        <v>402.49853846153798</v>
      </c>
      <c r="BZ317">
        <v>399.89723076923099</v>
      </c>
      <c r="CA317">
        <v>34.240607692307698</v>
      </c>
      <c r="CB317">
        <v>33.858392307692299</v>
      </c>
      <c r="CC317">
        <v>350.00207692307703</v>
      </c>
      <c r="CD317">
        <v>99.2092076923077</v>
      </c>
      <c r="CE317">
        <v>0.199898461538462</v>
      </c>
      <c r="CF317">
        <v>31.443923076923099</v>
      </c>
      <c r="CG317">
        <v>30.992438461538502</v>
      </c>
      <c r="CH317">
        <v>999.9</v>
      </c>
      <c r="CI317">
        <v>0</v>
      </c>
      <c r="CJ317">
        <v>0</v>
      </c>
      <c r="CK317">
        <v>10024.115384615399</v>
      </c>
      <c r="CL317">
        <v>0</v>
      </c>
      <c r="CM317">
        <v>0.79369000000000001</v>
      </c>
      <c r="CN317">
        <v>0</v>
      </c>
      <c r="CO317">
        <v>0</v>
      </c>
      <c r="CP317">
        <v>0</v>
      </c>
      <c r="CQ317">
        <v>0</v>
      </c>
      <c r="CR317">
        <v>1.84615384615385</v>
      </c>
      <c r="CS317">
        <v>0</v>
      </c>
      <c r="CT317">
        <v>76</v>
      </c>
      <c r="CU317">
        <v>-0.246153846153846</v>
      </c>
      <c r="CV317">
        <v>40.8313846153846</v>
      </c>
      <c r="CW317">
        <v>46.25</v>
      </c>
      <c r="CX317">
        <v>43.408307692307702</v>
      </c>
      <c r="CY317">
        <v>44.836230769230802</v>
      </c>
      <c r="CZ317">
        <v>41.807307692307702</v>
      </c>
      <c r="DA317">
        <v>0</v>
      </c>
      <c r="DB317">
        <v>0</v>
      </c>
      <c r="DC317">
        <v>0</v>
      </c>
      <c r="DD317">
        <v>1581538362.5</v>
      </c>
      <c r="DE317">
        <v>2.7538461538461498</v>
      </c>
      <c r="DF317">
        <v>-1.6478634297771599</v>
      </c>
      <c r="DG317">
        <v>-31.668375991572901</v>
      </c>
      <c r="DH317">
        <v>77.357692307692304</v>
      </c>
      <c r="DI317">
        <v>15</v>
      </c>
      <c r="DJ317">
        <v>100</v>
      </c>
      <c r="DK317">
        <v>100</v>
      </c>
      <c r="DL317">
        <v>2.6539999999999999</v>
      </c>
      <c r="DM317">
        <v>0.45600000000000002</v>
      </c>
      <c r="DN317">
        <v>2</v>
      </c>
      <c r="DO317">
        <v>353.71</v>
      </c>
      <c r="DP317">
        <v>658.90200000000004</v>
      </c>
      <c r="DQ317">
        <v>30.7728</v>
      </c>
      <c r="DR317">
        <v>32.831099999999999</v>
      </c>
      <c r="DS317">
        <v>29.9998</v>
      </c>
      <c r="DT317">
        <v>32.784500000000001</v>
      </c>
      <c r="DU317">
        <v>32.802700000000002</v>
      </c>
      <c r="DV317">
        <v>21.066299999999998</v>
      </c>
      <c r="DW317">
        <v>25.1478</v>
      </c>
      <c r="DX317">
        <v>79.987099999999998</v>
      </c>
      <c r="DY317">
        <v>30.7758</v>
      </c>
      <c r="DZ317">
        <v>400</v>
      </c>
      <c r="EA317">
        <v>33.915999999999997</v>
      </c>
      <c r="EB317">
        <v>99.863799999999998</v>
      </c>
      <c r="EC317">
        <v>100.26600000000001</v>
      </c>
    </row>
    <row r="318" spans="1:133" x14ac:dyDescent="0.35">
      <c r="A318">
        <v>302</v>
      </c>
      <c r="B318">
        <v>1581538367.5999999</v>
      </c>
      <c r="C318">
        <v>1505.0999999046301</v>
      </c>
      <c r="D318" t="s">
        <v>839</v>
      </c>
      <c r="E318" t="s">
        <v>840</v>
      </c>
      <c r="F318" t="s">
        <v>234</v>
      </c>
      <c r="G318">
        <v>20200212</v>
      </c>
      <c r="I318" t="s">
        <v>1107</v>
      </c>
      <c r="J318" t="s">
        <v>1108</v>
      </c>
      <c r="K318" t="s">
        <v>235</v>
      </c>
      <c r="L318" t="s">
        <v>1109</v>
      </c>
      <c r="M318" t="s">
        <v>236</v>
      </c>
      <c r="N318">
        <v>1581538363.9461501</v>
      </c>
      <c r="O318">
        <f t="shared" si="172"/>
        <v>2.0602237516185206E-4</v>
      </c>
      <c r="P318">
        <f t="shared" si="173"/>
        <v>-1.5616845557218006</v>
      </c>
      <c r="Q318">
        <f t="shared" si="174"/>
        <v>402.48046153846201</v>
      </c>
      <c r="R318">
        <f t="shared" si="175"/>
        <v>534.23193061176505</v>
      </c>
      <c r="S318">
        <f t="shared" si="176"/>
        <v>53.106894019453186</v>
      </c>
      <c r="T318">
        <f t="shared" si="177"/>
        <v>40.009752302426293</v>
      </c>
      <c r="U318">
        <f t="shared" si="178"/>
        <v>1.7860589519273523E-2</v>
      </c>
      <c r="V318">
        <f t="shared" si="179"/>
        <v>2.249757139625868</v>
      </c>
      <c r="W318">
        <f t="shared" si="180"/>
        <v>1.7782188783634953E-2</v>
      </c>
      <c r="X318">
        <f t="shared" si="181"/>
        <v>1.1120883206011472E-2</v>
      </c>
      <c r="Y318">
        <f t="shared" si="182"/>
        <v>0</v>
      </c>
      <c r="Z318">
        <f t="shared" si="183"/>
        <v>31.3777016287737</v>
      </c>
      <c r="AA318">
        <f t="shared" si="184"/>
        <v>30.996053846153799</v>
      </c>
      <c r="AB318">
        <f t="shared" si="185"/>
        <v>4.5103633488185988</v>
      </c>
      <c r="AC318">
        <f t="shared" si="186"/>
        <v>73.573516127117529</v>
      </c>
      <c r="AD318">
        <f t="shared" si="187"/>
        <v>3.4044847872852153</v>
      </c>
      <c r="AE318">
        <f t="shared" si="188"/>
        <v>4.6273237524805477</v>
      </c>
      <c r="AF318">
        <f t="shared" si="189"/>
        <v>1.1058785615333835</v>
      </c>
      <c r="AG318">
        <f t="shared" si="190"/>
        <v>-9.0855867446376752</v>
      </c>
      <c r="AH318">
        <f t="shared" si="191"/>
        <v>54.547353404476269</v>
      </c>
      <c r="AI318">
        <f t="shared" si="192"/>
        <v>5.4565320811689562</v>
      </c>
      <c r="AJ318">
        <f t="shared" si="193"/>
        <v>50.918298741007547</v>
      </c>
      <c r="AK318">
        <v>-4.1177209490713997E-2</v>
      </c>
      <c r="AL318">
        <v>4.6225024975001999E-2</v>
      </c>
      <c r="AM318">
        <v>3.45478653144156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51738.731122052399</v>
      </c>
      <c r="AS318" t="s">
        <v>237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237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-1.5616845557218006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237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238</v>
      </c>
      <c r="BX318">
        <v>1581538363.9461501</v>
      </c>
      <c r="BY318">
        <v>402.48046153846201</v>
      </c>
      <c r="BZ318">
        <v>399.945615384615</v>
      </c>
      <c r="CA318">
        <v>34.247615384615401</v>
      </c>
      <c r="CB318">
        <v>33.906553846153798</v>
      </c>
      <c r="CC318">
        <v>350.02469230769202</v>
      </c>
      <c r="CD318">
        <v>99.207915384615404</v>
      </c>
      <c r="CE318">
        <v>0.20002146153846201</v>
      </c>
      <c r="CF318">
        <v>31.4457846153846</v>
      </c>
      <c r="CG318">
        <v>30.996053846153799</v>
      </c>
      <c r="CH318">
        <v>999.9</v>
      </c>
      <c r="CI318">
        <v>0</v>
      </c>
      <c r="CJ318">
        <v>0</v>
      </c>
      <c r="CK318">
        <v>10009.366923076899</v>
      </c>
      <c r="CL318">
        <v>0</v>
      </c>
      <c r="CM318">
        <v>0.79369000000000001</v>
      </c>
      <c r="CN318">
        <v>0</v>
      </c>
      <c r="CO318">
        <v>0</v>
      </c>
      <c r="CP318">
        <v>0</v>
      </c>
      <c r="CQ318">
        <v>0</v>
      </c>
      <c r="CR318">
        <v>0.70769230769230795</v>
      </c>
      <c r="CS318">
        <v>0</v>
      </c>
      <c r="CT318">
        <v>78.392307692307696</v>
      </c>
      <c r="CU318">
        <v>-3.0769230769230899E-2</v>
      </c>
      <c r="CV318">
        <v>40.8313846153846</v>
      </c>
      <c r="CW318">
        <v>46.25</v>
      </c>
      <c r="CX318">
        <v>43.417923076923103</v>
      </c>
      <c r="CY318">
        <v>44.8168461538462</v>
      </c>
      <c r="CZ318">
        <v>41.8459230769231</v>
      </c>
      <c r="DA318">
        <v>0</v>
      </c>
      <c r="DB318">
        <v>0</v>
      </c>
      <c r="DC318">
        <v>0</v>
      </c>
      <c r="DD318">
        <v>1581538367.3</v>
      </c>
      <c r="DE318">
        <v>2.3653846153846199</v>
      </c>
      <c r="DF318">
        <v>-16.297436253415999</v>
      </c>
      <c r="DG318">
        <v>-7.1794841980752006E-2</v>
      </c>
      <c r="DH318">
        <v>75.303846153846195</v>
      </c>
      <c r="DI318">
        <v>15</v>
      </c>
      <c r="DJ318">
        <v>100</v>
      </c>
      <c r="DK318">
        <v>100</v>
      </c>
      <c r="DL318">
        <v>2.6539999999999999</v>
      </c>
      <c r="DM318">
        <v>0.45600000000000002</v>
      </c>
      <c r="DN318">
        <v>2</v>
      </c>
      <c r="DO318">
        <v>353.84800000000001</v>
      </c>
      <c r="DP318">
        <v>658.69399999999996</v>
      </c>
      <c r="DQ318">
        <v>30.777999999999999</v>
      </c>
      <c r="DR318">
        <v>32.8262</v>
      </c>
      <c r="DS318">
        <v>29.999700000000001</v>
      </c>
      <c r="DT318">
        <v>32.78</v>
      </c>
      <c r="DU318">
        <v>32.798400000000001</v>
      </c>
      <c r="DV318">
        <v>21.070599999999999</v>
      </c>
      <c r="DW318">
        <v>25.1478</v>
      </c>
      <c r="DX318">
        <v>79.987099999999998</v>
      </c>
      <c r="DY318">
        <v>30.7804</v>
      </c>
      <c r="DZ318">
        <v>400</v>
      </c>
      <c r="EA318">
        <v>33.915999999999997</v>
      </c>
      <c r="EB318">
        <v>99.866799999999998</v>
      </c>
      <c r="EC318">
        <v>100.268</v>
      </c>
    </row>
    <row r="319" spans="1:133" x14ac:dyDescent="0.35">
      <c r="A319">
        <v>303</v>
      </c>
      <c r="B319">
        <v>1581538372.5999999</v>
      </c>
      <c r="C319">
        <v>1510.0999999046301</v>
      </c>
      <c r="D319" t="s">
        <v>841</v>
      </c>
      <c r="E319" t="s">
        <v>842</v>
      </c>
      <c r="F319" t="s">
        <v>234</v>
      </c>
      <c r="G319">
        <v>20200212</v>
      </c>
      <c r="I319" t="s">
        <v>1107</v>
      </c>
      <c r="J319" t="s">
        <v>1108</v>
      </c>
      <c r="K319" t="s">
        <v>235</v>
      </c>
      <c r="L319" t="s">
        <v>1109</v>
      </c>
      <c r="M319" t="s">
        <v>236</v>
      </c>
      <c r="N319">
        <v>1581538368.9461501</v>
      </c>
      <c r="O319">
        <f t="shared" si="172"/>
        <v>2.1614921848243996E-4</v>
      </c>
      <c r="P319">
        <f t="shared" si="173"/>
        <v>-1.5455618828337567</v>
      </c>
      <c r="Q319">
        <f t="shared" si="174"/>
        <v>402.498307692308</v>
      </c>
      <c r="R319">
        <f t="shared" si="175"/>
        <v>526.4005113141618</v>
      </c>
      <c r="S319">
        <f t="shared" si="176"/>
        <v>52.328169801888563</v>
      </c>
      <c r="T319">
        <f t="shared" si="177"/>
        <v>40.011358912464743</v>
      </c>
      <c r="U319">
        <f t="shared" si="178"/>
        <v>1.873610350494842E-2</v>
      </c>
      <c r="V319">
        <f t="shared" si="179"/>
        <v>2.2466485737185353</v>
      </c>
      <c r="W319">
        <f t="shared" si="180"/>
        <v>1.8649729361064241E-2</v>
      </c>
      <c r="X319">
        <f t="shared" si="181"/>
        <v>1.1663807936424006E-2</v>
      </c>
      <c r="Y319">
        <f t="shared" si="182"/>
        <v>0</v>
      </c>
      <c r="Z319">
        <f t="shared" si="183"/>
        <v>31.377450075138675</v>
      </c>
      <c r="AA319">
        <f t="shared" si="184"/>
        <v>31.0027923076923</v>
      </c>
      <c r="AB319">
        <f t="shared" si="185"/>
        <v>4.512096618793386</v>
      </c>
      <c r="AC319">
        <f t="shared" si="186"/>
        <v>73.589782563092271</v>
      </c>
      <c r="AD319">
        <f t="shared" si="187"/>
        <v>3.4058538341634512</v>
      </c>
      <c r="AE319">
        <f t="shared" si="188"/>
        <v>4.6281612956845457</v>
      </c>
      <c r="AF319">
        <f t="shared" si="189"/>
        <v>1.1062427846299348</v>
      </c>
      <c r="AG319">
        <f t="shared" si="190"/>
        <v>-9.5321805350756019</v>
      </c>
      <c r="AH319">
        <f t="shared" si="191"/>
        <v>54.041536942458251</v>
      </c>
      <c r="AI319">
        <f t="shared" si="192"/>
        <v>5.4136784912241138</v>
      </c>
      <c r="AJ319">
        <f t="shared" si="193"/>
        <v>49.923034898606765</v>
      </c>
      <c r="AK319">
        <v>-4.1093582772297299E-2</v>
      </c>
      <c r="AL319">
        <v>4.61311466574763E-2</v>
      </c>
      <c r="AM319">
        <v>3.44923067357638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51637.393820624355</v>
      </c>
      <c r="AS319" t="s">
        <v>237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237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-1.5455618828337567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237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238</v>
      </c>
      <c r="BX319">
        <v>1581538368.9461501</v>
      </c>
      <c r="BY319">
        <v>402.498307692308</v>
      </c>
      <c r="BZ319">
        <v>399.99807692307701</v>
      </c>
      <c r="CA319">
        <v>34.261530769230802</v>
      </c>
      <c r="CB319">
        <v>33.903707692307698</v>
      </c>
      <c r="CC319">
        <v>350.02261538461499</v>
      </c>
      <c r="CD319">
        <v>99.207461538461502</v>
      </c>
      <c r="CE319">
        <v>0.20005930769230801</v>
      </c>
      <c r="CF319">
        <v>31.448969230769201</v>
      </c>
      <c r="CG319">
        <v>31.0027923076923</v>
      </c>
      <c r="CH319">
        <v>999.9</v>
      </c>
      <c r="CI319">
        <v>0</v>
      </c>
      <c r="CJ319">
        <v>0</v>
      </c>
      <c r="CK319">
        <v>9989.0846153846105</v>
      </c>
      <c r="CL319">
        <v>0</v>
      </c>
      <c r="CM319">
        <v>0.79369000000000001</v>
      </c>
      <c r="CN319">
        <v>0</v>
      </c>
      <c r="CO319">
        <v>0</v>
      </c>
      <c r="CP319">
        <v>0</v>
      </c>
      <c r="CQ319">
        <v>0</v>
      </c>
      <c r="CR319">
        <v>5.4</v>
      </c>
      <c r="CS319">
        <v>0</v>
      </c>
      <c r="CT319">
        <v>76.469230769230805</v>
      </c>
      <c r="CU319">
        <v>0.484615384615385</v>
      </c>
      <c r="CV319">
        <v>40.8168461538462</v>
      </c>
      <c r="CW319">
        <v>46.25</v>
      </c>
      <c r="CX319">
        <v>43.37</v>
      </c>
      <c r="CY319">
        <v>44.811999999999998</v>
      </c>
      <c r="CZ319">
        <v>41.8313846153846</v>
      </c>
      <c r="DA319">
        <v>0</v>
      </c>
      <c r="DB319">
        <v>0</v>
      </c>
      <c r="DC319">
        <v>0</v>
      </c>
      <c r="DD319">
        <v>1581538372.0999999</v>
      </c>
      <c r="DE319">
        <v>2.6807692307692301</v>
      </c>
      <c r="DF319">
        <v>20.181196514147398</v>
      </c>
      <c r="DG319">
        <v>-10.984615848010099</v>
      </c>
      <c r="DH319">
        <v>75.211538461538495</v>
      </c>
      <c r="DI319">
        <v>15</v>
      </c>
      <c r="DJ319">
        <v>100</v>
      </c>
      <c r="DK319">
        <v>100</v>
      </c>
      <c r="DL319">
        <v>2.6539999999999999</v>
      </c>
      <c r="DM319">
        <v>0.45600000000000002</v>
      </c>
      <c r="DN319">
        <v>2</v>
      </c>
      <c r="DO319">
        <v>353.88299999999998</v>
      </c>
      <c r="DP319">
        <v>658.76599999999996</v>
      </c>
      <c r="DQ319">
        <v>30.78</v>
      </c>
      <c r="DR319">
        <v>32.821100000000001</v>
      </c>
      <c r="DS319">
        <v>29.9998</v>
      </c>
      <c r="DT319">
        <v>32.774999999999999</v>
      </c>
      <c r="DU319">
        <v>32.792499999999997</v>
      </c>
      <c r="DV319">
        <v>21.067</v>
      </c>
      <c r="DW319">
        <v>25.1478</v>
      </c>
      <c r="DX319">
        <v>80.361099999999993</v>
      </c>
      <c r="DY319">
        <v>30.763000000000002</v>
      </c>
      <c r="DZ319">
        <v>400</v>
      </c>
      <c r="EA319">
        <v>33.915999999999997</v>
      </c>
      <c r="EB319">
        <v>99.868300000000005</v>
      </c>
      <c r="EC319">
        <v>100.26900000000001</v>
      </c>
    </row>
    <row r="320" spans="1:133" x14ac:dyDescent="0.35">
      <c r="A320">
        <v>304</v>
      </c>
      <c r="B320">
        <v>1581538377.5999999</v>
      </c>
      <c r="C320">
        <v>1515.0999999046301</v>
      </c>
      <c r="D320" t="s">
        <v>843</v>
      </c>
      <c r="E320" t="s">
        <v>844</v>
      </c>
      <c r="F320" t="s">
        <v>234</v>
      </c>
      <c r="G320">
        <v>20200212</v>
      </c>
      <c r="I320" t="s">
        <v>1107</v>
      </c>
      <c r="J320" t="s">
        <v>1108</v>
      </c>
      <c r="K320" t="s">
        <v>235</v>
      </c>
      <c r="L320" t="s">
        <v>1109</v>
      </c>
      <c r="M320" t="s">
        <v>236</v>
      </c>
      <c r="N320">
        <v>1581538373.9461501</v>
      </c>
      <c r="O320">
        <f t="shared" si="172"/>
        <v>2.2405937530069599E-4</v>
      </c>
      <c r="P320">
        <f t="shared" si="173"/>
        <v>-1.5227943553906667</v>
      </c>
      <c r="Q320">
        <f t="shared" si="174"/>
        <v>402.52038461538501</v>
      </c>
      <c r="R320">
        <f t="shared" si="175"/>
        <v>519.85383929713601</v>
      </c>
      <c r="S320">
        <f t="shared" si="176"/>
        <v>51.677315985265665</v>
      </c>
      <c r="T320">
        <f t="shared" si="177"/>
        <v>40.013502899976601</v>
      </c>
      <c r="U320">
        <f t="shared" si="178"/>
        <v>1.9435849805162428E-2</v>
      </c>
      <c r="V320">
        <f t="shared" si="179"/>
        <v>2.2479795680200021</v>
      </c>
      <c r="W320">
        <f t="shared" si="180"/>
        <v>1.9342975479275687E-2</v>
      </c>
      <c r="X320">
        <f t="shared" si="181"/>
        <v>1.2097666970081848E-2</v>
      </c>
      <c r="Y320">
        <f t="shared" si="182"/>
        <v>0</v>
      </c>
      <c r="Z320">
        <f t="shared" si="183"/>
        <v>31.377542074204634</v>
      </c>
      <c r="AA320">
        <f t="shared" si="184"/>
        <v>31.003976923076898</v>
      </c>
      <c r="AB320">
        <f t="shared" si="185"/>
        <v>4.5124013860257888</v>
      </c>
      <c r="AC320">
        <f t="shared" si="186"/>
        <v>73.598664921705264</v>
      </c>
      <c r="AD320">
        <f t="shared" si="187"/>
        <v>3.4067816606139933</v>
      </c>
      <c r="AE320">
        <f t="shared" si="188"/>
        <v>4.6288633961474019</v>
      </c>
      <c r="AF320">
        <f t="shared" si="189"/>
        <v>1.1056197254117954</v>
      </c>
      <c r="AG320">
        <f t="shared" si="190"/>
        <v>-9.8810184507606937</v>
      </c>
      <c r="AH320">
        <f t="shared" si="191"/>
        <v>54.253478168621669</v>
      </c>
      <c r="AI320">
        <f t="shared" si="192"/>
        <v>5.43179527212635</v>
      </c>
      <c r="AJ320">
        <f t="shared" si="193"/>
        <v>49.804254989987328</v>
      </c>
      <c r="AK320">
        <v>-4.1129376445071301E-2</v>
      </c>
      <c r="AL320">
        <v>4.6171328190863101E-2</v>
      </c>
      <c r="AM320">
        <v>3.4516091508973901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51680.086504518746</v>
      </c>
      <c r="AS320" t="s">
        <v>237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237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-1.5227943553906667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237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238</v>
      </c>
      <c r="BX320">
        <v>1581538373.9461501</v>
      </c>
      <c r="BY320">
        <v>402.52038461538501</v>
      </c>
      <c r="BZ320">
        <v>400.06453846153801</v>
      </c>
      <c r="CA320">
        <v>34.270907692307702</v>
      </c>
      <c r="CB320">
        <v>33.899976923076899</v>
      </c>
      <c r="CC320">
        <v>350.00707692307702</v>
      </c>
      <c r="CD320">
        <v>99.207469230769206</v>
      </c>
      <c r="CE320">
        <v>0.19992584615384601</v>
      </c>
      <c r="CF320">
        <v>31.451638461538501</v>
      </c>
      <c r="CG320">
        <v>31.003976923076898</v>
      </c>
      <c r="CH320">
        <v>999.9</v>
      </c>
      <c r="CI320">
        <v>0</v>
      </c>
      <c r="CJ320">
        <v>0</v>
      </c>
      <c r="CK320">
        <v>9997.7846153846203</v>
      </c>
      <c r="CL320">
        <v>0</v>
      </c>
      <c r="CM320">
        <v>0.79369000000000001</v>
      </c>
      <c r="CN320">
        <v>0</v>
      </c>
      <c r="CO320">
        <v>0</v>
      </c>
      <c r="CP320">
        <v>0</v>
      </c>
      <c r="CQ320">
        <v>0</v>
      </c>
      <c r="CR320">
        <v>5.1615384615384601</v>
      </c>
      <c r="CS320">
        <v>0</v>
      </c>
      <c r="CT320">
        <v>72.315384615384602</v>
      </c>
      <c r="CU320">
        <v>-2.3076923076923099E-2</v>
      </c>
      <c r="CV320">
        <v>40.826538461538497</v>
      </c>
      <c r="CW320">
        <v>46.25</v>
      </c>
      <c r="CX320">
        <v>43.398923076923097</v>
      </c>
      <c r="CY320">
        <v>44.811999999999998</v>
      </c>
      <c r="CZ320">
        <v>41.8168461538462</v>
      </c>
      <c r="DA320">
        <v>0</v>
      </c>
      <c r="DB320">
        <v>0</v>
      </c>
      <c r="DC320">
        <v>0</v>
      </c>
      <c r="DD320">
        <v>1581538377.5</v>
      </c>
      <c r="DE320">
        <v>3.5230769230769199</v>
      </c>
      <c r="DF320">
        <v>15.747008348809</v>
      </c>
      <c r="DG320">
        <v>-27.278632760988401</v>
      </c>
      <c r="DH320">
        <v>74.157692307692301</v>
      </c>
      <c r="DI320">
        <v>15</v>
      </c>
      <c r="DJ320">
        <v>100</v>
      </c>
      <c r="DK320">
        <v>100</v>
      </c>
      <c r="DL320">
        <v>2.6539999999999999</v>
      </c>
      <c r="DM320">
        <v>0.45600000000000002</v>
      </c>
      <c r="DN320">
        <v>2</v>
      </c>
      <c r="DO320">
        <v>353.77</v>
      </c>
      <c r="DP320">
        <v>658.95100000000002</v>
      </c>
      <c r="DQ320">
        <v>30.7654</v>
      </c>
      <c r="DR320">
        <v>32.816499999999998</v>
      </c>
      <c r="DS320">
        <v>29.999600000000001</v>
      </c>
      <c r="DT320">
        <v>32.7699</v>
      </c>
      <c r="DU320">
        <v>32.788800000000002</v>
      </c>
      <c r="DV320">
        <v>21.066199999999998</v>
      </c>
      <c r="DW320">
        <v>25.1478</v>
      </c>
      <c r="DX320">
        <v>80.361099999999993</v>
      </c>
      <c r="DY320">
        <v>30.757999999999999</v>
      </c>
      <c r="DZ320">
        <v>400</v>
      </c>
      <c r="EA320">
        <v>33.915999999999997</v>
      </c>
      <c r="EB320">
        <v>99.869399999999999</v>
      </c>
      <c r="EC320">
        <v>100.267</v>
      </c>
    </row>
    <row r="321" spans="1:133" x14ac:dyDescent="0.35">
      <c r="A321">
        <v>305</v>
      </c>
      <c r="B321">
        <v>1581538382.5999999</v>
      </c>
      <c r="C321">
        <v>1520.0999999046301</v>
      </c>
      <c r="D321" t="s">
        <v>845</v>
      </c>
      <c r="E321" t="s">
        <v>846</v>
      </c>
      <c r="F321" t="s">
        <v>234</v>
      </c>
      <c r="G321">
        <v>20200212</v>
      </c>
      <c r="I321" t="s">
        <v>1107</v>
      </c>
      <c r="J321" t="s">
        <v>1108</v>
      </c>
      <c r="K321" t="s">
        <v>235</v>
      </c>
      <c r="L321" t="s">
        <v>1109</v>
      </c>
      <c r="M321" t="s">
        <v>236</v>
      </c>
      <c r="N321">
        <v>1581538378.9461501</v>
      </c>
      <c r="O321">
        <f t="shared" si="172"/>
        <v>2.2079126270399855E-4</v>
      </c>
      <c r="P321">
        <f t="shared" si="173"/>
        <v>-1.5632398002070549</v>
      </c>
      <c r="Q321">
        <f t="shared" si="174"/>
        <v>402.52623076923101</v>
      </c>
      <c r="R321">
        <f t="shared" si="175"/>
        <v>524.96995992588347</v>
      </c>
      <c r="S321">
        <f t="shared" si="176"/>
        <v>52.186894016233367</v>
      </c>
      <c r="T321">
        <f t="shared" si="177"/>
        <v>40.01484912941212</v>
      </c>
      <c r="U321">
        <f t="shared" si="178"/>
        <v>1.9166575332381225E-2</v>
      </c>
      <c r="V321">
        <f t="shared" si="179"/>
        <v>2.2496764440534345</v>
      </c>
      <c r="W321">
        <f t="shared" si="180"/>
        <v>1.9076317967589886E-2</v>
      </c>
      <c r="X321">
        <f t="shared" si="181"/>
        <v>1.19307724676509E-2</v>
      </c>
      <c r="Y321">
        <f t="shared" si="182"/>
        <v>0</v>
      </c>
      <c r="Z321">
        <f t="shared" si="183"/>
        <v>31.380803802336874</v>
      </c>
      <c r="AA321">
        <f t="shared" si="184"/>
        <v>31.0023615384615</v>
      </c>
      <c r="AB321">
        <f t="shared" si="185"/>
        <v>4.5119857987905574</v>
      </c>
      <c r="AC321">
        <f t="shared" si="186"/>
        <v>73.59968388499864</v>
      </c>
      <c r="AD321">
        <f t="shared" si="187"/>
        <v>3.4072413775001338</v>
      </c>
      <c r="AE321">
        <f t="shared" si="188"/>
        <v>4.6294239290810468</v>
      </c>
      <c r="AF321">
        <f t="shared" si="189"/>
        <v>1.1047444212904236</v>
      </c>
      <c r="AG321">
        <f t="shared" si="190"/>
        <v>-9.7368946852463356</v>
      </c>
      <c r="AH321">
        <f t="shared" si="191"/>
        <v>54.748781740474037</v>
      </c>
      <c r="AI321">
        <f t="shared" si="192"/>
        <v>5.4772639845364521</v>
      </c>
      <c r="AJ321">
        <f t="shared" si="193"/>
        <v>50.489151039764153</v>
      </c>
      <c r="AK321">
        <v>-4.1175037296757901E-2</v>
      </c>
      <c r="AL321">
        <v>4.62225864969915E-2</v>
      </c>
      <c r="AM321">
        <v>3.4546422677547701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51734.786435143818</v>
      </c>
      <c r="AS321" t="s">
        <v>237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237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-1.5632398002070549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237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238</v>
      </c>
      <c r="BX321">
        <v>1581538378.9461501</v>
      </c>
      <c r="BY321">
        <v>402.52623076923101</v>
      </c>
      <c r="BZ321">
        <v>399.99876923076903</v>
      </c>
      <c r="CA321">
        <v>34.274876923076903</v>
      </c>
      <c r="CB321">
        <v>33.909353846153799</v>
      </c>
      <c r="CC321">
        <v>350.003076923077</v>
      </c>
      <c r="CD321">
        <v>99.209284615384604</v>
      </c>
      <c r="CE321">
        <v>0.20001115384615401</v>
      </c>
      <c r="CF321">
        <v>31.453769230769201</v>
      </c>
      <c r="CG321">
        <v>31.0023615384615</v>
      </c>
      <c r="CH321">
        <v>999.9</v>
      </c>
      <c r="CI321">
        <v>0</v>
      </c>
      <c r="CJ321">
        <v>0</v>
      </c>
      <c r="CK321">
        <v>10008.7007692308</v>
      </c>
      <c r="CL321">
        <v>0</v>
      </c>
      <c r="CM321">
        <v>0.79063738461538502</v>
      </c>
      <c r="CN321">
        <v>0</v>
      </c>
      <c r="CO321">
        <v>0</v>
      </c>
      <c r="CP321">
        <v>0</v>
      </c>
      <c r="CQ321">
        <v>0</v>
      </c>
      <c r="CR321">
        <v>6.0076923076923103</v>
      </c>
      <c r="CS321">
        <v>0</v>
      </c>
      <c r="CT321">
        <v>69.207692307692298</v>
      </c>
      <c r="CU321">
        <v>-1.0076923076923101</v>
      </c>
      <c r="CV321">
        <v>40.8313846153846</v>
      </c>
      <c r="CW321">
        <v>46.25</v>
      </c>
      <c r="CX321">
        <v>43.336307692307699</v>
      </c>
      <c r="CY321">
        <v>44.811999999999998</v>
      </c>
      <c r="CZ321">
        <v>41.811999999999998</v>
      </c>
      <c r="DA321">
        <v>0</v>
      </c>
      <c r="DB321">
        <v>0</v>
      </c>
      <c r="DC321">
        <v>0</v>
      </c>
      <c r="DD321">
        <v>1581538382.3</v>
      </c>
      <c r="DE321">
        <v>5.6846153846153804</v>
      </c>
      <c r="DF321">
        <v>-3.5760683918788598</v>
      </c>
      <c r="DG321">
        <v>0.48205143671795903</v>
      </c>
      <c r="DH321">
        <v>71.442307692307693</v>
      </c>
      <c r="DI321">
        <v>15</v>
      </c>
      <c r="DJ321">
        <v>100</v>
      </c>
      <c r="DK321">
        <v>100</v>
      </c>
      <c r="DL321">
        <v>2.6539999999999999</v>
      </c>
      <c r="DM321">
        <v>0.45600000000000002</v>
      </c>
      <c r="DN321">
        <v>2</v>
      </c>
      <c r="DO321">
        <v>353.77600000000001</v>
      </c>
      <c r="DP321">
        <v>658.91600000000005</v>
      </c>
      <c r="DQ321">
        <v>30.757400000000001</v>
      </c>
      <c r="DR321">
        <v>32.811599999999999</v>
      </c>
      <c r="DS321">
        <v>29.9998</v>
      </c>
      <c r="DT321">
        <v>32.766199999999998</v>
      </c>
      <c r="DU321">
        <v>32.783700000000003</v>
      </c>
      <c r="DV321">
        <v>21.068899999999999</v>
      </c>
      <c r="DW321">
        <v>25.1478</v>
      </c>
      <c r="DX321">
        <v>80.361099999999993</v>
      </c>
      <c r="DY321">
        <v>30.757100000000001</v>
      </c>
      <c r="DZ321">
        <v>400</v>
      </c>
      <c r="EA321">
        <v>33.915999999999997</v>
      </c>
      <c r="EB321">
        <v>99.873999999999995</v>
      </c>
      <c r="EC321">
        <v>100.26900000000001</v>
      </c>
    </row>
    <row r="322" spans="1:133" x14ac:dyDescent="0.35">
      <c r="A322">
        <v>306</v>
      </c>
      <c r="B322">
        <v>1581538387.5999999</v>
      </c>
      <c r="C322">
        <v>1525.0999999046301</v>
      </c>
      <c r="D322" t="s">
        <v>847</v>
      </c>
      <c r="E322" t="s">
        <v>848</v>
      </c>
      <c r="F322" t="s">
        <v>234</v>
      </c>
      <c r="G322">
        <v>20200212</v>
      </c>
      <c r="I322" t="s">
        <v>1107</v>
      </c>
      <c r="J322" t="s">
        <v>1108</v>
      </c>
      <c r="K322" t="s">
        <v>235</v>
      </c>
      <c r="L322" t="s">
        <v>1109</v>
      </c>
      <c r="M322" t="s">
        <v>236</v>
      </c>
      <c r="N322">
        <v>1581538383.9461501</v>
      </c>
      <c r="O322">
        <f t="shared" si="172"/>
        <v>2.2262369027544751E-4</v>
      </c>
      <c r="P322">
        <f t="shared" si="173"/>
        <v>-1.5810707347854922</v>
      </c>
      <c r="Q322">
        <f t="shared" si="174"/>
        <v>402.53776923076902</v>
      </c>
      <c r="R322">
        <f t="shared" si="175"/>
        <v>525.53123994334589</v>
      </c>
      <c r="S322">
        <f t="shared" si="176"/>
        <v>52.243189237070865</v>
      </c>
      <c r="T322">
        <f t="shared" si="177"/>
        <v>40.016378199055339</v>
      </c>
      <c r="U322">
        <f t="shared" si="178"/>
        <v>1.9302489461800968E-2</v>
      </c>
      <c r="V322">
        <f t="shared" si="179"/>
        <v>2.2478536592215193</v>
      </c>
      <c r="W322">
        <f t="shared" si="180"/>
        <v>1.9210876942529383E-2</v>
      </c>
      <c r="X322">
        <f t="shared" si="181"/>
        <v>1.2014992766669459E-2</v>
      </c>
      <c r="Y322">
        <f t="shared" si="182"/>
        <v>0</v>
      </c>
      <c r="Z322">
        <f t="shared" si="183"/>
        <v>31.381474874720194</v>
      </c>
      <c r="AA322">
        <f t="shared" si="184"/>
        <v>31.008623076923101</v>
      </c>
      <c r="AB322">
        <f t="shared" si="185"/>
        <v>4.5135968799368396</v>
      </c>
      <c r="AC322">
        <f t="shared" si="186"/>
        <v>73.599395962598805</v>
      </c>
      <c r="AD322">
        <f t="shared" si="187"/>
        <v>3.4074857272858083</v>
      </c>
      <c r="AE322">
        <f t="shared" si="188"/>
        <v>4.6297740392018962</v>
      </c>
      <c r="AF322">
        <f t="shared" si="189"/>
        <v>1.1061111526510312</v>
      </c>
      <c r="AG322">
        <f t="shared" si="190"/>
        <v>-9.8177047411472351</v>
      </c>
      <c r="AH322">
        <f t="shared" si="191"/>
        <v>54.10688030489824</v>
      </c>
      <c r="AI322">
        <f t="shared" si="192"/>
        <v>5.4176380419227881</v>
      </c>
      <c r="AJ322">
        <f t="shared" si="193"/>
        <v>49.706813605673794</v>
      </c>
      <c r="AK322">
        <v>-4.1125989633062299E-2</v>
      </c>
      <c r="AL322">
        <v>4.6167526197682003E-2</v>
      </c>
      <c r="AM322">
        <v>3.4513841288256701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51675.475698711591</v>
      </c>
      <c r="AS322" t="s">
        <v>237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237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-1.5810707347854922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237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238</v>
      </c>
      <c r="BX322">
        <v>1581538383.9461501</v>
      </c>
      <c r="BY322">
        <v>402.53776923076902</v>
      </c>
      <c r="BZ322">
        <v>399.98107692307701</v>
      </c>
      <c r="CA322">
        <v>34.277007692307699</v>
      </c>
      <c r="CB322">
        <v>33.908461538461502</v>
      </c>
      <c r="CC322">
        <v>350.01230769230801</v>
      </c>
      <c r="CD322">
        <v>99.210230769230805</v>
      </c>
      <c r="CE322">
        <v>0.20001407692307699</v>
      </c>
      <c r="CF322">
        <v>31.455100000000002</v>
      </c>
      <c r="CG322">
        <v>31.008623076923101</v>
      </c>
      <c r="CH322">
        <v>999.9</v>
      </c>
      <c r="CI322">
        <v>0</v>
      </c>
      <c r="CJ322">
        <v>0</v>
      </c>
      <c r="CK322">
        <v>9996.6830769230801</v>
      </c>
      <c r="CL322">
        <v>0</v>
      </c>
      <c r="CM322">
        <v>0.75705815384615405</v>
      </c>
      <c r="CN322">
        <v>0</v>
      </c>
      <c r="CO322">
        <v>0</v>
      </c>
      <c r="CP322">
        <v>0</v>
      </c>
      <c r="CQ322">
        <v>0</v>
      </c>
      <c r="CR322">
        <v>1.6615384615384601</v>
      </c>
      <c r="CS322">
        <v>0</v>
      </c>
      <c r="CT322">
        <v>69.9769230769231</v>
      </c>
      <c r="CU322">
        <v>-0.9</v>
      </c>
      <c r="CV322">
        <v>40.8168461538462</v>
      </c>
      <c r="CW322">
        <v>46.25</v>
      </c>
      <c r="CX322">
        <v>43.365000000000002</v>
      </c>
      <c r="CY322">
        <v>44.8313846153846</v>
      </c>
      <c r="CZ322">
        <v>41.811999999999998</v>
      </c>
      <c r="DA322">
        <v>0</v>
      </c>
      <c r="DB322">
        <v>0</v>
      </c>
      <c r="DC322">
        <v>0</v>
      </c>
      <c r="DD322">
        <v>1581538387.0999999</v>
      </c>
      <c r="DE322">
        <v>3.6807692307692301</v>
      </c>
      <c r="DF322">
        <v>-19.8256412736424</v>
      </c>
      <c r="DG322">
        <v>-18.687179112942701</v>
      </c>
      <c r="DH322">
        <v>71.484615384615395</v>
      </c>
      <c r="DI322">
        <v>15</v>
      </c>
      <c r="DJ322">
        <v>100</v>
      </c>
      <c r="DK322">
        <v>100</v>
      </c>
      <c r="DL322">
        <v>2.6539999999999999</v>
      </c>
      <c r="DM322">
        <v>0.45600000000000002</v>
      </c>
      <c r="DN322">
        <v>2</v>
      </c>
      <c r="DO322">
        <v>353.92200000000003</v>
      </c>
      <c r="DP322">
        <v>658.98900000000003</v>
      </c>
      <c r="DQ322">
        <v>30.7545</v>
      </c>
      <c r="DR322">
        <v>32.807200000000002</v>
      </c>
      <c r="DS322">
        <v>29.9998</v>
      </c>
      <c r="DT322">
        <v>32.761099999999999</v>
      </c>
      <c r="DU322">
        <v>32.780099999999997</v>
      </c>
      <c r="DV322">
        <v>21.067599999999999</v>
      </c>
      <c r="DW322">
        <v>25.1478</v>
      </c>
      <c r="DX322">
        <v>80.361099999999993</v>
      </c>
      <c r="DY322">
        <v>30.749199999999998</v>
      </c>
      <c r="DZ322">
        <v>400</v>
      </c>
      <c r="EA322">
        <v>33.915999999999997</v>
      </c>
      <c r="EB322">
        <v>99.873599999999996</v>
      </c>
      <c r="EC322">
        <v>100.271</v>
      </c>
    </row>
    <row r="323" spans="1:133" x14ac:dyDescent="0.35">
      <c r="A323">
        <v>307</v>
      </c>
      <c r="B323">
        <v>1581538392.5999999</v>
      </c>
      <c r="C323">
        <v>1530.0999999046301</v>
      </c>
      <c r="D323" t="s">
        <v>849</v>
      </c>
      <c r="E323" t="s">
        <v>850</v>
      </c>
      <c r="F323" t="s">
        <v>234</v>
      </c>
      <c r="G323">
        <v>20200212</v>
      </c>
      <c r="I323" t="s">
        <v>1107</v>
      </c>
      <c r="J323" t="s">
        <v>1108</v>
      </c>
      <c r="K323" t="s">
        <v>235</v>
      </c>
      <c r="L323" t="s">
        <v>1109</v>
      </c>
      <c r="M323" t="s">
        <v>236</v>
      </c>
      <c r="N323">
        <v>1581538388.9461501</v>
      </c>
      <c r="O323">
        <f t="shared" si="172"/>
        <v>2.2940042567490181E-4</v>
      </c>
      <c r="P323">
        <f t="shared" si="173"/>
        <v>-1.5634177766995956</v>
      </c>
      <c r="Q323">
        <f t="shared" si="174"/>
        <v>402.51523076923098</v>
      </c>
      <c r="R323">
        <f t="shared" si="175"/>
        <v>520.2352565503478</v>
      </c>
      <c r="S323">
        <f t="shared" si="176"/>
        <v>51.717288010741584</v>
      </c>
      <c r="T323">
        <f t="shared" si="177"/>
        <v>40.014581588412177</v>
      </c>
      <c r="U323">
        <f t="shared" si="178"/>
        <v>1.9894258288719945E-2</v>
      </c>
      <c r="V323">
        <f t="shared" si="179"/>
        <v>2.2449797882923193</v>
      </c>
      <c r="W323">
        <f t="shared" si="180"/>
        <v>1.9796833799249746E-2</v>
      </c>
      <c r="X323">
        <f t="shared" si="181"/>
        <v>1.238173445627961E-2</v>
      </c>
      <c r="Y323">
        <f t="shared" si="182"/>
        <v>0</v>
      </c>
      <c r="Z323">
        <f t="shared" si="183"/>
        <v>31.37936085040505</v>
      </c>
      <c r="AA323">
        <f t="shared" si="184"/>
        <v>31.008761538461499</v>
      </c>
      <c r="AB323">
        <f t="shared" si="185"/>
        <v>4.5136325114716609</v>
      </c>
      <c r="AC323">
        <f t="shared" si="186"/>
        <v>73.600418313706001</v>
      </c>
      <c r="AD323">
        <f t="shared" si="187"/>
        <v>3.407574767267834</v>
      </c>
      <c r="AE323">
        <f t="shared" si="188"/>
        <v>4.6298307065916084</v>
      </c>
      <c r="AF323">
        <f t="shared" si="189"/>
        <v>1.1060577442038269</v>
      </c>
      <c r="AG323">
        <f t="shared" si="190"/>
        <v>-10.11655877226317</v>
      </c>
      <c r="AH323">
        <f t="shared" si="191"/>
        <v>54.047015002392065</v>
      </c>
      <c r="AI323">
        <f t="shared" si="192"/>
        <v>5.4185808958975441</v>
      </c>
      <c r="AJ323">
        <f t="shared" si="193"/>
        <v>49.349037126026438</v>
      </c>
      <c r="AK323">
        <v>-4.1048732041621301E-2</v>
      </c>
      <c r="AL323">
        <v>4.6080797783152702E-2</v>
      </c>
      <c r="AM323">
        <v>3.4462493550917701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51582.321790957532</v>
      </c>
      <c r="AS323" t="s">
        <v>237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237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-1.5634177766995956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237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238</v>
      </c>
      <c r="BX323">
        <v>1581538388.9461501</v>
      </c>
      <c r="BY323">
        <v>402.51523076923098</v>
      </c>
      <c r="BZ323">
        <v>399.99353846153798</v>
      </c>
      <c r="CA323">
        <v>34.277523076923103</v>
      </c>
      <c r="CB323">
        <v>33.8977692307692</v>
      </c>
      <c r="CC323">
        <v>350.02223076923099</v>
      </c>
      <c r="CD323">
        <v>99.211353846153798</v>
      </c>
      <c r="CE323">
        <v>0.19999392307692301</v>
      </c>
      <c r="CF323">
        <v>31.4553153846154</v>
      </c>
      <c r="CG323">
        <v>31.008761538461499</v>
      </c>
      <c r="CH323">
        <v>999.9</v>
      </c>
      <c r="CI323">
        <v>0</v>
      </c>
      <c r="CJ323">
        <v>0</v>
      </c>
      <c r="CK323">
        <v>9977.7907692307708</v>
      </c>
      <c r="CL323">
        <v>0</v>
      </c>
      <c r="CM323">
        <v>0.74077700000000002</v>
      </c>
      <c r="CN323">
        <v>0</v>
      </c>
      <c r="CO323">
        <v>0</v>
      </c>
      <c r="CP323">
        <v>0</v>
      </c>
      <c r="CQ323">
        <v>0</v>
      </c>
      <c r="CR323">
        <v>0.33076923076923098</v>
      </c>
      <c r="CS323">
        <v>0</v>
      </c>
      <c r="CT323">
        <v>71.761538461538393</v>
      </c>
      <c r="CU323">
        <v>-0.4</v>
      </c>
      <c r="CV323">
        <v>40.821692307692302</v>
      </c>
      <c r="CW323">
        <v>46.25</v>
      </c>
      <c r="CX323">
        <v>43.341076923076898</v>
      </c>
      <c r="CY323">
        <v>44.826538461538497</v>
      </c>
      <c r="CZ323">
        <v>41.811999999999998</v>
      </c>
      <c r="DA323">
        <v>0</v>
      </c>
      <c r="DB323">
        <v>0</v>
      </c>
      <c r="DC323">
        <v>0</v>
      </c>
      <c r="DD323">
        <v>1581538392.5</v>
      </c>
      <c r="DE323">
        <v>3.3192307692307699</v>
      </c>
      <c r="DF323">
        <v>-14.321367420508199</v>
      </c>
      <c r="DG323">
        <v>-8.7111108929031609</v>
      </c>
      <c r="DH323">
        <v>70.376923076923106</v>
      </c>
      <c r="DI323">
        <v>15</v>
      </c>
      <c r="DJ323">
        <v>100</v>
      </c>
      <c r="DK323">
        <v>100</v>
      </c>
      <c r="DL323">
        <v>2.6539999999999999</v>
      </c>
      <c r="DM323">
        <v>0.45600000000000002</v>
      </c>
      <c r="DN323">
        <v>2</v>
      </c>
      <c r="DO323">
        <v>353.755</v>
      </c>
      <c r="DP323">
        <v>658.97699999999998</v>
      </c>
      <c r="DQ323">
        <v>30.747199999999999</v>
      </c>
      <c r="DR323">
        <v>32.802799999999998</v>
      </c>
      <c r="DS323">
        <v>29.999700000000001</v>
      </c>
      <c r="DT323">
        <v>32.757399999999997</v>
      </c>
      <c r="DU323">
        <v>32.774999999999999</v>
      </c>
      <c r="DV323">
        <v>21.067399999999999</v>
      </c>
      <c r="DW323">
        <v>25.1478</v>
      </c>
      <c r="DX323">
        <v>80.361099999999993</v>
      </c>
      <c r="DY323">
        <v>30.7409</v>
      </c>
      <c r="DZ323">
        <v>400</v>
      </c>
      <c r="EA323">
        <v>33.915999999999997</v>
      </c>
      <c r="EB323">
        <v>99.873599999999996</v>
      </c>
      <c r="EC323">
        <v>100.27200000000001</v>
      </c>
    </row>
    <row r="324" spans="1:133" x14ac:dyDescent="0.35">
      <c r="A324">
        <v>308</v>
      </c>
      <c r="B324">
        <v>1581538397.5999999</v>
      </c>
      <c r="C324">
        <v>1535.0999999046301</v>
      </c>
      <c r="D324" t="s">
        <v>851</v>
      </c>
      <c r="E324" t="s">
        <v>852</v>
      </c>
      <c r="F324" t="s">
        <v>234</v>
      </c>
      <c r="G324">
        <v>20200212</v>
      </c>
      <c r="I324" t="s">
        <v>1107</v>
      </c>
      <c r="J324" t="s">
        <v>1108</v>
      </c>
      <c r="K324" t="s">
        <v>235</v>
      </c>
      <c r="L324" t="s">
        <v>1109</v>
      </c>
      <c r="M324" t="s">
        <v>236</v>
      </c>
      <c r="N324">
        <v>1581538393.9461501</v>
      </c>
      <c r="O324">
        <f t="shared" si="172"/>
        <v>2.3607232851972925E-4</v>
      </c>
      <c r="P324">
        <f t="shared" si="173"/>
        <v>-1.5764365715281636</v>
      </c>
      <c r="Q324">
        <f t="shared" si="174"/>
        <v>402.53630769230801</v>
      </c>
      <c r="R324">
        <f t="shared" si="175"/>
        <v>517.75653140454529</v>
      </c>
      <c r="S324">
        <f t="shared" si="176"/>
        <v>51.470332472332103</v>
      </c>
      <c r="T324">
        <f t="shared" si="177"/>
        <v>40.016255387263641</v>
      </c>
      <c r="U324">
        <f t="shared" si="178"/>
        <v>2.0470967831171E-2</v>
      </c>
      <c r="V324">
        <f t="shared" si="179"/>
        <v>2.2467218523155639</v>
      </c>
      <c r="W324">
        <f t="shared" si="180"/>
        <v>2.0367908386361711E-2</v>
      </c>
      <c r="X324">
        <f t="shared" si="181"/>
        <v>1.2739158869116637E-2</v>
      </c>
      <c r="Y324">
        <f t="shared" si="182"/>
        <v>0</v>
      </c>
      <c r="Z324">
        <f t="shared" si="183"/>
        <v>31.379022370745766</v>
      </c>
      <c r="AA324">
        <f t="shared" si="184"/>
        <v>31.0104230769231</v>
      </c>
      <c r="AB324">
        <f t="shared" si="185"/>
        <v>4.5140601090005443</v>
      </c>
      <c r="AC324">
        <f t="shared" si="186"/>
        <v>73.596889662191785</v>
      </c>
      <c r="AD324">
        <f t="shared" si="187"/>
        <v>3.407762931588306</v>
      </c>
      <c r="AE324">
        <f t="shared" si="188"/>
        <v>4.6303083557333302</v>
      </c>
      <c r="AF324">
        <f t="shared" si="189"/>
        <v>1.1062971774122383</v>
      </c>
      <c r="AG324">
        <f t="shared" si="190"/>
        <v>-10.41078968772006</v>
      </c>
      <c r="AH324">
        <f t="shared" si="191"/>
        <v>54.107589172695469</v>
      </c>
      <c r="AI324">
        <f t="shared" si="192"/>
        <v>5.4205406224656567</v>
      </c>
      <c r="AJ324">
        <f t="shared" si="193"/>
        <v>49.117340107441066</v>
      </c>
      <c r="AK324">
        <v>-4.1095552915109697E-2</v>
      </c>
      <c r="AL324">
        <v>4.6133358315377203E-2</v>
      </c>
      <c r="AM324">
        <v>3.4493616073672499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51638.445272212382</v>
      </c>
      <c r="AS324" t="s">
        <v>237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237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-1.5764365715281636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237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238</v>
      </c>
      <c r="BX324">
        <v>1581538393.9461501</v>
      </c>
      <c r="BY324">
        <v>402.53630769230801</v>
      </c>
      <c r="BZ324">
        <v>399.99684615384598</v>
      </c>
      <c r="CA324">
        <v>34.279776923076902</v>
      </c>
      <c r="CB324">
        <v>33.888969230769199</v>
      </c>
      <c r="CC324">
        <v>350.01330769230799</v>
      </c>
      <c r="CD324">
        <v>99.210330769230794</v>
      </c>
      <c r="CE324">
        <v>0.19996992307692299</v>
      </c>
      <c r="CF324">
        <v>31.457130769230801</v>
      </c>
      <c r="CG324">
        <v>31.0104230769231</v>
      </c>
      <c r="CH324">
        <v>999.9</v>
      </c>
      <c r="CI324">
        <v>0</v>
      </c>
      <c r="CJ324">
        <v>0</v>
      </c>
      <c r="CK324">
        <v>9989.2746153846092</v>
      </c>
      <c r="CL324">
        <v>0</v>
      </c>
      <c r="CM324">
        <v>0.71839115384615404</v>
      </c>
      <c r="CN324">
        <v>0</v>
      </c>
      <c r="CO324">
        <v>0</v>
      </c>
      <c r="CP324">
        <v>0</v>
      </c>
      <c r="CQ324">
        <v>0</v>
      </c>
      <c r="CR324">
        <v>-0.52307692307692299</v>
      </c>
      <c r="CS324">
        <v>0</v>
      </c>
      <c r="CT324">
        <v>70.769230769230802</v>
      </c>
      <c r="CU324">
        <v>-0.16153846153846199</v>
      </c>
      <c r="CV324">
        <v>40.8313846153846</v>
      </c>
      <c r="CW324">
        <v>46.25</v>
      </c>
      <c r="CX324">
        <v>43.355538461538501</v>
      </c>
      <c r="CY324">
        <v>44.811999999999998</v>
      </c>
      <c r="CZ324">
        <v>41.8168461538462</v>
      </c>
      <c r="DA324">
        <v>0</v>
      </c>
      <c r="DB324">
        <v>0</v>
      </c>
      <c r="DC324">
        <v>0</v>
      </c>
      <c r="DD324">
        <v>1581538397.3</v>
      </c>
      <c r="DE324">
        <v>1.0038461538461501</v>
      </c>
      <c r="DF324">
        <v>-3.74358965681723</v>
      </c>
      <c r="DG324">
        <v>5.7128202680848004</v>
      </c>
      <c r="DH324">
        <v>70.234615384615395</v>
      </c>
      <c r="DI324">
        <v>15</v>
      </c>
      <c r="DJ324">
        <v>100</v>
      </c>
      <c r="DK324">
        <v>100</v>
      </c>
      <c r="DL324">
        <v>2.6539999999999999</v>
      </c>
      <c r="DM324">
        <v>0.45600000000000002</v>
      </c>
      <c r="DN324">
        <v>2</v>
      </c>
      <c r="DO324">
        <v>353.666</v>
      </c>
      <c r="DP324">
        <v>658.96600000000001</v>
      </c>
      <c r="DQ324">
        <v>30.738600000000002</v>
      </c>
      <c r="DR324">
        <v>32.798999999999999</v>
      </c>
      <c r="DS324">
        <v>29.999700000000001</v>
      </c>
      <c r="DT324">
        <v>32.752299999999998</v>
      </c>
      <c r="DU324">
        <v>32.7699</v>
      </c>
      <c r="DV324">
        <v>21.068100000000001</v>
      </c>
      <c r="DW324">
        <v>25.1478</v>
      </c>
      <c r="DX324">
        <v>80.361099999999993</v>
      </c>
      <c r="DY324">
        <v>30.730699999999999</v>
      </c>
      <c r="DZ324">
        <v>400</v>
      </c>
      <c r="EA324">
        <v>33.915999999999997</v>
      </c>
      <c r="EB324">
        <v>99.873500000000007</v>
      </c>
      <c r="EC324">
        <v>100.27200000000001</v>
      </c>
    </row>
    <row r="325" spans="1:133" x14ac:dyDescent="0.35">
      <c r="A325">
        <v>309</v>
      </c>
      <c r="B325">
        <v>1581538402.5999999</v>
      </c>
      <c r="C325">
        <v>1540.0999999046301</v>
      </c>
      <c r="D325" t="s">
        <v>853</v>
      </c>
      <c r="E325" t="s">
        <v>854</v>
      </c>
      <c r="F325" t="s">
        <v>234</v>
      </c>
      <c r="G325">
        <v>20200212</v>
      </c>
      <c r="I325" t="s">
        <v>1107</v>
      </c>
      <c r="J325" t="s">
        <v>1108</v>
      </c>
      <c r="K325" t="s">
        <v>235</v>
      </c>
      <c r="L325" t="s">
        <v>1109</v>
      </c>
      <c r="M325" t="s">
        <v>236</v>
      </c>
      <c r="N325">
        <v>1581538398.9461501</v>
      </c>
      <c r="O325">
        <f t="shared" si="172"/>
        <v>2.4051621665336688E-4</v>
      </c>
      <c r="P325">
        <f t="shared" si="173"/>
        <v>-1.5628181445776663</v>
      </c>
      <c r="Q325">
        <f t="shared" si="174"/>
        <v>402.53423076923099</v>
      </c>
      <c r="R325">
        <f t="shared" si="175"/>
        <v>514.4491231728116</v>
      </c>
      <c r="S325">
        <f t="shared" si="176"/>
        <v>51.142031781068503</v>
      </c>
      <c r="T325">
        <f t="shared" si="177"/>
        <v>40.01643213230372</v>
      </c>
      <c r="U325">
        <f t="shared" si="178"/>
        <v>2.0857947629791936E-2</v>
      </c>
      <c r="V325">
        <f t="shared" si="179"/>
        <v>2.249914423060758</v>
      </c>
      <c r="W325">
        <f t="shared" si="180"/>
        <v>2.0751116873736004E-2</v>
      </c>
      <c r="X325">
        <f t="shared" si="181"/>
        <v>1.297900064834504E-2</v>
      </c>
      <c r="Y325">
        <f t="shared" si="182"/>
        <v>0</v>
      </c>
      <c r="Z325">
        <f t="shared" si="183"/>
        <v>31.378270096596797</v>
      </c>
      <c r="AA325">
        <f t="shared" si="184"/>
        <v>31.009930769230799</v>
      </c>
      <c r="AB325">
        <f t="shared" si="185"/>
        <v>4.5139334097581916</v>
      </c>
      <c r="AC325">
        <f t="shared" si="186"/>
        <v>73.591073817479639</v>
      </c>
      <c r="AD325">
        <f t="shared" si="187"/>
        <v>3.4076128021713767</v>
      </c>
      <c r="AE325">
        <f t="shared" si="188"/>
        <v>4.6304702804349986</v>
      </c>
      <c r="AF325">
        <f t="shared" si="189"/>
        <v>1.1063206075868148</v>
      </c>
      <c r="AG325">
        <f t="shared" si="190"/>
        <v>-10.606765154413479</v>
      </c>
      <c r="AH325">
        <f t="shared" si="191"/>
        <v>54.318835732834678</v>
      </c>
      <c r="AI325">
        <f t="shared" si="192"/>
        <v>5.4339851427827268</v>
      </c>
      <c r="AJ325">
        <f t="shared" si="193"/>
        <v>49.146055721203929</v>
      </c>
      <c r="AK325">
        <v>-4.1181443508156397E-2</v>
      </c>
      <c r="AL325">
        <v>4.6229778030501399E-2</v>
      </c>
      <c r="AM325">
        <v>3.4550677211713801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51741.872238167205</v>
      </c>
      <c r="AS325" t="s">
        <v>237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237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-1.5628181445776663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237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238</v>
      </c>
      <c r="BX325">
        <v>1581538398.9461501</v>
      </c>
      <c r="BY325">
        <v>402.53423076923099</v>
      </c>
      <c r="BZ325">
        <v>400.02115384615399</v>
      </c>
      <c r="CA325">
        <v>34.277938461538497</v>
      </c>
      <c r="CB325">
        <v>33.879769230769199</v>
      </c>
      <c r="CC325">
        <v>350.00969230769198</v>
      </c>
      <c r="CD325">
        <v>99.211307692307699</v>
      </c>
      <c r="CE325">
        <v>0.19994500000000001</v>
      </c>
      <c r="CF325">
        <v>31.457746153846202</v>
      </c>
      <c r="CG325">
        <v>31.009930769230799</v>
      </c>
      <c r="CH325">
        <v>999.9</v>
      </c>
      <c r="CI325">
        <v>0</v>
      </c>
      <c r="CJ325">
        <v>0</v>
      </c>
      <c r="CK325">
        <v>10010.0538461538</v>
      </c>
      <c r="CL325">
        <v>0</v>
      </c>
      <c r="CM325">
        <v>0.69600530769230795</v>
      </c>
      <c r="CN325">
        <v>0</v>
      </c>
      <c r="CO325">
        <v>0</v>
      </c>
      <c r="CP325">
        <v>0</v>
      </c>
      <c r="CQ325">
        <v>0</v>
      </c>
      <c r="CR325">
        <v>1.36153846153846</v>
      </c>
      <c r="CS325">
        <v>0</v>
      </c>
      <c r="CT325">
        <v>74.538461538461505</v>
      </c>
      <c r="CU325">
        <v>0.484615384615385</v>
      </c>
      <c r="CV325">
        <v>40.811999999999998</v>
      </c>
      <c r="CW325">
        <v>46.25</v>
      </c>
      <c r="CX325">
        <v>43.389153846153803</v>
      </c>
      <c r="CY325">
        <v>44.797692307692301</v>
      </c>
      <c r="CZ325">
        <v>41.807307692307702</v>
      </c>
      <c r="DA325">
        <v>0</v>
      </c>
      <c r="DB325">
        <v>0</v>
      </c>
      <c r="DC325">
        <v>0</v>
      </c>
      <c r="DD325">
        <v>1581538402.0999999</v>
      </c>
      <c r="DE325">
        <v>1.41923076923077</v>
      </c>
      <c r="DF325">
        <v>5.8119996869921697E-2</v>
      </c>
      <c r="DG325">
        <v>20.981196163778201</v>
      </c>
      <c r="DH325">
        <v>72.142307692307696</v>
      </c>
      <c r="DI325">
        <v>15</v>
      </c>
      <c r="DJ325">
        <v>100</v>
      </c>
      <c r="DK325">
        <v>100</v>
      </c>
      <c r="DL325">
        <v>2.6539999999999999</v>
      </c>
      <c r="DM325">
        <v>0.45600000000000002</v>
      </c>
      <c r="DN325">
        <v>2</v>
      </c>
      <c r="DO325">
        <v>353.73</v>
      </c>
      <c r="DP325">
        <v>659.06100000000004</v>
      </c>
      <c r="DQ325">
        <v>30.7285</v>
      </c>
      <c r="DR325">
        <v>32.794800000000002</v>
      </c>
      <c r="DS325">
        <v>29.999700000000001</v>
      </c>
      <c r="DT325">
        <v>32.747799999999998</v>
      </c>
      <c r="DU325">
        <v>32.766199999999998</v>
      </c>
      <c r="DV325">
        <v>21.064499999999999</v>
      </c>
      <c r="DW325">
        <v>25.1478</v>
      </c>
      <c r="DX325">
        <v>80.361099999999993</v>
      </c>
      <c r="DY325">
        <v>30.7212</v>
      </c>
      <c r="DZ325">
        <v>400</v>
      </c>
      <c r="EA325">
        <v>33.915999999999997</v>
      </c>
      <c r="EB325">
        <v>99.873999999999995</v>
      </c>
      <c r="EC325">
        <v>100.276</v>
      </c>
    </row>
    <row r="326" spans="1:133" x14ac:dyDescent="0.35">
      <c r="A326">
        <v>310</v>
      </c>
      <c r="B326">
        <v>1581538407.5999999</v>
      </c>
      <c r="C326">
        <v>1545.0999999046301</v>
      </c>
      <c r="D326" t="s">
        <v>855</v>
      </c>
      <c r="E326" t="s">
        <v>856</v>
      </c>
      <c r="F326" t="s">
        <v>234</v>
      </c>
      <c r="G326">
        <v>20200212</v>
      </c>
      <c r="I326" t="s">
        <v>1107</v>
      </c>
      <c r="J326" t="s">
        <v>1108</v>
      </c>
      <c r="K326" t="s">
        <v>235</v>
      </c>
      <c r="L326" t="s">
        <v>1109</v>
      </c>
      <c r="M326" t="s">
        <v>236</v>
      </c>
      <c r="N326">
        <v>1581538403.9461501</v>
      </c>
      <c r="O326">
        <f t="shared" si="172"/>
        <v>2.4333911885234021E-4</v>
      </c>
      <c r="P326">
        <f t="shared" si="173"/>
        <v>-1.5698890397886516</v>
      </c>
      <c r="Q326">
        <f t="shared" si="174"/>
        <v>402.56184615384598</v>
      </c>
      <c r="R326">
        <f t="shared" si="175"/>
        <v>513.77143972989825</v>
      </c>
      <c r="S326">
        <f t="shared" si="176"/>
        <v>51.07482014891167</v>
      </c>
      <c r="T326">
        <f t="shared" si="177"/>
        <v>40.019300998768671</v>
      </c>
      <c r="U326">
        <f t="shared" si="178"/>
        <v>2.1075833522965666E-2</v>
      </c>
      <c r="V326">
        <f t="shared" si="179"/>
        <v>2.2494694739900805</v>
      </c>
      <c r="W326">
        <f t="shared" si="180"/>
        <v>2.0966744008034961E-2</v>
      </c>
      <c r="X326">
        <f t="shared" si="181"/>
        <v>1.3113969089458947E-2</v>
      </c>
      <c r="Y326">
        <f t="shared" si="182"/>
        <v>0</v>
      </c>
      <c r="Z326">
        <f t="shared" si="183"/>
        <v>31.379269137194392</v>
      </c>
      <c r="AA326">
        <f t="shared" si="184"/>
        <v>31.013999999999999</v>
      </c>
      <c r="AB326">
        <f t="shared" si="185"/>
        <v>4.5149807511992597</v>
      </c>
      <c r="AC326">
        <f t="shared" si="186"/>
        <v>73.573734150154095</v>
      </c>
      <c r="AD326">
        <f t="shared" si="187"/>
        <v>3.407186679340136</v>
      </c>
      <c r="AE326">
        <f t="shared" si="188"/>
        <v>4.6309823997603905</v>
      </c>
      <c r="AF326">
        <f t="shared" si="189"/>
        <v>1.1077940718591237</v>
      </c>
      <c r="AG326">
        <f t="shared" si="190"/>
        <v>-10.731255141388203</v>
      </c>
      <c r="AH326">
        <f t="shared" si="191"/>
        <v>54.050620741882149</v>
      </c>
      <c r="AI326">
        <f t="shared" si="192"/>
        <v>5.4083831839709999</v>
      </c>
      <c r="AJ326">
        <f t="shared" si="193"/>
        <v>48.727748784464943</v>
      </c>
      <c r="AK326">
        <v>-4.1169466320192999E-2</v>
      </c>
      <c r="AL326">
        <v>4.6216332587753102E-2</v>
      </c>
      <c r="AM326">
        <v>3.4542722659905101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51727.116547229241</v>
      </c>
      <c r="AS326" t="s">
        <v>237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237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-1.5698890397886516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237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238</v>
      </c>
      <c r="BX326">
        <v>1581538403.9461501</v>
      </c>
      <c r="BY326">
        <v>402.56184615384598</v>
      </c>
      <c r="BZ326">
        <v>400.03869230769197</v>
      </c>
      <c r="CA326">
        <v>34.273546153846098</v>
      </c>
      <c r="CB326">
        <v>33.870715384615401</v>
      </c>
      <c r="CC326">
        <v>350.02146153846098</v>
      </c>
      <c r="CD326">
        <v>99.211561538461595</v>
      </c>
      <c r="CE326">
        <v>0.19999815384615399</v>
      </c>
      <c r="CF326">
        <v>31.459692307692301</v>
      </c>
      <c r="CG326">
        <v>31.013999999999999</v>
      </c>
      <c r="CH326">
        <v>999.9</v>
      </c>
      <c r="CI326">
        <v>0</v>
      </c>
      <c r="CJ326">
        <v>0</v>
      </c>
      <c r="CK326">
        <v>10007.116923076899</v>
      </c>
      <c r="CL326">
        <v>0</v>
      </c>
      <c r="CM326">
        <v>0.69244392307692304</v>
      </c>
      <c r="CN326">
        <v>0</v>
      </c>
      <c r="CO326">
        <v>0</v>
      </c>
      <c r="CP326">
        <v>0</v>
      </c>
      <c r="CQ326">
        <v>0</v>
      </c>
      <c r="CR326">
        <v>-0.507692307692308</v>
      </c>
      <c r="CS326">
        <v>0</v>
      </c>
      <c r="CT326">
        <v>73.069230769230799</v>
      </c>
      <c r="CU326">
        <v>-0.32307692307692298</v>
      </c>
      <c r="CV326">
        <v>40.8024615384615</v>
      </c>
      <c r="CW326">
        <v>46.245153846153798</v>
      </c>
      <c r="CX326">
        <v>43.393999999999998</v>
      </c>
      <c r="CY326">
        <v>44.807384615384599</v>
      </c>
      <c r="CZ326">
        <v>41.807230769230799</v>
      </c>
      <c r="DA326">
        <v>0</v>
      </c>
      <c r="DB326">
        <v>0</v>
      </c>
      <c r="DC326">
        <v>0</v>
      </c>
      <c r="DD326">
        <v>1581538407.5</v>
      </c>
      <c r="DE326">
        <v>0.46153846153846201</v>
      </c>
      <c r="DF326">
        <v>-12.779487137704599</v>
      </c>
      <c r="DG326">
        <v>-6.0786326968661104</v>
      </c>
      <c r="DH326">
        <v>71.546153846153899</v>
      </c>
      <c r="DI326">
        <v>15</v>
      </c>
      <c r="DJ326">
        <v>100</v>
      </c>
      <c r="DK326">
        <v>100</v>
      </c>
      <c r="DL326">
        <v>2.6539999999999999</v>
      </c>
      <c r="DM326">
        <v>0.45600000000000002</v>
      </c>
      <c r="DN326">
        <v>2</v>
      </c>
      <c r="DO326">
        <v>353.77699999999999</v>
      </c>
      <c r="DP326">
        <v>659.01800000000003</v>
      </c>
      <c r="DQ326">
        <v>30.718</v>
      </c>
      <c r="DR326">
        <v>32.790300000000002</v>
      </c>
      <c r="DS326">
        <v>29.999700000000001</v>
      </c>
      <c r="DT326">
        <v>32.742800000000003</v>
      </c>
      <c r="DU326">
        <v>32.760399999999997</v>
      </c>
      <c r="DV326">
        <v>21.065000000000001</v>
      </c>
      <c r="DW326">
        <v>25.1478</v>
      </c>
      <c r="DX326">
        <v>80.361099999999993</v>
      </c>
      <c r="DY326">
        <v>30.707599999999999</v>
      </c>
      <c r="DZ326">
        <v>400</v>
      </c>
      <c r="EA326">
        <v>33.915999999999997</v>
      </c>
      <c r="EB326">
        <v>99.878399999999999</v>
      </c>
      <c r="EC326">
        <v>100.274</v>
      </c>
    </row>
    <row r="327" spans="1:133" x14ac:dyDescent="0.35">
      <c r="A327">
        <v>311</v>
      </c>
      <c r="B327">
        <v>1581538412.5999999</v>
      </c>
      <c r="C327">
        <v>1550.0999999046301</v>
      </c>
      <c r="D327" t="s">
        <v>857</v>
      </c>
      <c r="E327" t="s">
        <v>858</v>
      </c>
      <c r="F327" t="s">
        <v>234</v>
      </c>
      <c r="G327">
        <v>20200212</v>
      </c>
      <c r="I327" t="s">
        <v>1107</v>
      </c>
      <c r="J327" t="s">
        <v>1108</v>
      </c>
      <c r="K327" t="s">
        <v>235</v>
      </c>
      <c r="L327" t="s">
        <v>1109</v>
      </c>
      <c r="M327" t="s">
        <v>236</v>
      </c>
      <c r="N327">
        <v>1581538408.9461501</v>
      </c>
      <c r="O327">
        <f t="shared" si="172"/>
        <v>2.4571800199140397E-4</v>
      </c>
      <c r="P327">
        <f t="shared" si="173"/>
        <v>-1.5546778782610124</v>
      </c>
      <c r="Q327">
        <f t="shared" si="174"/>
        <v>402.52938461538503</v>
      </c>
      <c r="R327">
        <f t="shared" si="175"/>
        <v>511.54413236531548</v>
      </c>
      <c r="S327">
        <f t="shared" si="176"/>
        <v>50.853508969434941</v>
      </c>
      <c r="T327">
        <f t="shared" si="177"/>
        <v>40.016159654395352</v>
      </c>
      <c r="U327">
        <f t="shared" si="178"/>
        <v>2.126479056557563E-2</v>
      </c>
      <c r="V327">
        <f t="shared" si="179"/>
        <v>2.2493616861531867</v>
      </c>
      <c r="W327">
        <f t="shared" si="180"/>
        <v>2.1153736451766093E-2</v>
      </c>
      <c r="X327">
        <f t="shared" si="181"/>
        <v>1.3231014600307196E-2</v>
      </c>
      <c r="Y327">
        <f t="shared" si="182"/>
        <v>0</v>
      </c>
      <c r="Z327">
        <f t="shared" si="183"/>
        <v>31.379487149310769</v>
      </c>
      <c r="AA327">
        <f t="shared" si="184"/>
        <v>31.016261538461499</v>
      </c>
      <c r="AB327">
        <f t="shared" si="185"/>
        <v>4.5155629190410735</v>
      </c>
      <c r="AC327">
        <f t="shared" si="186"/>
        <v>73.561736636556475</v>
      </c>
      <c r="AD327">
        <f t="shared" si="187"/>
        <v>3.4068261534103712</v>
      </c>
      <c r="AE327">
        <f t="shared" si="188"/>
        <v>4.6312475876451105</v>
      </c>
      <c r="AF327">
        <f t="shared" si="189"/>
        <v>1.1087367656307023</v>
      </c>
      <c r="AG327">
        <f t="shared" si="190"/>
        <v>-10.836163887820915</v>
      </c>
      <c r="AH327">
        <f t="shared" si="191"/>
        <v>53.895979900271769</v>
      </c>
      <c r="AI327">
        <f t="shared" si="192"/>
        <v>5.3932549364801856</v>
      </c>
      <c r="AJ327">
        <f t="shared" si="193"/>
        <v>48.453070948931042</v>
      </c>
      <c r="AK327">
        <v>-4.1166565197479202E-2</v>
      </c>
      <c r="AL327">
        <v>4.6213075823354599E-2</v>
      </c>
      <c r="AM327">
        <v>3.4540795783223102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51723.454930914508</v>
      </c>
      <c r="AS327" t="s">
        <v>237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237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-1.5546778782610124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237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238</v>
      </c>
      <c r="BX327">
        <v>1581538408.9461501</v>
      </c>
      <c r="BY327">
        <v>402.52938461538503</v>
      </c>
      <c r="BZ327">
        <v>400.03384615384601</v>
      </c>
      <c r="CA327">
        <v>34.269846153846203</v>
      </c>
      <c r="CB327">
        <v>33.863061538461501</v>
      </c>
      <c r="CC327">
        <v>350.00923076923101</v>
      </c>
      <c r="CD327">
        <v>99.211799999999997</v>
      </c>
      <c r="CE327">
        <v>0.199972615384615</v>
      </c>
      <c r="CF327">
        <v>31.460699999999999</v>
      </c>
      <c r="CG327">
        <v>31.016261538461499</v>
      </c>
      <c r="CH327">
        <v>999.9</v>
      </c>
      <c r="CI327">
        <v>0</v>
      </c>
      <c r="CJ327">
        <v>0</v>
      </c>
      <c r="CK327">
        <v>10006.3876923077</v>
      </c>
      <c r="CL327">
        <v>0</v>
      </c>
      <c r="CM327">
        <v>0.68786499999999995</v>
      </c>
      <c r="CN327">
        <v>0</v>
      </c>
      <c r="CO327">
        <v>0</v>
      </c>
      <c r="CP327">
        <v>0</v>
      </c>
      <c r="CQ327">
        <v>0</v>
      </c>
      <c r="CR327">
        <v>-0.31538461538461499</v>
      </c>
      <c r="CS327">
        <v>0</v>
      </c>
      <c r="CT327">
        <v>68.761538461538507</v>
      </c>
      <c r="CU327">
        <v>-0.60769230769230798</v>
      </c>
      <c r="CV327">
        <v>40.811999999999998</v>
      </c>
      <c r="CW327">
        <v>46.240307692307702</v>
      </c>
      <c r="CX327">
        <v>43.292923076923103</v>
      </c>
      <c r="CY327">
        <v>44.816923076923104</v>
      </c>
      <c r="CZ327">
        <v>41.821692307692302</v>
      </c>
      <c r="DA327">
        <v>0</v>
      </c>
      <c r="DB327">
        <v>0</v>
      </c>
      <c r="DC327">
        <v>0</v>
      </c>
      <c r="DD327">
        <v>1581538412.3</v>
      </c>
      <c r="DE327">
        <v>0.28846153846153899</v>
      </c>
      <c r="DF327">
        <v>-26.8752140302215</v>
      </c>
      <c r="DG327">
        <v>-32.6837607747687</v>
      </c>
      <c r="DH327">
        <v>71.223076923076903</v>
      </c>
      <c r="DI327">
        <v>15</v>
      </c>
      <c r="DJ327">
        <v>100</v>
      </c>
      <c r="DK327">
        <v>100</v>
      </c>
      <c r="DL327">
        <v>2.6539999999999999</v>
      </c>
      <c r="DM327">
        <v>0.45600000000000002</v>
      </c>
      <c r="DN327">
        <v>2</v>
      </c>
      <c r="DO327">
        <v>353.83699999999999</v>
      </c>
      <c r="DP327">
        <v>659.18799999999999</v>
      </c>
      <c r="DQ327">
        <v>30.703299999999999</v>
      </c>
      <c r="DR327">
        <v>32.785299999999999</v>
      </c>
      <c r="DS327">
        <v>29.9998</v>
      </c>
      <c r="DT327">
        <v>32.737699999999997</v>
      </c>
      <c r="DU327">
        <v>32.755200000000002</v>
      </c>
      <c r="DV327">
        <v>21.066800000000001</v>
      </c>
      <c r="DW327">
        <v>25.1478</v>
      </c>
      <c r="DX327">
        <v>80.361099999999993</v>
      </c>
      <c r="DY327">
        <v>30.690100000000001</v>
      </c>
      <c r="DZ327">
        <v>400</v>
      </c>
      <c r="EA327">
        <v>33.915999999999997</v>
      </c>
      <c r="EB327">
        <v>99.875500000000002</v>
      </c>
      <c r="EC327">
        <v>100.276</v>
      </c>
    </row>
    <row r="328" spans="1:133" x14ac:dyDescent="0.35">
      <c r="A328">
        <v>312</v>
      </c>
      <c r="B328">
        <v>1581538417.5999999</v>
      </c>
      <c r="C328">
        <v>1555.0999999046301</v>
      </c>
      <c r="D328" t="s">
        <v>859</v>
      </c>
      <c r="E328" t="s">
        <v>860</v>
      </c>
      <c r="F328" t="s">
        <v>234</v>
      </c>
      <c r="G328">
        <v>20200212</v>
      </c>
      <c r="I328" t="s">
        <v>1107</v>
      </c>
      <c r="J328" t="s">
        <v>1108</v>
      </c>
      <c r="K328" t="s">
        <v>235</v>
      </c>
      <c r="L328" t="s">
        <v>1109</v>
      </c>
      <c r="M328" t="s">
        <v>236</v>
      </c>
      <c r="N328">
        <v>1581538413.9461501</v>
      </c>
      <c r="O328">
        <f t="shared" si="172"/>
        <v>2.4758851631680954E-4</v>
      </c>
      <c r="P328">
        <f t="shared" si="173"/>
        <v>-1.5861368118038979</v>
      </c>
      <c r="Q328">
        <f t="shared" si="174"/>
        <v>402.47584615384602</v>
      </c>
      <c r="R328">
        <f t="shared" si="175"/>
        <v>512.98024682124753</v>
      </c>
      <c r="S328">
        <f t="shared" si="176"/>
        <v>50.996654824500183</v>
      </c>
      <c r="T328">
        <f t="shared" si="177"/>
        <v>40.011134792600338</v>
      </c>
      <c r="U328">
        <f t="shared" si="178"/>
        <v>2.1421469239771472E-2</v>
      </c>
      <c r="V328">
        <f t="shared" si="179"/>
        <v>2.2490867429273051</v>
      </c>
      <c r="W328">
        <f t="shared" si="180"/>
        <v>2.1308763589452367E-2</v>
      </c>
      <c r="X328">
        <f t="shared" si="181"/>
        <v>1.332805386031951E-2</v>
      </c>
      <c r="Y328">
        <f t="shared" si="182"/>
        <v>0</v>
      </c>
      <c r="Z328">
        <f t="shared" si="183"/>
        <v>31.378813672180588</v>
      </c>
      <c r="AA328">
        <f t="shared" si="184"/>
        <v>31.015000000000001</v>
      </c>
      <c r="AB328">
        <f t="shared" si="185"/>
        <v>4.5152381642907065</v>
      </c>
      <c r="AC328">
        <f t="shared" si="186"/>
        <v>73.547863360564492</v>
      </c>
      <c r="AD328">
        <f t="shared" si="187"/>
        <v>3.4061747143073036</v>
      </c>
      <c r="AE328">
        <f t="shared" si="188"/>
        <v>4.6312354413461518</v>
      </c>
      <c r="AF328">
        <f t="shared" si="189"/>
        <v>1.1090634499834029</v>
      </c>
      <c r="AG328">
        <f t="shared" si="190"/>
        <v>-10.918653569571301</v>
      </c>
      <c r="AH328">
        <f t="shared" si="191"/>
        <v>54.036760849385992</v>
      </c>
      <c r="AI328">
        <f t="shared" si="192"/>
        <v>5.4079687614226906</v>
      </c>
      <c r="AJ328">
        <f t="shared" si="193"/>
        <v>48.526076041237381</v>
      </c>
      <c r="AK328">
        <v>-4.1159165635931902E-2</v>
      </c>
      <c r="AL328">
        <v>4.6204769167280599E-2</v>
      </c>
      <c r="AM328">
        <v>3.4535880908171701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51714.562445975971</v>
      </c>
      <c r="AS328" t="s">
        <v>237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237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-1.5861368118038979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237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238</v>
      </c>
      <c r="BX328">
        <v>1581538413.9461501</v>
      </c>
      <c r="BY328">
        <v>402.47584615384602</v>
      </c>
      <c r="BZ328">
        <v>399.92769230769198</v>
      </c>
      <c r="CA328">
        <v>34.2630384615385</v>
      </c>
      <c r="CB328">
        <v>33.853161538461499</v>
      </c>
      <c r="CC328">
        <v>350.01538461538502</v>
      </c>
      <c r="CD328">
        <v>99.212530769230796</v>
      </c>
      <c r="CE328">
        <v>0.19998099999999999</v>
      </c>
      <c r="CF328">
        <v>31.4606538461538</v>
      </c>
      <c r="CG328">
        <v>31.015000000000001</v>
      </c>
      <c r="CH328">
        <v>999.9</v>
      </c>
      <c r="CI328">
        <v>0</v>
      </c>
      <c r="CJ328">
        <v>0</v>
      </c>
      <c r="CK328">
        <v>10004.515384615401</v>
      </c>
      <c r="CL328">
        <v>0</v>
      </c>
      <c r="CM328">
        <v>0.68786499999999995</v>
      </c>
      <c r="CN328">
        <v>0</v>
      </c>
      <c r="CO328">
        <v>0</v>
      </c>
      <c r="CP328">
        <v>0</v>
      </c>
      <c r="CQ328">
        <v>0</v>
      </c>
      <c r="CR328">
        <v>2.39230769230769</v>
      </c>
      <c r="CS328">
        <v>0</v>
      </c>
      <c r="CT328">
        <v>67.246153846153803</v>
      </c>
      <c r="CU328">
        <v>-0.253846153846154</v>
      </c>
      <c r="CV328">
        <v>40.792923076923103</v>
      </c>
      <c r="CW328">
        <v>46.211230769230802</v>
      </c>
      <c r="CX328">
        <v>43.321769230769199</v>
      </c>
      <c r="CY328">
        <v>44.811999999999998</v>
      </c>
      <c r="CZ328">
        <v>41.8168461538462</v>
      </c>
      <c r="DA328">
        <v>0</v>
      </c>
      <c r="DB328">
        <v>0</v>
      </c>
      <c r="DC328">
        <v>0</v>
      </c>
      <c r="DD328">
        <v>1581538417.0999999</v>
      </c>
      <c r="DE328">
        <v>0.142307692307692</v>
      </c>
      <c r="DF328">
        <v>12.7008545616546</v>
      </c>
      <c r="DG328">
        <v>-20.4478633204712</v>
      </c>
      <c r="DH328">
        <v>69.419230769230793</v>
      </c>
      <c r="DI328">
        <v>15</v>
      </c>
      <c r="DJ328">
        <v>100</v>
      </c>
      <c r="DK328">
        <v>100</v>
      </c>
      <c r="DL328">
        <v>2.6539999999999999</v>
      </c>
      <c r="DM328">
        <v>0.45600000000000002</v>
      </c>
      <c r="DN328">
        <v>2</v>
      </c>
      <c r="DO328">
        <v>353.74400000000003</v>
      </c>
      <c r="DP328">
        <v>659.11599999999999</v>
      </c>
      <c r="DQ328">
        <v>30.6859</v>
      </c>
      <c r="DR328">
        <v>32.781500000000001</v>
      </c>
      <c r="DS328">
        <v>29.999700000000001</v>
      </c>
      <c r="DT328">
        <v>32.734000000000002</v>
      </c>
      <c r="DU328">
        <v>32.750900000000001</v>
      </c>
      <c r="DV328">
        <v>21.067499999999999</v>
      </c>
      <c r="DW328">
        <v>25.1478</v>
      </c>
      <c r="DX328">
        <v>80.735699999999994</v>
      </c>
      <c r="DY328">
        <v>30.675999999999998</v>
      </c>
      <c r="DZ328">
        <v>400</v>
      </c>
      <c r="EA328">
        <v>33.915999999999997</v>
      </c>
      <c r="EB328">
        <v>99.877600000000001</v>
      </c>
      <c r="EC328">
        <v>100.276</v>
      </c>
    </row>
    <row r="329" spans="1:133" x14ac:dyDescent="0.35">
      <c r="A329">
        <v>313</v>
      </c>
      <c r="B329">
        <v>1581538422.5999999</v>
      </c>
      <c r="C329">
        <v>1560.0999999046301</v>
      </c>
      <c r="D329" t="s">
        <v>861</v>
      </c>
      <c r="E329" t="s">
        <v>862</v>
      </c>
      <c r="F329" t="s">
        <v>234</v>
      </c>
      <c r="G329">
        <v>20200212</v>
      </c>
      <c r="I329" t="s">
        <v>1107</v>
      </c>
      <c r="J329" t="s">
        <v>1108</v>
      </c>
      <c r="K329" t="s">
        <v>235</v>
      </c>
      <c r="L329" t="s">
        <v>1109</v>
      </c>
      <c r="M329" t="s">
        <v>236</v>
      </c>
      <c r="N329">
        <v>1581538418.9461501</v>
      </c>
      <c r="O329">
        <f t="shared" si="172"/>
        <v>2.4532429318044265E-4</v>
      </c>
      <c r="P329">
        <f t="shared" si="173"/>
        <v>-1.5680348844313661</v>
      </c>
      <c r="Q329">
        <f t="shared" si="174"/>
        <v>402.48599999999999</v>
      </c>
      <c r="R329">
        <f t="shared" si="175"/>
        <v>512.74843770765085</v>
      </c>
      <c r="S329">
        <f t="shared" si="176"/>
        <v>50.97303088974283</v>
      </c>
      <c r="T329">
        <f t="shared" si="177"/>
        <v>40.0116895575729</v>
      </c>
      <c r="U329">
        <f t="shared" si="178"/>
        <v>2.1219167198178842E-2</v>
      </c>
      <c r="V329">
        <f t="shared" si="179"/>
        <v>2.2501879750862375</v>
      </c>
      <c r="W329">
        <f t="shared" si="180"/>
        <v>2.1108628143895983E-2</v>
      </c>
      <c r="X329">
        <f t="shared" si="181"/>
        <v>1.3202775976427007E-2</v>
      </c>
      <c r="Y329">
        <f t="shared" si="182"/>
        <v>0</v>
      </c>
      <c r="Z329">
        <f t="shared" si="183"/>
        <v>31.37716723301315</v>
      </c>
      <c r="AA329">
        <f t="shared" si="184"/>
        <v>31.012776923076899</v>
      </c>
      <c r="AB329">
        <f t="shared" si="185"/>
        <v>4.514665932564963</v>
      </c>
      <c r="AC329">
        <f t="shared" si="186"/>
        <v>73.539797969313241</v>
      </c>
      <c r="AD329">
        <f t="shared" si="187"/>
        <v>3.4053307780564852</v>
      </c>
      <c r="AE329">
        <f t="shared" si="188"/>
        <v>4.6305957754703995</v>
      </c>
      <c r="AF329">
        <f t="shared" si="189"/>
        <v>1.1093351545084777</v>
      </c>
      <c r="AG329">
        <f t="shared" si="190"/>
        <v>-10.818801329257521</v>
      </c>
      <c r="AH329">
        <f t="shared" si="191"/>
        <v>54.038023555443331</v>
      </c>
      <c r="AI329">
        <f t="shared" si="192"/>
        <v>5.4053244039228572</v>
      </c>
      <c r="AJ329">
        <f t="shared" si="193"/>
        <v>48.624546630108668</v>
      </c>
      <c r="AK329">
        <v>-4.11888080746491E-2</v>
      </c>
      <c r="AL329">
        <v>4.6238045401560797E-2</v>
      </c>
      <c r="AM329">
        <v>3.4555567933642402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51750.666420497699</v>
      </c>
      <c r="AS329" t="s">
        <v>237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237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-1.5680348844313661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237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238</v>
      </c>
      <c r="BX329">
        <v>1581538418.9461501</v>
      </c>
      <c r="BY329">
        <v>402.48599999999999</v>
      </c>
      <c r="BZ329">
        <v>399.96723076923098</v>
      </c>
      <c r="CA329">
        <v>34.254938461538501</v>
      </c>
      <c r="CB329">
        <v>33.8487923076923</v>
      </c>
      <c r="CC329">
        <v>350.00315384615402</v>
      </c>
      <c r="CD329">
        <v>99.211438461538407</v>
      </c>
      <c r="CE329">
        <v>0.19994369230769199</v>
      </c>
      <c r="CF329">
        <v>31.458223076923101</v>
      </c>
      <c r="CG329">
        <v>31.012776923076899</v>
      </c>
      <c r="CH329">
        <v>999.9</v>
      </c>
      <c r="CI329">
        <v>0</v>
      </c>
      <c r="CJ329">
        <v>0</v>
      </c>
      <c r="CK329">
        <v>10011.830769230801</v>
      </c>
      <c r="CL329">
        <v>0</v>
      </c>
      <c r="CM329">
        <v>0.68786499999999995</v>
      </c>
      <c r="CN329">
        <v>0</v>
      </c>
      <c r="CO329">
        <v>0</v>
      </c>
      <c r="CP329">
        <v>0</v>
      </c>
      <c r="CQ329">
        <v>0</v>
      </c>
      <c r="CR329">
        <v>1.9153846153846199</v>
      </c>
      <c r="CS329">
        <v>0</v>
      </c>
      <c r="CT329">
        <v>71.253846153846197</v>
      </c>
      <c r="CU329">
        <v>0.238461538461538</v>
      </c>
      <c r="CV329">
        <v>40.8024615384615</v>
      </c>
      <c r="CW329">
        <v>46.211230769230802</v>
      </c>
      <c r="CX329">
        <v>43.245076923076901</v>
      </c>
      <c r="CY329">
        <v>44.797692307692301</v>
      </c>
      <c r="CZ329">
        <v>41.811999999999998</v>
      </c>
      <c r="DA329">
        <v>0</v>
      </c>
      <c r="DB329">
        <v>0</v>
      </c>
      <c r="DC329">
        <v>0</v>
      </c>
      <c r="DD329">
        <v>1581538422.5</v>
      </c>
      <c r="DE329">
        <v>1.7115384615384599</v>
      </c>
      <c r="DF329">
        <v>18.499145011960302</v>
      </c>
      <c r="DG329">
        <v>15.0222220515326</v>
      </c>
      <c r="DH329">
        <v>69.038461538461505</v>
      </c>
      <c r="DI329">
        <v>15</v>
      </c>
      <c r="DJ329">
        <v>100</v>
      </c>
      <c r="DK329">
        <v>100</v>
      </c>
      <c r="DL329">
        <v>2.6539999999999999</v>
      </c>
      <c r="DM329">
        <v>0.45600000000000002</v>
      </c>
      <c r="DN329">
        <v>2</v>
      </c>
      <c r="DO329">
        <v>353.74099999999999</v>
      </c>
      <c r="DP329">
        <v>659.18100000000004</v>
      </c>
      <c r="DQ329">
        <v>30.671399999999998</v>
      </c>
      <c r="DR329">
        <v>32.776600000000002</v>
      </c>
      <c r="DS329">
        <v>29.9998</v>
      </c>
      <c r="DT329">
        <v>32.728900000000003</v>
      </c>
      <c r="DU329">
        <v>32.746499999999997</v>
      </c>
      <c r="DV329">
        <v>21.0672</v>
      </c>
      <c r="DW329">
        <v>25.1478</v>
      </c>
      <c r="DX329">
        <v>80.735699999999994</v>
      </c>
      <c r="DY329">
        <v>30.660900000000002</v>
      </c>
      <c r="DZ329">
        <v>400</v>
      </c>
      <c r="EA329">
        <v>33.919899999999998</v>
      </c>
      <c r="EB329">
        <v>99.875299999999996</v>
      </c>
      <c r="EC329">
        <v>100.27800000000001</v>
      </c>
    </row>
    <row r="330" spans="1:133" x14ac:dyDescent="0.35">
      <c r="A330">
        <v>314</v>
      </c>
      <c r="B330">
        <v>1581538427.5999999</v>
      </c>
      <c r="C330">
        <v>1565.0999999046301</v>
      </c>
      <c r="D330" t="s">
        <v>863</v>
      </c>
      <c r="E330" t="s">
        <v>864</v>
      </c>
      <c r="F330" t="s">
        <v>234</v>
      </c>
      <c r="G330">
        <v>20200212</v>
      </c>
      <c r="I330" t="s">
        <v>1107</v>
      </c>
      <c r="J330" t="s">
        <v>1108</v>
      </c>
      <c r="K330" t="s">
        <v>235</v>
      </c>
      <c r="L330" t="s">
        <v>1109</v>
      </c>
      <c r="M330" t="s">
        <v>236</v>
      </c>
      <c r="N330">
        <v>1581538423.9461501</v>
      </c>
      <c r="O330">
        <f t="shared" si="172"/>
        <v>2.3211592232772236E-4</v>
      </c>
      <c r="P330">
        <f t="shared" si="173"/>
        <v>-1.5585500286023797</v>
      </c>
      <c r="Q330">
        <f t="shared" si="174"/>
        <v>402.551923076923</v>
      </c>
      <c r="R330">
        <f t="shared" si="175"/>
        <v>518.8475980942552</v>
      </c>
      <c r="S330">
        <f t="shared" si="176"/>
        <v>51.578799491698788</v>
      </c>
      <c r="T330">
        <f t="shared" si="177"/>
        <v>40.017810628103703</v>
      </c>
      <c r="U330">
        <f t="shared" si="178"/>
        <v>2.0056165902942739E-2</v>
      </c>
      <c r="V330">
        <f t="shared" si="179"/>
        <v>2.2460158727963213</v>
      </c>
      <c r="W330">
        <f t="shared" si="180"/>
        <v>1.9957198890580809E-2</v>
      </c>
      <c r="X330">
        <f t="shared" si="181"/>
        <v>1.2482100289125563E-2</v>
      </c>
      <c r="Y330">
        <f t="shared" si="182"/>
        <v>0</v>
      </c>
      <c r="Z330">
        <f t="shared" si="183"/>
        <v>31.377716988988784</v>
      </c>
      <c r="AA330">
        <f t="shared" si="184"/>
        <v>31.012753846153899</v>
      </c>
      <c r="AB330">
        <f t="shared" si="185"/>
        <v>4.5146599927745399</v>
      </c>
      <c r="AC330">
        <f t="shared" si="186"/>
        <v>73.537307316608448</v>
      </c>
      <c r="AD330">
        <f t="shared" si="187"/>
        <v>3.4045025213575855</v>
      </c>
      <c r="AE330">
        <f t="shared" si="188"/>
        <v>4.6296263020616157</v>
      </c>
      <c r="AF330">
        <f t="shared" si="189"/>
        <v>1.1101574714169544</v>
      </c>
      <c r="AG330">
        <f t="shared" si="190"/>
        <v>-10.236312174652555</v>
      </c>
      <c r="AH330">
        <f t="shared" si="191"/>
        <v>53.494465496846878</v>
      </c>
      <c r="AI330">
        <f t="shared" si="192"/>
        <v>5.3607949427626247</v>
      </c>
      <c r="AJ330">
        <f t="shared" si="193"/>
        <v>48.618948264956948</v>
      </c>
      <c r="AK330">
        <v>-4.1076574601852003E-2</v>
      </c>
      <c r="AL330">
        <v>4.6112053496153903E-2</v>
      </c>
      <c r="AM330">
        <v>3.4481002374860701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51616.002523906529</v>
      </c>
      <c r="AS330" t="s">
        <v>237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237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-1.5585500286023797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237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238</v>
      </c>
      <c r="BX330">
        <v>1581538423.9461501</v>
      </c>
      <c r="BY330">
        <v>402.551923076923</v>
      </c>
      <c r="BZ330">
        <v>400.04046153846099</v>
      </c>
      <c r="CA330">
        <v>34.2469769230769</v>
      </c>
      <c r="CB330">
        <v>33.862715384615399</v>
      </c>
      <c r="CC330">
        <v>350.02199999999999</v>
      </c>
      <c r="CD330">
        <v>99.210230769230805</v>
      </c>
      <c r="CE330">
        <v>0.20007715384615399</v>
      </c>
      <c r="CF330">
        <v>31.454538461538501</v>
      </c>
      <c r="CG330">
        <v>31.012753846153899</v>
      </c>
      <c r="CH330">
        <v>999.9</v>
      </c>
      <c r="CI330">
        <v>0</v>
      </c>
      <c r="CJ330">
        <v>0</v>
      </c>
      <c r="CK330">
        <v>9984.67153846154</v>
      </c>
      <c r="CL330">
        <v>0</v>
      </c>
      <c r="CM330">
        <v>0.68786499999999995</v>
      </c>
      <c r="CN330">
        <v>0</v>
      </c>
      <c r="CO330">
        <v>0</v>
      </c>
      <c r="CP330">
        <v>0</v>
      </c>
      <c r="CQ330">
        <v>0</v>
      </c>
      <c r="CR330">
        <v>3.39230769230769</v>
      </c>
      <c r="CS330">
        <v>0</v>
      </c>
      <c r="CT330">
        <v>68.900000000000006</v>
      </c>
      <c r="CU330">
        <v>-0.66923076923076896</v>
      </c>
      <c r="CV330">
        <v>40.8024615384615</v>
      </c>
      <c r="CW330">
        <v>46.211230769230802</v>
      </c>
      <c r="CX330">
        <v>43.254538461538502</v>
      </c>
      <c r="CY330">
        <v>44.797692307692301</v>
      </c>
      <c r="CZ330">
        <v>41.811999999999998</v>
      </c>
      <c r="DA330">
        <v>0</v>
      </c>
      <c r="DB330">
        <v>0</v>
      </c>
      <c r="DC330">
        <v>0</v>
      </c>
      <c r="DD330">
        <v>1581538427.3</v>
      </c>
      <c r="DE330">
        <v>3.2461538461538502</v>
      </c>
      <c r="DF330">
        <v>12.676923129720199</v>
      </c>
      <c r="DG330">
        <v>3.5179487685199202</v>
      </c>
      <c r="DH330">
        <v>69.2269230769231</v>
      </c>
      <c r="DI330">
        <v>15</v>
      </c>
      <c r="DJ330">
        <v>100</v>
      </c>
      <c r="DK330">
        <v>100</v>
      </c>
      <c r="DL330">
        <v>2.6539999999999999</v>
      </c>
      <c r="DM330">
        <v>0.45600000000000002</v>
      </c>
      <c r="DN330">
        <v>2</v>
      </c>
      <c r="DO330">
        <v>353.76799999999997</v>
      </c>
      <c r="DP330">
        <v>659.22199999999998</v>
      </c>
      <c r="DQ330">
        <v>30.6554</v>
      </c>
      <c r="DR330">
        <v>32.771500000000003</v>
      </c>
      <c r="DS330">
        <v>29.9998</v>
      </c>
      <c r="DT330">
        <v>32.724400000000003</v>
      </c>
      <c r="DU330">
        <v>32.742100000000001</v>
      </c>
      <c r="DV330">
        <v>21.062799999999999</v>
      </c>
      <c r="DW330">
        <v>25.1478</v>
      </c>
      <c r="DX330">
        <v>80.735699999999994</v>
      </c>
      <c r="DY330">
        <v>30.648599999999998</v>
      </c>
      <c r="DZ330">
        <v>400</v>
      </c>
      <c r="EA330">
        <v>33.923299999999998</v>
      </c>
      <c r="EB330">
        <v>99.879099999999994</v>
      </c>
      <c r="EC330">
        <v>100.27800000000001</v>
      </c>
    </row>
    <row r="331" spans="1:133" x14ac:dyDescent="0.35">
      <c r="A331">
        <v>315</v>
      </c>
      <c r="B331">
        <v>1581538432.5999999</v>
      </c>
      <c r="C331">
        <v>1570.0999999046301</v>
      </c>
      <c r="D331" t="s">
        <v>865</v>
      </c>
      <c r="E331" t="s">
        <v>866</v>
      </c>
      <c r="F331" t="s">
        <v>234</v>
      </c>
      <c r="G331">
        <v>20200212</v>
      </c>
      <c r="I331" t="s">
        <v>1107</v>
      </c>
      <c r="J331" t="s">
        <v>1108</v>
      </c>
      <c r="K331" t="s">
        <v>235</v>
      </c>
      <c r="L331" t="s">
        <v>1109</v>
      </c>
      <c r="M331" t="s">
        <v>236</v>
      </c>
      <c r="N331">
        <v>1581538428.9461501</v>
      </c>
      <c r="O331">
        <f t="shared" si="172"/>
        <v>2.2928547092044473E-4</v>
      </c>
      <c r="P331">
        <f t="shared" si="173"/>
        <v>-1.5533915818690784</v>
      </c>
      <c r="Q331">
        <f t="shared" si="174"/>
        <v>402.56384615384599</v>
      </c>
      <c r="R331">
        <f t="shared" si="175"/>
        <v>519.95844392609933</v>
      </c>
      <c r="S331">
        <f t="shared" si="176"/>
        <v>51.689333409554273</v>
      </c>
      <c r="T331">
        <f t="shared" si="177"/>
        <v>40.019076727285722</v>
      </c>
      <c r="U331">
        <f t="shared" si="178"/>
        <v>1.9812940649814786E-2</v>
      </c>
      <c r="V331">
        <f t="shared" si="179"/>
        <v>2.2445769771645976</v>
      </c>
      <c r="W331">
        <f t="shared" si="180"/>
        <v>1.9716291638309427E-2</v>
      </c>
      <c r="X331">
        <f t="shared" si="181"/>
        <v>1.2331326402426998E-2</v>
      </c>
      <c r="Y331">
        <f t="shared" si="182"/>
        <v>0</v>
      </c>
      <c r="Z331">
        <f t="shared" si="183"/>
        <v>31.375678586498083</v>
      </c>
      <c r="AA331">
        <f t="shared" si="184"/>
        <v>31.0107461538461</v>
      </c>
      <c r="AB331">
        <f t="shared" si="185"/>
        <v>4.5141432570617086</v>
      </c>
      <c r="AC331">
        <f t="shared" si="186"/>
        <v>73.541213128667664</v>
      </c>
      <c r="AD331">
        <f t="shared" si="187"/>
        <v>3.4041163432393571</v>
      </c>
      <c r="AE331">
        <f t="shared" si="188"/>
        <v>4.6288553022419103</v>
      </c>
      <c r="AF331">
        <f t="shared" si="189"/>
        <v>1.1100269138223515</v>
      </c>
      <c r="AG331">
        <f t="shared" si="190"/>
        <v>-10.111489267591612</v>
      </c>
      <c r="AH331">
        <f t="shared" si="191"/>
        <v>53.348493410784116</v>
      </c>
      <c r="AI331">
        <f t="shared" si="192"/>
        <v>5.3494636841026315</v>
      </c>
      <c r="AJ331">
        <f t="shared" si="193"/>
        <v>48.586467827295138</v>
      </c>
      <c r="AK331">
        <v>-4.1037910469303197E-2</v>
      </c>
      <c r="AL331">
        <v>4.6068649620203801E-2</v>
      </c>
      <c r="AM331">
        <v>3.4455298563382901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51569.883221287855</v>
      </c>
      <c r="AS331" t="s">
        <v>237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237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-1.5533915818690784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237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238</v>
      </c>
      <c r="BX331">
        <v>1581538428.9461501</v>
      </c>
      <c r="BY331">
        <v>402.56384615384599</v>
      </c>
      <c r="BZ331">
        <v>400.05923076923102</v>
      </c>
      <c r="CA331">
        <v>34.243023076923102</v>
      </c>
      <c r="CB331">
        <v>33.8634384615385</v>
      </c>
      <c r="CC331">
        <v>350.015307692308</v>
      </c>
      <c r="CD331">
        <v>99.210584615384604</v>
      </c>
      <c r="CE331">
        <v>0.19992407692307701</v>
      </c>
      <c r="CF331">
        <v>31.4516076923077</v>
      </c>
      <c r="CG331">
        <v>31.0107461538461</v>
      </c>
      <c r="CH331">
        <v>999.9</v>
      </c>
      <c r="CI331">
        <v>0</v>
      </c>
      <c r="CJ331">
        <v>0</v>
      </c>
      <c r="CK331">
        <v>9975.2376923076899</v>
      </c>
      <c r="CL331">
        <v>0</v>
      </c>
      <c r="CM331">
        <v>0.68786499999999995</v>
      </c>
      <c r="CN331">
        <v>0</v>
      </c>
      <c r="CO331">
        <v>0</v>
      </c>
      <c r="CP331">
        <v>0</v>
      </c>
      <c r="CQ331">
        <v>0</v>
      </c>
      <c r="CR331">
        <v>4.60769230769231</v>
      </c>
      <c r="CS331">
        <v>0</v>
      </c>
      <c r="CT331">
        <v>73.084615384615404</v>
      </c>
      <c r="CU331">
        <v>0.79230769230769205</v>
      </c>
      <c r="CV331">
        <v>40.792923076923103</v>
      </c>
      <c r="CW331">
        <v>46.216076923076898</v>
      </c>
      <c r="CX331">
        <v>43.273769230769197</v>
      </c>
      <c r="CY331">
        <v>44.8024615384615</v>
      </c>
      <c r="CZ331">
        <v>41.811999999999998</v>
      </c>
      <c r="DA331">
        <v>0</v>
      </c>
      <c r="DB331">
        <v>0</v>
      </c>
      <c r="DC331">
        <v>0</v>
      </c>
      <c r="DD331">
        <v>1581538432.0999999</v>
      </c>
      <c r="DE331">
        <v>3.5423076923076899</v>
      </c>
      <c r="DF331">
        <v>21.261538600024</v>
      </c>
      <c r="DG331">
        <v>15.562393141868499</v>
      </c>
      <c r="DH331">
        <v>70.761538461538393</v>
      </c>
      <c r="DI331">
        <v>15</v>
      </c>
      <c r="DJ331">
        <v>100</v>
      </c>
      <c r="DK331">
        <v>100</v>
      </c>
      <c r="DL331">
        <v>2.6539999999999999</v>
      </c>
      <c r="DM331">
        <v>0.45600000000000002</v>
      </c>
      <c r="DN331">
        <v>2</v>
      </c>
      <c r="DO331">
        <v>353.69200000000001</v>
      </c>
      <c r="DP331">
        <v>659.41499999999996</v>
      </c>
      <c r="DQ331">
        <v>30.642700000000001</v>
      </c>
      <c r="DR331">
        <v>32.767000000000003</v>
      </c>
      <c r="DS331">
        <v>29.9998</v>
      </c>
      <c r="DT331">
        <v>32.7194</v>
      </c>
      <c r="DU331">
        <v>32.737000000000002</v>
      </c>
      <c r="DV331">
        <v>21.064900000000002</v>
      </c>
      <c r="DW331">
        <v>25.1478</v>
      </c>
      <c r="DX331">
        <v>80.735699999999994</v>
      </c>
      <c r="DY331">
        <v>30.636700000000001</v>
      </c>
      <c r="DZ331">
        <v>400</v>
      </c>
      <c r="EA331">
        <v>33.926000000000002</v>
      </c>
      <c r="EB331">
        <v>99.880600000000001</v>
      </c>
      <c r="EC331">
        <v>100.279</v>
      </c>
    </row>
    <row r="332" spans="1:133" x14ac:dyDescent="0.35">
      <c r="A332">
        <v>316</v>
      </c>
      <c r="B332">
        <v>1581538437.5999999</v>
      </c>
      <c r="C332">
        <v>1575.0999999046301</v>
      </c>
      <c r="D332" t="s">
        <v>867</v>
      </c>
      <c r="E332" t="s">
        <v>868</v>
      </c>
      <c r="F332" t="s">
        <v>234</v>
      </c>
      <c r="G332">
        <v>20200212</v>
      </c>
      <c r="I332" t="s">
        <v>1107</v>
      </c>
      <c r="J332" t="s">
        <v>1108</v>
      </c>
      <c r="K332" t="s">
        <v>235</v>
      </c>
      <c r="L332" t="s">
        <v>1109</v>
      </c>
      <c r="M332" t="s">
        <v>236</v>
      </c>
      <c r="N332">
        <v>1581538433.9461501</v>
      </c>
      <c r="O332">
        <f t="shared" si="172"/>
        <v>2.3098811045628651E-4</v>
      </c>
      <c r="P332">
        <f t="shared" si="173"/>
        <v>-1.5768341019203962</v>
      </c>
      <c r="Q332">
        <f t="shared" si="174"/>
        <v>402.50246153846098</v>
      </c>
      <c r="R332">
        <f t="shared" si="175"/>
        <v>520.8197408928271</v>
      </c>
      <c r="S332">
        <f t="shared" si="176"/>
        <v>51.7750478046243</v>
      </c>
      <c r="T332">
        <f t="shared" si="177"/>
        <v>40.013045880150472</v>
      </c>
      <c r="U332">
        <f t="shared" si="178"/>
        <v>1.9965269314743295E-2</v>
      </c>
      <c r="V332">
        <f t="shared" si="179"/>
        <v>2.2506695201106548</v>
      </c>
      <c r="W332">
        <f t="shared" si="180"/>
        <v>1.9867396671852972E-2</v>
      </c>
      <c r="X332">
        <f t="shared" si="181"/>
        <v>1.2425876292135792E-2</v>
      </c>
      <c r="Y332">
        <f t="shared" si="182"/>
        <v>0</v>
      </c>
      <c r="Z332">
        <f t="shared" si="183"/>
        <v>31.371394992339969</v>
      </c>
      <c r="AA332">
        <f t="shared" si="184"/>
        <v>31.0080076923077</v>
      </c>
      <c r="AB332">
        <f t="shared" si="185"/>
        <v>4.513438520523998</v>
      </c>
      <c r="AC332">
        <f t="shared" si="186"/>
        <v>73.547796417440523</v>
      </c>
      <c r="AD332">
        <f t="shared" si="187"/>
        <v>3.4036651309026054</v>
      </c>
      <c r="AE332">
        <f t="shared" si="188"/>
        <v>4.6278274764129952</v>
      </c>
      <c r="AF332">
        <f t="shared" si="189"/>
        <v>1.1097733896213926</v>
      </c>
      <c r="AG332">
        <f t="shared" si="190"/>
        <v>-10.186575671122235</v>
      </c>
      <c r="AH332">
        <f t="shared" si="191"/>
        <v>53.351427075496353</v>
      </c>
      <c r="AI332">
        <f t="shared" si="192"/>
        <v>5.3351012635207162</v>
      </c>
      <c r="AJ332">
        <f t="shared" si="193"/>
        <v>48.499952667894831</v>
      </c>
      <c r="AK332">
        <v>-4.1201774195333898E-2</v>
      </c>
      <c r="AL332">
        <v>4.62526010079242E-2</v>
      </c>
      <c r="AM332">
        <v>3.4564177850951299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51768.061545100616</v>
      </c>
      <c r="AS332" t="s">
        <v>237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237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-1.5768341019203962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237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238</v>
      </c>
      <c r="BX332">
        <v>1581538433.9461501</v>
      </c>
      <c r="BY332">
        <v>402.50246153846098</v>
      </c>
      <c r="BZ332">
        <v>399.95869230769199</v>
      </c>
      <c r="CA332">
        <v>34.238423076923098</v>
      </c>
      <c r="CB332">
        <v>33.856000000000002</v>
      </c>
      <c r="CC332">
        <v>349.99892307692301</v>
      </c>
      <c r="CD332">
        <v>99.210792307692302</v>
      </c>
      <c r="CE332">
        <v>0.19989384615384601</v>
      </c>
      <c r="CF332">
        <v>31.447700000000001</v>
      </c>
      <c r="CG332">
        <v>31.0080076923077</v>
      </c>
      <c r="CH332">
        <v>999.9</v>
      </c>
      <c r="CI332">
        <v>0</v>
      </c>
      <c r="CJ332">
        <v>0</v>
      </c>
      <c r="CK332">
        <v>10015.0476923077</v>
      </c>
      <c r="CL332">
        <v>0</v>
      </c>
      <c r="CM332">
        <v>0.69498776923076899</v>
      </c>
      <c r="CN332">
        <v>0</v>
      </c>
      <c r="CO332">
        <v>0</v>
      </c>
      <c r="CP332">
        <v>0</v>
      </c>
      <c r="CQ332">
        <v>0</v>
      </c>
      <c r="CR332">
        <v>5.0923076923076902</v>
      </c>
      <c r="CS332">
        <v>0</v>
      </c>
      <c r="CT332">
        <v>69.323076923076897</v>
      </c>
      <c r="CU332">
        <v>-0.27692307692307699</v>
      </c>
      <c r="CV332">
        <v>40.831461538461497</v>
      </c>
      <c r="CW332">
        <v>46.230615384615398</v>
      </c>
      <c r="CX332">
        <v>43.490153846153902</v>
      </c>
      <c r="CY332">
        <v>44.797692307692301</v>
      </c>
      <c r="CZ332">
        <v>41.8024615384615</v>
      </c>
      <c r="DA332">
        <v>0</v>
      </c>
      <c r="DB332">
        <v>0</v>
      </c>
      <c r="DC332">
        <v>0</v>
      </c>
      <c r="DD332">
        <v>1581538437.5</v>
      </c>
      <c r="DE332">
        <v>4.2576923076923103</v>
      </c>
      <c r="DF332">
        <v>-10.5401707224262</v>
      </c>
      <c r="DG332">
        <v>2.5538463713331101</v>
      </c>
      <c r="DH332">
        <v>70.826923076923094</v>
      </c>
      <c r="DI332">
        <v>15</v>
      </c>
      <c r="DJ332">
        <v>100</v>
      </c>
      <c r="DK332">
        <v>100</v>
      </c>
      <c r="DL332">
        <v>2.6539999999999999</v>
      </c>
      <c r="DM332">
        <v>0.45600000000000002</v>
      </c>
      <c r="DN332">
        <v>2</v>
      </c>
      <c r="DO332">
        <v>353.88799999999998</v>
      </c>
      <c r="DP332">
        <v>659.26</v>
      </c>
      <c r="DQ332">
        <v>30.632300000000001</v>
      </c>
      <c r="DR332">
        <v>32.762799999999999</v>
      </c>
      <c r="DS332">
        <v>29.9998</v>
      </c>
      <c r="DT332">
        <v>32.714300000000001</v>
      </c>
      <c r="DU332">
        <v>32.733400000000003</v>
      </c>
      <c r="DV332">
        <v>21.066299999999998</v>
      </c>
      <c r="DW332">
        <v>24.869399999999999</v>
      </c>
      <c r="DX332">
        <v>80.735699999999994</v>
      </c>
      <c r="DY332">
        <v>30.628399999999999</v>
      </c>
      <c r="DZ332">
        <v>400</v>
      </c>
      <c r="EA332">
        <v>33.933799999999998</v>
      </c>
      <c r="EB332">
        <v>99.88</v>
      </c>
      <c r="EC332">
        <v>100.279</v>
      </c>
    </row>
    <row r="333" spans="1:133" x14ac:dyDescent="0.35">
      <c r="A333">
        <v>317</v>
      </c>
      <c r="B333">
        <v>1581538442.5999999</v>
      </c>
      <c r="C333">
        <v>1580.0999999046301</v>
      </c>
      <c r="D333" t="s">
        <v>869</v>
      </c>
      <c r="E333" t="s">
        <v>870</v>
      </c>
      <c r="F333" t="s">
        <v>234</v>
      </c>
      <c r="G333">
        <v>20200212</v>
      </c>
      <c r="I333" t="s">
        <v>1107</v>
      </c>
      <c r="J333" t="s">
        <v>1108</v>
      </c>
      <c r="K333" t="s">
        <v>235</v>
      </c>
      <c r="L333" t="s">
        <v>1109</v>
      </c>
      <c r="M333" t="s">
        <v>236</v>
      </c>
      <c r="N333">
        <v>1581538438.9461501</v>
      </c>
      <c r="O333">
        <f t="shared" si="172"/>
        <v>2.2837050811083602E-4</v>
      </c>
      <c r="P333">
        <f t="shared" si="173"/>
        <v>-1.548489107467012</v>
      </c>
      <c r="Q333">
        <f t="shared" si="174"/>
        <v>402.49161538461499</v>
      </c>
      <c r="R333">
        <f t="shared" si="175"/>
        <v>519.91392054384471</v>
      </c>
      <c r="S333">
        <f t="shared" si="176"/>
        <v>51.685543852087882</v>
      </c>
      <c r="T333">
        <f t="shared" si="177"/>
        <v>40.012389003354023</v>
      </c>
      <c r="U333">
        <f t="shared" si="178"/>
        <v>1.9746674700514992E-2</v>
      </c>
      <c r="V333">
        <f t="shared" si="179"/>
        <v>2.2497858633554637</v>
      </c>
      <c r="W333">
        <f t="shared" si="180"/>
        <v>1.9650890533001831E-2</v>
      </c>
      <c r="X333">
        <f t="shared" si="181"/>
        <v>1.2290373579771781E-2</v>
      </c>
      <c r="Y333">
        <f t="shared" si="182"/>
        <v>0</v>
      </c>
      <c r="Z333">
        <f t="shared" si="183"/>
        <v>31.367847852099715</v>
      </c>
      <c r="AA333">
        <f t="shared" si="184"/>
        <v>31.004792307692298</v>
      </c>
      <c r="AB333">
        <f t="shared" si="185"/>
        <v>4.5126111712922201</v>
      </c>
      <c r="AC333">
        <f t="shared" si="186"/>
        <v>73.558371708038337</v>
      </c>
      <c r="AD333">
        <f t="shared" si="187"/>
        <v>3.403306385154663</v>
      </c>
      <c r="AE333">
        <f t="shared" si="188"/>
        <v>4.626674443886249</v>
      </c>
      <c r="AF333">
        <f t="shared" si="189"/>
        <v>1.1093047861375571</v>
      </c>
      <c r="AG333">
        <f t="shared" si="190"/>
        <v>-10.071139407687868</v>
      </c>
      <c r="AH333">
        <f t="shared" si="191"/>
        <v>53.188663732012493</v>
      </c>
      <c r="AI333">
        <f t="shared" si="192"/>
        <v>5.3207147532583674</v>
      </c>
      <c r="AJ333">
        <f t="shared" si="193"/>
        <v>48.438239077582992</v>
      </c>
      <c r="AK333">
        <v>-4.1177982703933101E-2</v>
      </c>
      <c r="AL333">
        <v>4.6225892974577597E-2</v>
      </c>
      <c r="AM333">
        <v>3.4548378828495898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51740.162660914124</v>
      </c>
      <c r="AS333" t="s">
        <v>237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237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-1.548489107467012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237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238</v>
      </c>
      <c r="BX333">
        <v>1581538438.9461501</v>
      </c>
      <c r="BY333">
        <v>402.49161538461499</v>
      </c>
      <c r="BZ333">
        <v>399.99492307692299</v>
      </c>
      <c r="CA333">
        <v>34.234453846153798</v>
      </c>
      <c r="CB333">
        <v>33.856407692307698</v>
      </c>
      <c r="CC333">
        <v>350.04038461538499</v>
      </c>
      <c r="CD333">
        <v>99.211661538461499</v>
      </c>
      <c r="CE333">
        <v>0.200071461538462</v>
      </c>
      <c r="CF333">
        <v>31.443315384615399</v>
      </c>
      <c r="CG333">
        <v>31.004792307692298</v>
      </c>
      <c r="CH333">
        <v>999.9</v>
      </c>
      <c r="CI333">
        <v>0</v>
      </c>
      <c r="CJ333">
        <v>0</v>
      </c>
      <c r="CK333">
        <v>10009.1769230769</v>
      </c>
      <c r="CL333">
        <v>0</v>
      </c>
      <c r="CM333">
        <v>0.69956669230769197</v>
      </c>
      <c r="CN333">
        <v>0</v>
      </c>
      <c r="CO333">
        <v>0</v>
      </c>
      <c r="CP333">
        <v>0</v>
      </c>
      <c r="CQ333">
        <v>0</v>
      </c>
      <c r="CR333">
        <v>2.83076923076923</v>
      </c>
      <c r="CS333">
        <v>0</v>
      </c>
      <c r="CT333">
        <v>68.038461538461505</v>
      </c>
      <c r="CU333">
        <v>-0.83846153846153804</v>
      </c>
      <c r="CV333">
        <v>40.865307692307702</v>
      </c>
      <c r="CW333">
        <v>46.240307692307702</v>
      </c>
      <c r="CX333">
        <v>43.686999999999998</v>
      </c>
      <c r="CY333">
        <v>44.811999999999998</v>
      </c>
      <c r="CZ333">
        <v>41.811999999999998</v>
      </c>
      <c r="DA333">
        <v>0</v>
      </c>
      <c r="DB333">
        <v>0</v>
      </c>
      <c r="DC333">
        <v>0</v>
      </c>
      <c r="DD333">
        <v>1581538442.3</v>
      </c>
      <c r="DE333">
        <v>3.5076923076923099</v>
      </c>
      <c r="DF333">
        <v>-6.2700851514322897</v>
      </c>
      <c r="DG333">
        <v>-22.605127988339699</v>
      </c>
      <c r="DH333">
        <v>70.0461538461538</v>
      </c>
      <c r="DI333">
        <v>15</v>
      </c>
      <c r="DJ333">
        <v>100</v>
      </c>
      <c r="DK333">
        <v>100</v>
      </c>
      <c r="DL333">
        <v>2.6539999999999999</v>
      </c>
      <c r="DM333">
        <v>0.45600000000000002</v>
      </c>
      <c r="DN333">
        <v>2</v>
      </c>
      <c r="DO333">
        <v>353.74400000000003</v>
      </c>
      <c r="DP333">
        <v>659.27099999999996</v>
      </c>
      <c r="DQ333">
        <v>30.6236</v>
      </c>
      <c r="DR333">
        <v>32.758200000000002</v>
      </c>
      <c r="DS333">
        <v>29.999700000000001</v>
      </c>
      <c r="DT333">
        <v>32.710599999999999</v>
      </c>
      <c r="DU333">
        <v>32.728299999999997</v>
      </c>
      <c r="DV333">
        <v>21.0657</v>
      </c>
      <c r="DW333">
        <v>24.869399999999999</v>
      </c>
      <c r="DX333">
        <v>80.735699999999994</v>
      </c>
      <c r="DY333">
        <v>30.6234</v>
      </c>
      <c r="DZ333">
        <v>400</v>
      </c>
      <c r="EA333">
        <v>33.942399999999999</v>
      </c>
      <c r="EB333">
        <v>99.880300000000005</v>
      </c>
      <c r="EC333">
        <v>100.28</v>
      </c>
    </row>
    <row r="334" spans="1:133" x14ac:dyDescent="0.35">
      <c r="A334">
        <v>318</v>
      </c>
      <c r="B334">
        <v>1581538447.5999999</v>
      </c>
      <c r="C334">
        <v>1585.0999999046301</v>
      </c>
      <c r="D334" t="s">
        <v>871</v>
      </c>
      <c r="E334" t="s">
        <v>872</v>
      </c>
      <c r="F334" t="s">
        <v>234</v>
      </c>
      <c r="G334">
        <v>20200212</v>
      </c>
      <c r="I334" t="s">
        <v>1107</v>
      </c>
      <c r="J334" t="s">
        <v>1108</v>
      </c>
      <c r="K334" t="s">
        <v>235</v>
      </c>
      <c r="L334" t="s">
        <v>1109</v>
      </c>
      <c r="M334" t="s">
        <v>236</v>
      </c>
      <c r="N334">
        <v>1581538443.9461501</v>
      </c>
      <c r="O334">
        <f t="shared" si="172"/>
        <v>2.045977016273009E-4</v>
      </c>
      <c r="P334">
        <f t="shared" si="173"/>
        <v>-1.558212373545649</v>
      </c>
      <c r="Q334">
        <f t="shared" si="174"/>
        <v>402.50492307692298</v>
      </c>
      <c r="R334">
        <f t="shared" si="175"/>
        <v>535.26819997319785</v>
      </c>
      <c r="S334">
        <f t="shared" si="176"/>
        <v>53.212402386119116</v>
      </c>
      <c r="T334">
        <f t="shared" si="177"/>
        <v>40.014060110867057</v>
      </c>
      <c r="U334">
        <f t="shared" si="178"/>
        <v>1.7688733846455147E-2</v>
      </c>
      <c r="V334">
        <f t="shared" si="179"/>
        <v>2.2447699861743966</v>
      </c>
      <c r="W334">
        <f t="shared" si="180"/>
        <v>1.7611661049614036E-2</v>
      </c>
      <c r="X334">
        <f t="shared" si="181"/>
        <v>1.1014184757402007E-2</v>
      </c>
      <c r="Y334">
        <f t="shared" si="182"/>
        <v>0</v>
      </c>
      <c r="Z334">
        <f t="shared" si="183"/>
        <v>31.369666193771106</v>
      </c>
      <c r="AA334">
        <f t="shared" si="184"/>
        <v>31.002930769230801</v>
      </c>
      <c r="AB334">
        <f t="shared" si="185"/>
        <v>4.5121322400120816</v>
      </c>
      <c r="AC334">
        <f t="shared" si="186"/>
        <v>73.581085647996431</v>
      </c>
      <c r="AD334">
        <f t="shared" si="187"/>
        <v>3.4032159381273579</v>
      </c>
      <c r="AE334">
        <f t="shared" si="188"/>
        <v>4.6251233019419651</v>
      </c>
      <c r="AF334">
        <f t="shared" si="189"/>
        <v>1.1089163018847237</v>
      </c>
      <c r="AG334">
        <f t="shared" si="190"/>
        <v>-9.0227586417639696</v>
      </c>
      <c r="AH334">
        <f t="shared" si="191"/>
        <v>52.581345313654921</v>
      </c>
      <c r="AI334">
        <f t="shared" si="192"/>
        <v>5.2715132570713203</v>
      </c>
      <c r="AJ334">
        <f t="shared" si="193"/>
        <v>48.830099928962269</v>
      </c>
      <c r="AK334">
        <v>-4.1043095463292399E-2</v>
      </c>
      <c r="AL334">
        <v>4.6074470230187202E-2</v>
      </c>
      <c r="AM334">
        <v>3.4458746014717998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51578.582322884831</v>
      </c>
      <c r="AS334" t="s">
        <v>237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237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-1.558212373545649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237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238</v>
      </c>
      <c r="BX334">
        <v>1581538443.9461501</v>
      </c>
      <c r="BY334">
        <v>402.50492307692298</v>
      </c>
      <c r="BZ334">
        <v>399.97500000000002</v>
      </c>
      <c r="CA334">
        <v>34.233246153846203</v>
      </c>
      <c r="CB334">
        <v>33.894530769230798</v>
      </c>
      <c r="CC334">
        <v>350.01715384615397</v>
      </c>
      <c r="CD334">
        <v>99.212569230769205</v>
      </c>
      <c r="CE334">
        <v>0.20002876923076901</v>
      </c>
      <c r="CF334">
        <v>31.437415384615399</v>
      </c>
      <c r="CG334">
        <v>31.002930769230801</v>
      </c>
      <c r="CH334">
        <v>999.9</v>
      </c>
      <c r="CI334">
        <v>0</v>
      </c>
      <c r="CJ334">
        <v>0</v>
      </c>
      <c r="CK334">
        <v>9976.2984615384594</v>
      </c>
      <c r="CL334">
        <v>0</v>
      </c>
      <c r="CM334">
        <v>0.68939130769230805</v>
      </c>
      <c r="CN334">
        <v>0</v>
      </c>
      <c r="CO334">
        <v>0</v>
      </c>
      <c r="CP334">
        <v>0</v>
      </c>
      <c r="CQ334">
        <v>0</v>
      </c>
      <c r="CR334">
        <v>2.2538461538461498</v>
      </c>
      <c r="CS334">
        <v>0</v>
      </c>
      <c r="CT334">
        <v>69.400000000000006</v>
      </c>
      <c r="CU334">
        <v>-0.60769230769230798</v>
      </c>
      <c r="CV334">
        <v>40.855615384615398</v>
      </c>
      <c r="CW334">
        <v>46.240307692307702</v>
      </c>
      <c r="CX334">
        <v>43.686999999999998</v>
      </c>
      <c r="CY334">
        <v>44.811999999999998</v>
      </c>
      <c r="CZ334">
        <v>41.821692307692302</v>
      </c>
      <c r="DA334">
        <v>0</v>
      </c>
      <c r="DB334">
        <v>0</v>
      </c>
      <c r="DC334">
        <v>0</v>
      </c>
      <c r="DD334">
        <v>1581538447.0999999</v>
      </c>
      <c r="DE334">
        <v>1.70384615384615</v>
      </c>
      <c r="DF334">
        <v>-10.348717679691701</v>
      </c>
      <c r="DG334">
        <v>4.5333334569362602</v>
      </c>
      <c r="DH334">
        <v>69.423076923076906</v>
      </c>
      <c r="DI334">
        <v>15</v>
      </c>
      <c r="DJ334">
        <v>100</v>
      </c>
      <c r="DK334">
        <v>100</v>
      </c>
      <c r="DL334">
        <v>2.6539999999999999</v>
      </c>
      <c r="DM334">
        <v>0.45600000000000002</v>
      </c>
      <c r="DN334">
        <v>2</v>
      </c>
      <c r="DO334">
        <v>353.70600000000002</v>
      </c>
      <c r="DP334">
        <v>659.41200000000003</v>
      </c>
      <c r="DQ334">
        <v>30.6189</v>
      </c>
      <c r="DR334">
        <v>32.753999999999998</v>
      </c>
      <c r="DS334">
        <v>29.9998</v>
      </c>
      <c r="DT334">
        <v>32.705500000000001</v>
      </c>
      <c r="DU334">
        <v>32.724600000000002</v>
      </c>
      <c r="DV334">
        <v>21.066500000000001</v>
      </c>
      <c r="DW334">
        <v>24.869399999999999</v>
      </c>
      <c r="DX334">
        <v>81.111500000000007</v>
      </c>
      <c r="DY334">
        <v>30.619199999999999</v>
      </c>
      <c r="DZ334">
        <v>400</v>
      </c>
      <c r="EA334">
        <v>33.939799999999998</v>
      </c>
      <c r="EB334">
        <v>99.883700000000005</v>
      </c>
      <c r="EC334">
        <v>100.28</v>
      </c>
    </row>
    <row r="335" spans="1:133" x14ac:dyDescent="0.35">
      <c r="A335">
        <v>319</v>
      </c>
      <c r="B335">
        <v>1581538452.5999999</v>
      </c>
      <c r="C335">
        <v>1590.0999999046301</v>
      </c>
      <c r="D335" t="s">
        <v>873</v>
      </c>
      <c r="E335" t="s">
        <v>874</v>
      </c>
      <c r="F335" t="s">
        <v>234</v>
      </c>
      <c r="G335">
        <v>20200212</v>
      </c>
      <c r="I335" t="s">
        <v>1107</v>
      </c>
      <c r="J335" t="s">
        <v>1108</v>
      </c>
      <c r="K335" t="s">
        <v>235</v>
      </c>
      <c r="L335" t="s">
        <v>1109</v>
      </c>
      <c r="M335" t="s">
        <v>236</v>
      </c>
      <c r="N335">
        <v>1581538448.9461501</v>
      </c>
      <c r="O335">
        <f t="shared" si="172"/>
        <v>1.9308172349314973E-4</v>
      </c>
      <c r="P335">
        <f t="shared" si="173"/>
        <v>-1.5627533990731433</v>
      </c>
      <c r="Q335">
        <f t="shared" si="174"/>
        <v>402.50461538461502</v>
      </c>
      <c r="R335">
        <f t="shared" si="175"/>
        <v>543.77087454471598</v>
      </c>
      <c r="S335">
        <f t="shared" si="176"/>
        <v>54.058811543550355</v>
      </c>
      <c r="T335">
        <f t="shared" si="177"/>
        <v>40.014870540288236</v>
      </c>
      <c r="U335">
        <f t="shared" si="178"/>
        <v>1.6724169599093119E-2</v>
      </c>
      <c r="V335">
        <f t="shared" si="179"/>
        <v>2.2498851518685745</v>
      </c>
      <c r="W335">
        <f t="shared" si="180"/>
        <v>1.6655411470888584E-2</v>
      </c>
      <c r="X335">
        <f t="shared" si="181"/>
        <v>1.0415786165599003E-2</v>
      </c>
      <c r="Y335">
        <f t="shared" si="182"/>
        <v>0</v>
      </c>
      <c r="Z335">
        <f t="shared" si="183"/>
        <v>31.369142151475597</v>
      </c>
      <c r="AA335">
        <f t="shared" si="184"/>
        <v>30.996053846153799</v>
      </c>
      <c r="AB335">
        <f t="shared" si="185"/>
        <v>4.5103633488185988</v>
      </c>
      <c r="AC335">
        <f t="shared" si="186"/>
        <v>73.611298032373767</v>
      </c>
      <c r="AD335">
        <f t="shared" si="187"/>
        <v>3.4037485983826747</v>
      </c>
      <c r="AE335">
        <f t="shared" si="188"/>
        <v>4.6239486184386109</v>
      </c>
      <c r="AF335">
        <f t="shared" si="189"/>
        <v>1.1066147504359241</v>
      </c>
      <c r="AG335">
        <f t="shared" si="190"/>
        <v>-8.5149040060479031</v>
      </c>
      <c r="AH335">
        <f t="shared" si="191"/>
        <v>52.9932056048955</v>
      </c>
      <c r="AI335">
        <f t="shared" si="192"/>
        <v>5.30042878995443</v>
      </c>
      <c r="AJ335">
        <f t="shared" si="193"/>
        <v>49.778730388802025</v>
      </c>
      <c r="AK335">
        <v>-4.1180655517190502E-2</v>
      </c>
      <c r="AL335">
        <v>4.6228893441610401E-2</v>
      </c>
      <c r="AM335">
        <v>3.45501538983777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51745.211895092303</v>
      </c>
      <c r="AS335" t="s">
        <v>237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237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-1.5627533990731433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237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238</v>
      </c>
      <c r="BX335">
        <v>1581538448.9461501</v>
      </c>
      <c r="BY335">
        <v>402.50461538461502</v>
      </c>
      <c r="BZ335">
        <v>399.95892307692299</v>
      </c>
      <c r="CA335">
        <v>34.237884615384601</v>
      </c>
      <c r="CB335">
        <v>33.918230769230803</v>
      </c>
      <c r="CC335">
        <v>350.011769230769</v>
      </c>
      <c r="CD335">
        <v>99.214761538461502</v>
      </c>
      <c r="CE335">
        <v>0.199925923076923</v>
      </c>
      <c r="CF335">
        <v>31.432946153846199</v>
      </c>
      <c r="CG335">
        <v>30.996053846153799</v>
      </c>
      <c r="CH335">
        <v>999.9</v>
      </c>
      <c r="CI335">
        <v>0</v>
      </c>
      <c r="CJ335">
        <v>0</v>
      </c>
      <c r="CK335">
        <v>10009.513846153801</v>
      </c>
      <c r="CL335">
        <v>0</v>
      </c>
      <c r="CM335">
        <v>0.68786499999999995</v>
      </c>
      <c r="CN335">
        <v>0</v>
      </c>
      <c r="CO335">
        <v>0</v>
      </c>
      <c r="CP335">
        <v>0</v>
      </c>
      <c r="CQ335">
        <v>0</v>
      </c>
      <c r="CR335">
        <v>3.3846153846153801</v>
      </c>
      <c r="CS335">
        <v>0</v>
      </c>
      <c r="CT335">
        <v>70.553846153846195</v>
      </c>
      <c r="CU335">
        <v>-0.492307692307692</v>
      </c>
      <c r="CV335">
        <v>40.836230769230802</v>
      </c>
      <c r="CW335">
        <v>46.240307692307702</v>
      </c>
      <c r="CX335">
        <v>43.686999999999998</v>
      </c>
      <c r="CY335">
        <v>44.811999999999998</v>
      </c>
      <c r="CZ335">
        <v>41.811999999999998</v>
      </c>
      <c r="DA335">
        <v>0</v>
      </c>
      <c r="DB335">
        <v>0</v>
      </c>
      <c r="DC335">
        <v>0</v>
      </c>
      <c r="DD335">
        <v>1581538452.5</v>
      </c>
      <c r="DE335">
        <v>2.0499999999999998</v>
      </c>
      <c r="DF335">
        <v>19.080342132264001</v>
      </c>
      <c r="DG335">
        <v>2.4239316559281998</v>
      </c>
      <c r="DH335">
        <v>70.034615384615407</v>
      </c>
      <c r="DI335">
        <v>15</v>
      </c>
      <c r="DJ335">
        <v>100</v>
      </c>
      <c r="DK335">
        <v>100</v>
      </c>
      <c r="DL335">
        <v>2.6539999999999999</v>
      </c>
      <c r="DM335">
        <v>0.45600000000000002</v>
      </c>
      <c r="DN335">
        <v>2</v>
      </c>
      <c r="DO335">
        <v>353.71100000000001</v>
      </c>
      <c r="DP335">
        <v>659.49099999999999</v>
      </c>
      <c r="DQ335">
        <v>30.6252</v>
      </c>
      <c r="DR335">
        <v>32.749699999999997</v>
      </c>
      <c r="DS335">
        <v>29.9998</v>
      </c>
      <c r="DT335">
        <v>32.701799999999999</v>
      </c>
      <c r="DU335">
        <v>32.719499999999996</v>
      </c>
      <c r="DV335">
        <v>21.069199999999999</v>
      </c>
      <c r="DW335">
        <v>24.869399999999999</v>
      </c>
      <c r="DX335">
        <v>81.111500000000007</v>
      </c>
      <c r="DY335">
        <v>30.69</v>
      </c>
      <c r="DZ335">
        <v>400</v>
      </c>
      <c r="EA335">
        <v>33.932400000000001</v>
      </c>
      <c r="EB335">
        <v>99.883499999999998</v>
      </c>
      <c r="EC335">
        <v>100.28</v>
      </c>
    </row>
    <row r="336" spans="1:133" x14ac:dyDescent="0.35">
      <c r="A336">
        <v>320</v>
      </c>
      <c r="B336">
        <v>1581538457.5999999</v>
      </c>
      <c r="C336">
        <v>1595.0999999046301</v>
      </c>
      <c r="D336" t="s">
        <v>875</v>
      </c>
      <c r="E336" t="s">
        <v>876</v>
      </c>
      <c r="F336" t="s">
        <v>234</v>
      </c>
      <c r="G336">
        <v>20200212</v>
      </c>
      <c r="I336" t="s">
        <v>1107</v>
      </c>
      <c r="J336" t="s">
        <v>1108</v>
      </c>
      <c r="K336" t="s">
        <v>235</v>
      </c>
      <c r="L336" t="s">
        <v>1109</v>
      </c>
      <c r="M336" t="s">
        <v>236</v>
      </c>
      <c r="N336">
        <v>1581538453.9461501</v>
      </c>
      <c r="O336">
        <f t="shared" si="172"/>
        <v>1.927688711686689E-4</v>
      </c>
      <c r="P336">
        <f t="shared" si="173"/>
        <v>-1.5249251876521925</v>
      </c>
      <c r="Q336">
        <f t="shared" si="174"/>
        <v>402.48099999999999</v>
      </c>
      <c r="R336">
        <f t="shared" si="175"/>
        <v>540.02781604842119</v>
      </c>
      <c r="S336">
        <f t="shared" si="176"/>
        <v>53.686341090066207</v>
      </c>
      <c r="T336">
        <f t="shared" si="177"/>
        <v>40.012257898829219</v>
      </c>
      <c r="U336">
        <f t="shared" si="178"/>
        <v>1.674086008475564E-2</v>
      </c>
      <c r="V336">
        <f t="shared" si="179"/>
        <v>2.2494628568445538</v>
      </c>
      <c r="W336">
        <f t="shared" si="180"/>
        <v>1.6671952077626954E-2</v>
      </c>
      <c r="X336">
        <f t="shared" si="181"/>
        <v>1.0426137431485582E-2</v>
      </c>
      <c r="Y336">
        <f t="shared" si="182"/>
        <v>0</v>
      </c>
      <c r="Z336">
        <f t="shared" si="183"/>
        <v>31.366242185943836</v>
      </c>
      <c r="AA336">
        <f t="shared" si="184"/>
        <v>30.9892230769231</v>
      </c>
      <c r="AB336">
        <f t="shared" si="185"/>
        <v>4.5086069273635765</v>
      </c>
      <c r="AC336">
        <f t="shared" si="186"/>
        <v>73.648407355182584</v>
      </c>
      <c r="AD336">
        <f t="shared" si="187"/>
        <v>3.4048853824790455</v>
      </c>
      <c r="AE336">
        <f t="shared" si="188"/>
        <v>4.6231622715999521</v>
      </c>
      <c r="AF336">
        <f t="shared" si="189"/>
        <v>1.103721544884531</v>
      </c>
      <c r="AG336">
        <f t="shared" si="190"/>
        <v>-8.5011072185382979</v>
      </c>
      <c r="AH336">
        <f t="shared" si="191"/>
        <v>53.448760884079199</v>
      </c>
      <c r="AI336">
        <f t="shared" si="192"/>
        <v>5.3467385275149626</v>
      </c>
      <c r="AJ336">
        <f t="shared" si="193"/>
        <v>50.294392193055863</v>
      </c>
      <c r="AK336">
        <v>-4.1169288215299103E-2</v>
      </c>
      <c r="AL336">
        <v>4.6216132649406903E-2</v>
      </c>
      <c r="AM336">
        <v>3.4542604366988798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51732.006785248428</v>
      </c>
      <c r="AS336" t="s">
        <v>237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237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-1.5249251876521925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237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238</v>
      </c>
      <c r="BX336">
        <v>1581538453.9461501</v>
      </c>
      <c r="BY336">
        <v>402.48099999999999</v>
      </c>
      <c r="BZ336">
        <v>400</v>
      </c>
      <c r="CA336">
        <v>34.249546153846197</v>
      </c>
      <c r="CB336">
        <v>33.930423076923098</v>
      </c>
      <c r="CC336">
        <v>350.02161538461502</v>
      </c>
      <c r="CD336">
        <v>99.213984615384604</v>
      </c>
      <c r="CE336">
        <v>0.20004461538461499</v>
      </c>
      <c r="CF336">
        <v>31.429953846153801</v>
      </c>
      <c r="CG336">
        <v>30.9892230769231</v>
      </c>
      <c r="CH336">
        <v>999.9</v>
      </c>
      <c r="CI336">
        <v>0</v>
      </c>
      <c r="CJ336">
        <v>0</v>
      </c>
      <c r="CK336">
        <v>10006.829230769201</v>
      </c>
      <c r="CL336">
        <v>0</v>
      </c>
      <c r="CM336">
        <v>0.68786499999999995</v>
      </c>
      <c r="CN336">
        <v>0</v>
      </c>
      <c r="CO336">
        <v>0</v>
      </c>
      <c r="CP336">
        <v>0</v>
      </c>
      <c r="CQ336">
        <v>0</v>
      </c>
      <c r="CR336">
        <v>4.8384615384615399</v>
      </c>
      <c r="CS336">
        <v>0</v>
      </c>
      <c r="CT336">
        <v>70.084615384615404</v>
      </c>
      <c r="CU336">
        <v>-0.83846153846153804</v>
      </c>
      <c r="CV336">
        <v>40.8459230769231</v>
      </c>
      <c r="CW336">
        <v>46.2354615384615</v>
      </c>
      <c r="CX336">
        <v>43.6774615384615</v>
      </c>
      <c r="CY336">
        <v>44.811999999999998</v>
      </c>
      <c r="CZ336">
        <v>41.811999999999998</v>
      </c>
      <c r="DA336">
        <v>0</v>
      </c>
      <c r="DB336">
        <v>0</v>
      </c>
      <c r="DC336">
        <v>0</v>
      </c>
      <c r="DD336">
        <v>1581538457.3</v>
      </c>
      <c r="DE336">
        <v>2.93461538461538</v>
      </c>
      <c r="DF336">
        <v>27.285470000461899</v>
      </c>
      <c r="DG336">
        <v>-2.72136757886165</v>
      </c>
      <c r="DH336">
        <v>70</v>
      </c>
      <c r="DI336">
        <v>15</v>
      </c>
      <c r="DJ336">
        <v>100</v>
      </c>
      <c r="DK336">
        <v>100</v>
      </c>
      <c r="DL336">
        <v>2.6539999999999999</v>
      </c>
      <c r="DM336">
        <v>0.45600000000000002</v>
      </c>
      <c r="DN336">
        <v>2</v>
      </c>
      <c r="DO336">
        <v>353.79599999999999</v>
      </c>
      <c r="DP336">
        <v>659.57799999999997</v>
      </c>
      <c r="DQ336">
        <v>30.684699999999999</v>
      </c>
      <c r="DR336">
        <v>32.7453</v>
      </c>
      <c r="DS336">
        <v>29.9999</v>
      </c>
      <c r="DT336">
        <v>32.6967</v>
      </c>
      <c r="DU336">
        <v>32.7151</v>
      </c>
      <c r="DV336">
        <v>21.069900000000001</v>
      </c>
      <c r="DW336">
        <v>24.869399999999999</v>
      </c>
      <c r="DX336">
        <v>81.111500000000007</v>
      </c>
      <c r="DY336">
        <v>30.6965</v>
      </c>
      <c r="DZ336">
        <v>400</v>
      </c>
      <c r="EA336">
        <v>33.932400000000001</v>
      </c>
      <c r="EB336">
        <v>99.881200000000007</v>
      </c>
      <c r="EC336">
        <v>100.27800000000001</v>
      </c>
    </row>
    <row r="337" spans="1:133" x14ac:dyDescent="0.35">
      <c r="A337">
        <v>321</v>
      </c>
      <c r="B337">
        <v>1581538462.5999999</v>
      </c>
      <c r="C337">
        <v>1600.0999999046301</v>
      </c>
      <c r="D337" t="s">
        <v>877</v>
      </c>
      <c r="E337" t="s">
        <v>878</v>
      </c>
      <c r="F337" t="s">
        <v>234</v>
      </c>
      <c r="G337">
        <v>20200212</v>
      </c>
      <c r="I337" t="s">
        <v>1107</v>
      </c>
      <c r="J337" t="s">
        <v>1108</v>
      </c>
      <c r="K337" t="s">
        <v>235</v>
      </c>
      <c r="L337" t="s">
        <v>1109</v>
      </c>
      <c r="M337" t="s">
        <v>236</v>
      </c>
      <c r="N337">
        <v>1581538458.9461501</v>
      </c>
      <c r="O337">
        <f t="shared" ref="O337:O400" si="215">CC337*AP337*(CA337-CB337)/(100*BU337*(1000-AP337*CA337))</f>
        <v>2.0223865389415707E-4</v>
      </c>
      <c r="P337">
        <f t="shared" ref="P337:P400" si="216">CC337*AP337*(BZ337-BY337*(1000-AP337*CB337)/(1000-AP337*CA337))/(100*BU337)</f>
        <v>-1.5253881633937716</v>
      </c>
      <c r="Q337">
        <f t="shared" ref="Q337:Q400" si="217">BY337 - IF(AP337&gt;1, P337*BU337*100/(AR337*CK337), 0)</f>
        <v>402.490230769231</v>
      </c>
      <c r="R337">
        <f t="shared" ref="R337:R400" si="218">((X337-O337/2)*Q337-P337)/(X337+O337/2)</f>
        <v>533.0708488358232</v>
      </c>
      <c r="S337">
        <f t="shared" ref="S337:S400" si="219">R337*(CD337+CE337)/1000</f>
        <v>52.994368383377157</v>
      </c>
      <c r="T337">
        <f t="shared" ref="T337:T400" si="220">(BY337 - IF(AP337&gt;1, P337*BU337*100/(AR337*CK337), 0))*(CD337+CE337)/1000</f>
        <v>40.012909365944907</v>
      </c>
      <c r="U337">
        <f t="shared" ref="U337:U400" si="221">2/((1/W337-1/V337)+SIGN(W337)*SQRT((1/W337-1/V337)*(1/W337-1/V337) + 4*BV337/((BV337+1)*(BV337+1))*(2*1/W337*1/V337-1/V337*1/V337)))</f>
        <v>1.7596565324895046E-2</v>
      </c>
      <c r="V337">
        <f t="shared" ref="V337:V400" si="222">AM337+AL337*BU337+AK337*BU337*BU337</f>
        <v>2.2498672135106546</v>
      </c>
      <c r="W337">
        <f t="shared" ref="W337:W400" si="223">O337*(1000-(1000*0.61365*EXP(17.502*AA337/(240.97+AA337))/(CD337+CE337)+CA337)/2)/(1000*0.61365*EXP(17.502*AA337/(240.97+AA337))/(CD337+CE337)-CA337)</f>
        <v>1.7520463749989005E-2</v>
      </c>
      <c r="X337">
        <f t="shared" ref="X337:X400" si="224">1/((BV337+1)/(U337/1.6)+1/(V337/1.37)) + BV337/((BV337+1)/(U337/1.6) + BV337/(V337/1.37))</f>
        <v>1.0957099743367492E-2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31.359261495191618</v>
      </c>
      <c r="AA337">
        <f t="shared" ref="AA337:AA400" si="227">($C$7*CG337+$D$7*CH337+$E$7*Z337)</f>
        <v>30.986999999999998</v>
      </c>
      <c r="AB337">
        <f t="shared" ref="AB337:AB400" si="228">0.61365*EXP(17.502*AA337/(240.97+AA337))</f>
        <v>4.508035427723101</v>
      </c>
      <c r="AC337">
        <f t="shared" ref="AC337:AC400" si="229">(AD337/AE337*100)</f>
        <v>73.692672865254266</v>
      </c>
      <c r="AD337">
        <f t="shared" ref="AD337:AD400" si="230">CA337*(CD337+CE337)/1000</f>
        <v>3.4061841634302747</v>
      </c>
      <c r="AE337">
        <f t="shared" ref="AE337:AE400" si="231">0.61365*EXP(17.502*CF337/(240.97+CF337))</f>
        <v>4.6221476722094499</v>
      </c>
      <c r="AF337">
        <f t="shared" ref="AF337:AF400" si="232">(AB337-CA337*(CD337+CE337)/1000)</f>
        <v>1.1018512642928262</v>
      </c>
      <c r="AG337">
        <f t="shared" ref="AG337:AG400" si="233">(-O337*44100)</f>
        <v>-8.9187246367323265</v>
      </c>
      <c r="AH337">
        <f t="shared" ref="AH337:AH400" si="234">2*29.3*V337*0.92*(CF337-AA337)</f>
        <v>53.259631740171962</v>
      </c>
      <c r="AI337">
        <f t="shared" ref="AI337:AI400" si="235">2*0.95*0.0000000567*(((CF337+$B$7)+273)^4-(AA337+273)^4)</f>
        <v>5.3267016462265682</v>
      </c>
      <c r="AJ337">
        <f t="shared" ref="AJ337:AJ400" si="236">Y337+AI337+AG337+AH337</f>
        <v>49.667608749666201</v>
      </c>
      <c r="AK337">
        <v>-4.1180172614758301E-2</v>
      </c>
      <c r="AL337">
        <v>4.6228351341325601E-2</v>
      </c>
      <c r="AM337">
        <v>3.4549833195940001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51745.765509036763</v>
      </c>
      <c r="AS337" t="s">
        <v>237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237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-1.5253881633937716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237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238</v>
      </c>
      <c r="BX337">
        <v>1581538458.9461501</v>
      </c>
      <c r="BY337">
        <v>402.490230769231</v>
      </c>
      <c r="BZ337">
        <v>400.01476923076899</v>
      </c>
      <c r="CA337">
        <v>34.2628384615385</v>
      </c>
      <c r="CB337">
        <v>33.928015384615399</v>
      </c>
      <c r="CC337">
        <v>349.99269230769198</v>
      </c>
      <c r="CD337">
        <v>99.213384615384598</v>
      </c>
      <c r="CE337">
        <v>0.199983230769231</v>
      </c>
      <c r="CF337">
        <v>31.426092307692301</v>
      </c>
      <c r="CG337">
        <v>30.986999999999998</v>
      </c>
      <c r="CH337">
        <v>999.9</v>
      </c>
      <c r="CI337">
        <v>0</v>
      </c>
      <c r="CJ337">
        <v>0</v>
      </c>
      <c r="CK337">
        <v>10009.535384615399</v>
      </c>
      <c r="CL337">
        <v>0</v>
      </c>
      <c r="CM337">
        <v>0.70312807692307699</v>
      </c>
      <c r="CN337">
        <v>0</v>
      </c>
      <c r="CO337">
        <v>0</v>
      </c>
      <c r="CP337">
        <v>0</v>
      </c>
      <c r="CQ337">
        <v>0</v>
      </c>
      <c r="CR337">
        <v>5.8615384615384603</v>
      </c>
      <c r="CS337">
        <v>0</v>
      </c>
      <c r="CT337">
        <v>66.823076923076897</v>
      </c>
      <c r="CU337">
        <v>-0.80769230769230804</v>
      </c>
      <c r="CV337">
        <v>40.826538461538497</v>
      </c>
      <c r="CW337">
        <v>46.230615384615398</v>
      </c>
      <c r="CX337">
        <v>43.6488461538462</v>
      </c>
      <c r="CY337">
        <v>44.811999999999998</v>
      </c>
      <c r="CZ337">
        <v>41.811999999999998</v>
      </c>
      <c r="DA337">
        <v>0</v>
      </c>
      <c r="DB337">
        <v>0</v>
      </c>
      <c r="DC337">
        <v>0</v>
      </c>
      <c r="DD337">
        <v>1581538462.0999999</v>
      </c>
      <c r="DE337">
        <v>5.0461538461538504</v>
      </c>
      <c r="DF337">
        <v>11.5487181030063</v>
      </c>
      <c r="DG337">
        <v>-19.924786430164701</v>
      </c>
      <c r="DH337">
        <v>69.4538461538462</v>
      </c>
      <c r="DI337">
        <v>15</v>
      </c>
      <c r="DJ337">
        <v>100</v>
      </c>
      <c r="DK337">
        <v>100</v>
      </c>
      <c r="DL337">
        <v>2.6539999999999999</v>
      </c>
      <c r="DM337">
        <v>0.45600000000000002</v>
      </c>
      <c r="DN337">
        <v>2</v>
      </c>
      <c r="DO337">
        <v>353.99900000000002</v>
      </c>
      <c r="DP337">
        <v>659.529</v>
      </c>
      <c r="DQ337">
        <v>30.703399999999998</v>
      </c>
      <c r="DR337">
        <v>32.741599999999998</v>
      </c>
      <c r="DS337">
        <v>29.9999</v>
      </c>
      <c r="DT337">
        <v>32.693100000000001</v>
      </c>
      <c r="DU337">
        <v>32.710799999999999</v>
      </c>
      <c r="DV337">
        <v>21.0669</v>
      </c>
      <c r="DW337">
        <v>24.869399999999999</v>
      </c>
      <c r="DX337">
        <v>81.111500000000007</v>
      </c>
      <c r="DY337">
        <v>30.7057</v>
      </c>
      <c r="DZ337">
        <v>400</v>
      </c>
      <c r="EA337">
        <v>33.932400000000001</v>
      </c>
      <c r="EB337">
        <v>99.881699999999995</v>
      </c>
      <c r="EC337">
        <v>100.28100000000001</v>
      </c>
    </row>
    <row r="338" spans="1:133" x14ac:dyDescent="0.35">
      <c r="A338">
        <v>322</v>
      </c>
      <c r="B338">
        <v>1581538467.5999999</v>
      </c>
      <c r="C338">
        <v>1605.0999999046301</v>
      </c>
      <c r="D338" t="s">
        <v>879</v>
      </c>
      <c r="E338" t="s">
        <v>880</v>
      </c>
      <c r="F338" t="s">
        <v>234</v>
      </c>
      <c r="G338">
        <v>20200212</v>
      </c>
      <c r="I338" t="s">
        <v>1107</v>
      </c>
      <c r="J338" t="s">
        <v>1108</v>
      </c>
      <c r="K338" t="s">
        <v>235</v>
      </c>
      <c r="L338" t="s">
        <v>1109</v>
      </c>
      <c r="M338" t="s">
        <v>236</v>
      </c>
      <c r="N338">
        <v>1581538463.9461501</v>
      </c>
      <c r="O338">
        <f t="shared" si="215"/>
        <v>2.1189442037763116E-4</v>
      </c>
      <c r="P338">
        <f t="shared" si="216"/>
        <v>-1.5424235425990678</v>
      </c>
      <c r="Q338">
        <f t="shared" si="217"/>
        <v>402.50846153846197</v>
      </c>
      <c r="R338">
        <f t="shared" si="218"/>
        <v>528.15607260420768</v>
      </c>
      <c r="S338">
        <f t="shared" si="219"/>
        <v>52.505925425520118</v>
      </c>
      <c r="T338">
        <f t="shared" si="220"/>
        <v>40.014837206116688</v>
      </c>
      <c r="U338">
        <f t="shared" si="221"/>
        <v>1.8457455103750822E-2</v>
      </c>
      <c r="V338">
        <f t="shared" si="222"/>
        <v>2.2480838222995403</v>
      </c>
      <c r="W338">
        <f t="shared" si="223"/>
        <v>1.8373678067916406E-2</v>
      </c>
      <c r="X338">
        <f t="shared" si="224"/>
        <v>1.1491044034490167E-2</v>
      </c>
      <c r="Y338">
        <f t="shared" si="225"/>
        <v>0</v>
      </c>
      <c r="Z338">
        <f t="shared" si="226"/>
        <v>31.354497040556776</v>
      </c>
      <c r="AA338">
        <f t="shared" si="227"/>
        <v>30.986615384615401</v>
      </c>
      <c r="AB338">
        <f t="shared" si="228"/>
        <v>4.507936558755822</v>
      </c>
      <c r="AC338">
        <f t="shared" si="229"/>
        <v>73.718624424794172</v>
      </c>
      <c r="AD338">
        <f t="shared" si="230"/>
        <v>3.4070887144859392</v>
      </c>
      <c r="AE338">
        <f t="shared" si="231"/>
        <v>4.621747544898593</v>
      </c>
      <c r="AF338">
        <f t="shared" si="232"/>
        <v>1.1008478442698828</v>
      </c>
      <c r="AG338">
        <f t="shared" si="233"/>
        <v>-9.3445439386535334</v>
      </c>
      <c r="AH338">
        <f t="shared" si="234"/>
        <v>53.079434636252024</v>
      </c>
      <c r="AI338">
        <f t="shared" si="235"/>
        <v>5.3128407901839312</v>
      </c>
      <c r="AJ338">
        <f t="shared" si="236"/>
        <v>49.047731487782421</v>
      </c>
      <c r="AK338">
        <v>-4.1132180903166497E-2</v>
      </c>
      <c r="AL338">
        <v>4.6174476440758998E-2</v>
      </c>
      <c r="AM338">
        <v>3.45179547616898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51688.193223750095</v>
      </c>
      <c r="AS338" t="s">
        <v>237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237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-1.5424235425990678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237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238</v>
      </c>
      <c r="BX338">
        <v>1581538463.9461501</v>
      </c>
      <c r="BY338">
        <v>402.50846153846197</v>
      </c>
      <c r="BZ338">
        <v>400.01061538461499</v>
      </c>
      <c r="CA338">
        <v>34.271838461538501</v>
      </c>
      <c r="CB338">
        <v>33.921053846153903</v>
      </c>
      <c r="CC338">
        <v>350.01376923076901</v>
      </c>
      <c r="CD338">
        <v>99.213630769230804</v>
      </c>
      <c r="CE338">
        <v>0.20002392307692299</v>
      </c>
      <c r="CF338">
        <v>31.424569230769201</v>
      </c>
      <c r="CG338">
        <v>30.986615384615401</v>
      </c>
      <c r="CH338">
        <v>999.9</v>
      </c>
      <c r="CI338">
        <v>0</v>
      </c>
      <c r="CJ338">
        <v>0</v>
      </c>
      <c r="CK338">
        <v>9997.8453846153807</v>
      </c>
      <c r="CL338">
        <v>0</v>
      </c>
      <c r="CM338">
        <v>0.72551392307692297</v>
      </c>
      <c r="CN338">
        <v>0</v>
      </c>
      <c r="CO338">
        <v>0</v>
      </c>
      <c r="CP338">
        <v>0</v>
      </c>
      <c r="CQ338">
        <v>0</v>
      </c>
      <c r="CR338">
        <v>3.16923076923077</v>
      </c>
      <c r="CS338">
        <v>0</v>
      </c>
      <c r="CT338">
        <v>71.869230769230796</v>
      </c>
      <c r="CU338">
        <v>-0.33846153846153798</v>
      </c>
      <c r="CV338">
        <v>40.836230769230802</v>
      </c>
      <c r="CW338">
        <v>46.230615384615398</v>
      </c>
      <c r="CX338">
        <v>43.6774615384615</v>
      </c>
      <c r="CY338">
        <v>44.811999999999998</v>
      </c>
      <c r="CZ338">
        <v>41.811999999999998</v>
      </c>
      <c r="DA338">
        <v>0</v>
      </c>
      <c r="DB338">
        <v>0</v>
      </c>
      <c r="DC338">
        <v>0</v>
      </c>
      <c r="DD338">
        <v>1581538467.5</v>
      </c>
      <c r="DE338">
        <v>5.3615384615384603</v>
      </c>
      <c r="DF338">
        <v>-4.6290598604965796</v>
      </c>
      <c r="DG338">
        <v>8.7145300707187605</v>
      </c>
      <c r="DH338">
        <v>69.888461538461499</v>
      </c>
      <c r="DI338">
        <v>15</v>
      </c>
      <c r="DJ338">
        <v>100</v>
      </c>
      <c r="DK338">
        <v>100</v>
      </c>
      <c r="DL338">
        <v>2.6539999999999999</v>
      </c>
      <c r="DM338">
        <v>0.45600000000000002</v>
      </c>
      <c r="DN338">
        <v>2</v>
      </c>
      <c r="DO338">
        <v>353.84899999999999</v>
      </c>
      <c r="DP338">
        <v>659.51800000000003</v>
      </c>
      <c r="DQ338">
        <v>30.713000000000001</v>
      </c>
      <c r="DR338">
        <v>32.737900000000003</v>
      </c>
      <c r="DS338">
        <v>29.9998</v>
      </c>
      <c r="DT338">
        <v>32.688000000000002</v>
      </c>
      <c r="DU338">
        <v>32.7057</v>
      </c>
      <c r="DV338">
        <v>21.069400000000002</v>
      </c>
      <c r="DW338">
        <v>24.869399999999999</v>
      </c>
      <c r="DX338">
        <v>81.111500000000007</v>
      </c>
      <c r="DY338">
        <v>30.715299999999999</v>
      </c>
      <c r="DZ338">
        <v>400</v>
      </c>
      <c r="EA338">
        <v>33.932400000000001</v>
      </c>
      <c r="EB338">
        <v>99.883600000000001</v>
      </c>
      <c r="EC338">
        <v>100.28</v>
      </c>
    </row>
    <row r="339" spans="1:133" x14ac:dyDescent="0.35">
      <c r="A339">
        <v>323</v>
      </c>
      <c r="B339">
        <v>1581538472.5999999</v>
      </c>
      <c r="C339">
        <v>1610.0999999046301</v>
      </c>
      <c r="D339" t="s">
        <v>881</v>
      </c>
      <c r="E339" t="s">
        <v>882</v>
      </c>
      <c r="F339" t="s">
        <v>234</v>
      </c>
      <c r="G339">
        <v>20200212</v>
      </c>
      <c r="I339" t="s">
        <v>1107</v>
      </c>
      <c r="J339" t="s">
        <v>1108</v>
      </c>
      <c r="K339" t="s">
        <v>235</v>
      </c>
      <c r="L339" t="s">
        <v>1109</v>
      </c>
      <c r="M339" t="s">
        <v>236</v>
      </c>
      <c r="N339">
        <v>1581538468.9461501</v>
      </c>
      <c r="O339">
        <f t="shared" si="215"/>
        <v>2.1734865608104376E-4</v>
      </c>
      <c r="P339">
        <f t="shared" si="216"/>
        <v>-1.5706618719867933</v>
      </c>
      <c r="Q339">
        <f t="shared" si="217"/>
        <v>402.48592307692297</v>
      </c>
      <c r="R339">
        <f t="shared" si="218"/>
        <v>527.2967341667844</v>
      </c>
      <c r="S339">
        <f t="shared" si="219"/>
        <v>52.419770458390062</v>
      </c>
      <c r="T339">
        <f t="shared" si="220"/>
        <v>40.012043188100158</v>
      </c>
      <c r="U339">
        <f t="shared" si="221"/>
        <v>1.8915009813332259E-2</v>
      </c>
      <c r="V339">
        <f t="shared" si="222"/>
        <v>2.2480606044899214</v>
      </c>
      <c r="W339">
        <f t="shared" si="223"/>
        <v>1.8827037460555689E-2</v>
      </c>
      <c r="X339">
        <f t="shared" si="224"/>
        <v>1.1774768176364185E-2</v>
      </c>
      <c r="Y339">
        <f t="shared" si="225"/>
        <v>0</v>
      </c>
      <c r="Z339">
        <f t="shared" si="226"/>
        <v>31.352415742519831</v>
      </c>
      <c r="AA339">
        <f t="shared" si="227"/>
        <v>30.991930769230802</v>
      </c>
      <c r="AB339">
        <f t="shared" si="228"/>
        <v>4.5093030952118198</v>
      </c>
      <c r="AC339">
        <f t="shared" si="229"/>
        <v>73.725118946189525</v>
      </c>
      <c r="AD339">
        <f t="shared" si="230"/>
        <v>3.4073352419245855</v>
      </c>
      <c r="AE339">
        <f t="shared" si="231"/>
        <v>4.6216747977192556</v>
      </c>
      <c r="AF339">
        <f t="shared" si="232"/>
        <v>1.1019678532872343</v>
      </c>
      <c r="AG339">
        <f t="shared" si="233"/>
        <v>-9.5850757331740297</v>
      </c>
      <c r="AH339">
        <f t="shared" si="234"/>
        <v>52.401113046792318</v>
      </c>
      <c r="AI339">
        <f t="shared" si="235"/>
        <v>5.2451304549360254</v>
      </c>
      <c r="AJ339">
        <f t="shared" si="236"/>
        <v>48.061167768554313</v>
      </c>
      <c r="AK339">
        <v>-4.11315563299307E-2</v>
      </c>
      <c r="AL339">
        <v>4.6173775302586102E-2</v>
      </c>
      <c r="AM339">
        <v>3.45175398055191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51687.45862710003</v>
      </c>
      <c r="AS339" t="s">
        <v>237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237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-1.5706618719867933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237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238</v>
      </c>
      <c r="BX339">
        <v>1581538468.9461501</v>
      </c>
      <c r="BY339">
        <v>402.48592307692297</v>
      </c>
      <c r="BZ339">
        <v>399.94346153846197</v>
      </c>
      <c r="CA339">
        <v>34.274792307692302</v>
      </c>
      <c r="CB339">
        <v>33.914984615384597</v>
      </c>
      <c r="CC339">
        <v>350.01876923076901</v>
      </c>
      <c r="CD339">
        <v>99.212276923076899</v>
      </c>
      <c r="CE339">
        <v>0.200002846153846</v>
      </c>
      <c r="CF339">
        <v>31.424292307692301</v>
      </c>
      <c r="CG339">
        <v>30.991930769230802</v>
      </c>
      <c r="CH339">
        <v>999.9</v>
      </c>
      <c r="CI339">
        <v>0</v>
      </c>
      <c r="CJ339">
        <v>0</v>
      </c>
      <c r="CK339">
        <v>9997.83</v>
      </c>
      <c r="CL339">
        <v>0</v>
      </c>
      <c r="CM339">
        <v>0.74077700000000002</v>
      </c>
      <c r="CN339">
        <v>0</v>
      </c>
      <c r="CO339">
        <v>0</v>
      </c>
      <c r="CP339">
        <v>0</v>
      </c>
      <c r="CQ339">
        <v>0</v>
      </c>
      <c r="CR339">
        <v>1.54615384615385</v>
      </c>
      <c r="CS339">
        <v>0</v>
      </c>
      <c r="CT339">
        <v>76.353846153846206</v>
      </c>
      <c r="CU339">
        <v>0.5</v>
      </c>
      <c r="CV339">
        <v>40.811999999999998</v>
      </c>
      <c r="CW339">
        <v>46.245153846153798</v>
      </c>
      <c r="CX339">
        <v>43.663153846153897</v>
      </c>
      <c r="CY339">
        <v>44.811999999999998</v>
      </c>
      <c r="CZ339">
        <v>41.811999999999998</v>
      </c>
      <c r="DA339">
        <v>0</v>
      </c>
      <c r="DB339">
        <v>0</v>
      </c>
      <c r="DC339">
        <v>0</v>
      </c>
      <c r="DD339">
        <v>1581538472.3</v>
      </c>
      <c r="DE339">
        <v>4.2730769230769203</v>
      </c>
      <c r="DF339">
        <v>-26.410256312060302</v>
      </c>
      <c r="DG339">
        <v>37.394871659494299</v>
      </c>
      <c r="DH339">
        <v>71.838461538461502</v>
      </c>
      <c r="DI339">
        <v>15</v>
      </c>
      <c r="DJ339">
        <v>100</v>
      </c>
      <c r="DK339">
        <v>100</v>
      </c>
      <c r="DL339">
        <v>2.6539999999999999</v>
      </c>
      <c r="DM339">
        <v>0.45600000000000002</v>
      </c>
      <c r="DN339">
        <v>2</v>
      </c>
      <c r="DO339">
        <v>353.79300000000001</v>
      </c>
      <c r="DP339">
        <v>659.53700000000003</v>
      </c>
      <c r="DQ339">
        <v>30.720500000000001</v>
      </c>
      <c r="DR339">
        <v>32.733699999999999</v>
      </c>
      <c r="DS339">
        <v>29.9999</v>
      </c>
      <c r="DT339">
        <v>32.6843</v>
      </c>
      <c r="DU339">
        <v>32.701300000000003</v>
      </c>
      <c r="DV339">
        <v>21.070399999999999</v>
      </c>
      <c r="DW339">
        <v>24.869399999999999</v>
      </c>
      <c r="DX339">
        <v>81.111500000000007</v>
      </c>
      <c r="DY339">
        <v>30.721699999999998</v>
      </c>
      <c r="DZ339">
        <v>400</v>
      </c>
      <c r="EA339">
        <v>33.932400000000001</v>
      </c>
      <c r="EB339">
        <v>99.884100000000004</v>
      </c>
      <c r="EC339">
        <v>100.28100000000001</v>
      </c>
    </row>
    <row r="340" spans="1:133" x14ac:dyDescent="0.35">
      <c r="A340">
        <v>324</v>
      </c>
      <c r="B340">
        <v>1581538477.5999999</v>
      </c>
      <c r="C340">
        <v>1615.0999999046301</v>
      </c>
      <c r="D340" t="s">
        <v>883</v>
      </c>
      <c r="E340" t="s">
        <v>884</v>
      </c>
      <c r="F340" t="s">
        <v>234</v>
      </c>
      <c r="G340">
        <v>20200212</v>
      </c>
      <c r="I340" t="s">
        <v>1107</v>
      </c>
      <c r="J340" t="s">
        <v>1108</v>
      </c>
      <c r="K340" t="s">
        <v>235</v>
      </c>
      <c r="L340" t="s">
        <v>1109</v>
      </c>
      <c r="M340" t="s">
        <v>236</v>
      </c>
      <c r="N340">
        <v>1581538473.9461501</v>
      </c>
      <c r="O340">
        <f t="shared" si="215"/>
        <v>2.2274743443973367E-4</v>
      </c>
      <c r="P340">
        <f t="shared" si="216"/>
        <v>-1.541181583976577</v>
      </c>
      <c r="Q340">
        <f t="shared" si="217"/>
        <v>402.499769230769</v>
      </c>
      <c r="R340">
        <f t="shared" si="218"/>
        <v>521.55736173906337</v>
      </c>
      <c r="S340">
        <f t="shared" si="219"/>
        <v>51.849420921580297</v>
      </c>
      <c r="T340">
        <f t="shared" si="220"/>
        <v>40.013585248032776</v>
      </c>
      <c r="U340">
        <f t="shared" si="221"/>
        <v>1.9407998985945623E-2</v>
      </c>
      <c r="V340">
        <f t="shared" si="222"/>
        <v>2.2488544988102488</v>
      </c>
      <c r="W340">
        <f t="shared" si="223"/>
        <v>1.9315425800060272E-2</v>
      </c>
      <c r="X340">
        <f t="shared" si="224"/>
        <v>1.2080421551248346E-2</v>
      </c>
      <c r="Y340">
        <f t="shared" si="225"/>
        <v>0</v>
      </c>
      <c r="Z340">
        <f t="shared" si="226"/>
        <v>31.349046218013878</v>
      </c>
      <c r="AA340">
        <f t="shared" si="227"/>
        <v>30.987692307692299</v>
      </c>
      <c r="AB340">
        <f t="shared" si="228"/>
        <v>4.5082133966238889</v>
      </c>
      <c r="AC340">
        <f t="shared" si="229"/>
        <v>73.733650806570225</v>
      </c>
      <c r="AD340">
        <f t="shared" si="230"/>
        <v>3.4074181662176328</v>
      </c>
      <c r="AE340">
        <f t="shared" si="231"/>
        <v>4.6212524796263121</v>
      </c>
      <c r="AF340">
        <f t="shared" si="232"/>
        <v>1.100795230406256</v>
      </c>
      <c r="AG340">
        <f t="shared" si="233"/>
        <v>-9.8231618587922558</v>
      </c>
      <c r="AH340">
        <f t="shared" si="234"/>
        <v>52.738573409577974</v>
      </c>
      <c r="AI340">
        <f t="shared" si="235"/>
        <v>5.2768931609047369</v>
      </c>
      <c r="AJ340">
        <f t="shared" si="236"/>
        <v>48.192304711690454</v>
      </c>
      <c r="AK340">
        <v>-4.1152915874243898E-2</v>
      </c>
      <c r="AL340">
        <v>4.6197753262276597E-2</v>
      </c>
      <c r="AM340">
        <v>3.4531729507093698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51713.483523547235</v>
      </c>
      <c r="AS340" t="s">
        <v>237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237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-1.541181583976577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237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238</v>
      </c>
      <c r="BX340">
        <v>1581538473.9461501</v>
      </c>
      <c r="BY340">
        <v>402.499769230769</v>
      </c>
      <c r="BZ340">
        <v>400.01161538461503</v>
      </c>
      <c r="CA340">
        <v>34.275484615384599</v>
      </c>
      <c r="CB340">
        <v>33.9067461538462</v>
      </c>
      <c r="CC340">
        <v>350.02476923076898</v>
      </c>
      <c r="CD340">
        <v>99.212661538461504</v>
      </c>
      <c r="CE340">
        <v>0.200029615384615</v>
      </c>
      <c r="CF340">
        <v>31.4226846153846</v>
      </c>
      <c r="CG340">
        <v>30.987692307692299</v>
      </c>
      <c r="CH340">
        <v>999.9</v>
      </c>
      <c r="CI340">
        <v>0</v>
      </c>
      <c r="CJ340">
        <v>0</v>
      </c>
      <c r="CK340">
        <v>10002.983076923099</v>
      </c>
      <c r="CL340">
        <v>0</v>
      </c>
      <c r="CM340">
        <v>0.74077700000000002</v>
      </c>
      <c r="CN340">
        <v>0</v>
      </c>
      <c r="CO340">
        <v>0</v>
      </c>
      <c r="CP340">
        <v>0</v>
      </c>
      <c r="CQ340">
        <v>0</v>
      </c>
      <c r="CR340">
        <v>1.7923076923076899</v>
      </c>
      <c r="CS340">
        <v>0</v>
      </c>
      <c r="CT340">
        <v>73.907692307692301</v>
      </c>
      <c r="CU340">
        <v>7.6923076923076598E-3</v>
      </c>
      <c r="CV340">
        <v>40.841076923076898</v>
      </c>
      <c r="CW340">
        <v>46.2354615384615</v>
      </c>
      <c r="CX340">
        <v>43.6488461538462</v>
      </c>
      <c r="CY340">
        <v>44.811999999999998</v>
      </c>
      <c r="CZ340">
        <v>41.811999999999998</v>
      </c>
      <c r="DA340">
        <v>0</v>
      </c>
      <c r="DB340">
        <v>0</v>
      </c>
      <c r="DC340">
        <v>0</v>
      </c>
      <c r="DD340">
        <v>1581538477.0999999</v>
      </c>
      <c r="DE340">
        <v>2.4</v>
      </c>
      <c r="DF340">
        <v>-6.0786324090783301</v>
      </c>
      <c r="DG340">
        <v>8.05470066835497</v>
      </c>
      <c r="DH340">
        <v>73.753846153846197</v>
      </c>
      <c r="DI340">
        <v>15</v>
      </c>
      <c r="DJ340">
        <v>100</v>
      </c>
      <c r="DK340">
        <v>100</v>
      </c>
      <c r="DL340">
        <v>2.6539999999999999</v>
      </c>
      <c r="DM340">
        <v>0.45600000000000002</v>
      </c>
      <c r="DN340">
        <v>2</v>
      </c>
      <c r="DO340">
        <v>353.791</v>
      </c>
      <c r="DP340">
        <v>659.67</v>
      </c>
      <c r="DQ340">
        <v>30.7254</v>
      </c>
      <c r="DR340">
        <v>32.729300000000002</v>
      </c>
      <c r="DS340">
        <v>29.9998</v>
      </c>
      <c r="DT340">
        <v>32.679200000000002</v>
      </c>
      <c r="DU340">
        <v>32.696899999999999</v>
      </c>
      <c r="DV340">
        <v>21.0672</v>
      </c>
      <c r="DW340">
        <v>24.869399999999999</v>
      </c>
      <c r="DX340">
        <v>81.503</v>
      </c>
      <c r="DY340">
        <v>30.729600000000001</v>
      </c>
      <c r="DZ340">
        <v>400</v>
      </c>
      <c r="EA340">
        <v>33.932400000000001</v>
      </c>
      <c r="EB340">
        <v>99.884299999999996</v>
      </c>
      <c r="EC340">
        <v>100.282</v>
      </c>
    </row>
    <row r="341" spans="1:133" x14ac:dyDescent="0.35">
      <c r="A341">
        <v>325</v>
      </c>
      <c r="B341">
        <v>1581538482.5999999</v>
      </c>
      <c r="C341">
        <v>1620.0999999046301</v>
      </c>
      <c r="D341" t="s">
        <v>885</v>
      </c>
      <c r="E341" t="s">
        <v>886</v>
      </c>
      <c r="F341" t="s">
        <v>234</v>
      </c>
      <c r="G341">
        <v>20200212</v>
      </c>
      <c r="I341" t="s">
        <v>1107</v>
      </c>
      <c r="J341" t="s">
        <v>1108</v>
      </c>
      <c r="K341" t="s">
        <v>235</v>
      </c>
      <c r="L341" t="s">
        <v>1109</v>
      </c>
      <c r="M341" t="s">
        <v>236</v>
      </c>
      <c r="N341">
        <v>1581538478.9461501</v>
      </c>
      <c r="O341">
        <f t="shared" si="215"/>
        <v>2.1862972648035992E-4</v>
      </c>
      <c r="P341">
        <f t="shared" si="216"/>
        <v>-1.5377976722305204</v>
      </c>
      <c r="Q341">
        <f t="shared" si="217"/>
        <v>402.54376923076899</v>
      </c>
      <c r="R341">
        <f t="shared" si="218"/>
        <v>523.66389948025164</v>
      </c>
      <c r="S341">
        <f t="shared" si="219"/>
        <v>52.059571684236055</v>
      </c>
      <c r="T341">
        <f t="shared" si="220"/>
        <v>40.01852377280801</v>
      </c>
      <c r="U341">
        <f t="shared" si="221"/>
        <v>1.905338938162851E-2</v>
      </c>
      <c r="V341">
        <f t="shared" si="222"/>
        <v>2.2465892305660491</v>
      </c>
      <c r="W341">
        <f t="shared" si="223"/>
        <v>1.8964070247563806E-2</v>
      </c>
      <c r="X341">
        <f t="shared" si="224"/>
        <v>1.1860533873554896E-2</v>
      </c>
      <c r="Y341">
        <f t="shared" si="225"/>
        <v>0</v>
      </c>
      <c r="Z341">
        <f t="shared" si="226"/>
        <v>31.348625770592133</v>
      </c>
      <c r="AA341">
        <f t="shared" si="227"/>
        <v>30.985546153846201</v>
      </c>
      <c r="AB341">
        <f t="shared" si="228"/>
        <v>4.5076617129504246</v>
      </c>
      <c r="AC341">
        <f t="shared" si="229"/>
        <v>73.735624718415053</v>
      </c>
      <c r="AD341">
        <f t="shared" si="230"/>
        <v>3.407177154853124</v>
      </c>
      <c r="AE341">
        <f t="shared" si="231"/>
        <v>4.6208019093411181</v>
      </c>
      <c r="AF341">
        <f t="shared" si="232"/>
        <v>1.1004845580973006</v>
      </c>
      <c r="AG341">
        <f t="shared" si="233"/>
        <v>-9.6415709377838716</v>
      </c>
      <c r="AH341">
        <f t="shared" si="234"/>
        <v>52.737623871186273</v>
      </c>
      <c r="AI341">
        <f t="shared" si="235"/>
        <v>5.2820182542020309</v>
      </c>
      <c r="AJ341">
        <f t="shared" si="236"/>
        <v>48.378071187604434</v>
      </c>
      <c r="AK341">
        <v>-4.1091987335390698E-2</v>
      </c>
      <c r="AL341">
        <v>4.6129355639780698E-2</v>
      </c>
      <c r="AM341">
        <v>3.44912464080143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51640.359525787455</v>
      </c>
      <c r="AS341" t="s">
        <v>237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237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-1.5377976722305204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237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238</v>
      </c>
      <c r="BX341">
        <v>1581538478.9461501</v>
      </c>
      <c r="BY341">
        <v>402.54376923076899</v>
      </c>
      <c r="BZ341">
        <v>400.05853846153798</v>
      </c>
      <c r="CA341">
        <v>34.272576923076898</v>
      </c>
      <c r="CB341">
        <v>33.910646153846201</v>
      </c>
      <c r="CC341">
        <v>350.01730769230801</v>
      </c>
      <c r="CD341">
        <v>99.214076923076902</v>
      </c>
      <c r="CE341">
        <v>0.200016230769231</v>
      </c>
      <c r="CF341">
        <v>31.420969230769199</v>
      </c>
      <c r="CG341">
        <v>30.985546153846201</v>
      </c>
      <c r="CH341">
        <v>999.9</v>
      </c>
      <c r="CI341">
        <v>0</v>
      </c>
      <c r="CJ341">
        <v>0</v>
      </c>
      <c r="CK341">
        <v>9988.0307692307706</v>
      </c>
      <c r="CL341">
        <v>0</v>
      </c>
      <c r="CM341">
        <v>0.74077700000000002</v>
      </c>
      <c r="CN341">
        <v>0</v>
      </c>
      <c r="CO341">
        <v>0</v>
      </c>
      <c r="CP341">
        <v>0</v>
      </c>
      <c r="CQ341">
        <v>0</v>
      </c>
      <c r="CR341">
        <v>2.7692307692307701</v>
      </c>
      <c r="CS341">
        <v>0</v>
      </c>
      <c r="CT341">
        <v>76.507692307692295</v>
      </c>
      <c r="CU341">
        <v>-0.52307692307692299</v>
      </c>
      <c r="CV341">
        <v>40.8168461538462</v>
      </c>
      <c r="CW341">
        <v>46.2354615384615</v>
      </c>
      <c r="CX341">
        <v>43.634538461538497</v>
      </c>
      <c r="CY341">
        <v>44.811999999999998</v>
      </c>
      <c r="CZ341">
        <v>41.811999999999998</v>
      </c>
      <c r="DA341">
        <v>0</v>
      </c>
      <c r="DB341">
        <v>0</v>
      </c>
      <c r="DC341">
        <v>0</v>
      </c>
      <c r="DD341">
        <v>1581538482.5</v>
      </c>
      <c r="DE341">
        <v>2.79615384615385</v>
      </c>
      <c r="DF341">
        <v>2.67692313866208</v>
      </c>
      <c r="DG341">
        <v>18.2188032693157</v>
      </c>
      <c r="DH341">
        <v>75.196153846153805</v>
      </c>
      <c r="DI341">
        <v>15</v>
      </c>
      <c r="DJ341">
        <v>100</v>
      </c>
      <c r="DK341">
        <v>100</v>
      </c>
      <c r="DL341">
        <v>2.6539999999999999</v>
      </c>
      <c r="DM341">
        <v>0.45600000000000002</v>
      </c>
      <c r="DN341">
        <v>2</v>
      </c>
      <c r="DO341">
        <v>353.82100000000003</v>
      </c>
      <c r="DP341">
        <v>659.65099999999995</v>
      </c>
      <c r="DQ341">
        <v>30.732299999999999</v>
      </c>
      <c r="DR341">
        <v>32.724899999999998</v>
      </c>
      <c r="DS341">
        <v>29.9999</v>
      </c>
      <c r="DT341">
        <v>32.675600000000003</v>
      </c>
      <c r="DU341">
        <v>32.693300000000001</v>
      </c>
      <c r="DV341">
        <v>21.066700000000001</v>
      </c>
      <c r="DW341">
        <v>24.869399999999999</v>
      </c>
      <c r="DX341">
        <v>81.503</v>
      </c>
      <c r="DY341">
        <v>30.7407</v>
      </c>
      <c r="DZ341">
        <v>400</v>
      </c>
      <c r="EA341">
        <v>33.932400000000001</v>
      </c>
      <c r="EB341">
        <v>99.882999999999996</v>
      </c>
      <c r="EC341">
        <v>100.28400000000001</v>
      </c>
    </row>
    <row r="342" spans="1:133" x14ac:dyDescent="0.35">
      <c r="A342">
        <v>326</v>
      </c>
      <c r="B342">
        <v>1581538487.5999999</v>
      </c>
      <c r="C342">
        <v>1625.0999999046301</v>
      </c>
      <c r="D342" t="s">
        <v>887</v>
      </c>
      <c r="E342" t="s">
        <v>888</v>
      </c>
      <c r="F342" t="s">
        <v>234</v>
      </c>
      <c r="G342">
        <v>20200212</v>
      </c>
      <c r="I342" t="s">
        <v>1107</v>
      </c>
      <c r="J342" t="s">
        <v>1108</v>
      </c>
      <c r="K342" t="s">
        <v>235</v>
      </c>
      <c r="L342" t="s">
        <v>1109</v>
      </c>
      <c r="M342" t="s">
        <v>236</v>
      </c>
      <c r="N342">
        <v>1581538483.9461501</v>
      </c>
      <c r="O342">
        <f t="shared" si="215"/>
        <v>2.1531811518486237E-4</v>
      </c>
      <c r="P342">
        <f t="shared" si="216"/>
        <v>-1.5691217328874458</v>
      </c>
      <c r="Q342">
        <f t="shared" si="217"/>
        <v>402.51961538461501</v>
      </c>
      <c r="R342">
        <f t="shared" si="218"/>
        <v>528.2564819661784</v>
      </c>
      <c r="S342">
        <f t="shared" si="219"/>
        <v>52.516777322409148</v>
      </c>
      <c r="T342">
        <f t="shared" si="220"/>
        <v>40.016608845717919</v>
      </c>
      <c r="U342">
        <f t="shared" si="221"/>
        <v>1.8766081526359911E-2</v>
      </c>
      <c r="V342">
        <f t="shared" si="222"/>
        <v>2.249490908223013</v>
      </c>
      <c r="W342">
        <f t="shared" si="223"/>
        <v>1.8679540392967445E-2</v>
      </c>
      <c r="X342">
        <f t="shared" si="224"/>
        <v>1.1682454759314667E-2</v>
      </c>
      <c r="Y342">
        <f t="shared" si="225"/>
        <v>0</v>
      </c>
      <c r="Z342">
        <f t="shared" si="226"/>
        <v>31.349343528827095</v>
      </c>
      <c r="AA342">
        <f t="shared" si="227"/>
        <v>30.984353846153802</v>
      </c>
      <c r="AB342">
        <f t="shared" si="228"/>
        <v>4.5073552474307812</v>
      </c>
      <c r="AC342">
        <f t="shared" si="229"/>
        <v>73.734036369149294</v>
      </c>
      <c r="AD342">
        <f t="shared" si="230"/>
        <v>3.4070143776645323</v>
      </c>
      <c r="AE342">
        <f t="shared" si="231"/>
        <v>4.620680686199413</v>
      </c>
      <c r="AF342">
        <f t="shared" si="232"/>
        <v>1.1003408697662489</v>
      </c>
      <c r="AG342">
        <f t="shared" si="233"/>
        <v>-9.4955288796524311</v>
      </c>
      <c r="AH342">
        <f t="shared" si="234"/>
        <v>52.894363099710759</v>
      </c>
      <c r="AI342">
        <f t="shared" si="235"/>
        <v>5.2908399116662848</v>
      </c>
      <c r="AJ342">
        <f t="shared" si="236"/>
        <v>48.689674131724615</v>
      </c>
      <c r="AK342">
        <v>-4.1170043240147003E-2</v>
      </c>
      <c r="AL342">
        <v>4.6216980230942499E-2</v>
      </c>
      <c r="AM342">
        <v>3.4543105834826502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51734.551983561803</v>
      </c>
      <c r="AS342" t="s">
        <v>237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237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-1.5691217328874458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237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238</v>
      </c>
      <c r="BX342">
        <v>1581538483.9461501</v>
      </c>
      <c r="BY342">
        <v>402.51961538461501</v>
      </c>
      <c r="BZ342">
        <v>399.97830769230802</v>
      </c>
      <c r="CA342">
        <v>34.270523076923098</v>
      </c>
      <c r="CB342">
        <v>33.914061538461503</v>
      </c>
      <c r="CC342">
        <v>350.00530769230801</v>
      </c>
      <c r="CD342">
        <v>99.215392307692298</v>
      </c>
      <c r="CE342">
        <v>0.199909</v>
      </c>
      <c r="CF342">
        <v>31.420507692307702</v>
      </c>
      <c r="CG342">
        <v>30.984353846153802</v>
      </c>
      <c r="CH342">
        <v>999.9</v>
      </c>
      <c r="CI342">
        <v>0</v>
      </c>
      <c r="CJ342">
        <v>0</v>
      </c>
      <c r="CK342">
        <v>10006.8707692308</v>
      </c>
      <c r="CL342">
        <v>0</v>
      </c>
      <c r="CM342">
        <v>0.74077700000000002</v>
      </c>
      <c r="CN342">
        <v>0</v>
      </c>
      <c r="CO342">
        <v>0</v>
      </c>
      <c r="CP342">
        <v>0</v>
      </c>
      <c r="CQ342">
        <v>0</v>
      </c>
      <c r="CR342">
        <v>3.4461538461538499</v>
      </c>
      <c r="CS342">
        <v>0</v>
      </c>
      <c r="CT342">
        <v>75.369230769230796</v>
      </c>
      <c r="CU342">
        <v>-0.41538461538461502</v>
      </c>
      <c r="CV342">
        <v>40.811999999999998</v>
      </c>
      <c r="CW342">
        <v>46.25</v>
      </c>
      <c r="CX342">
        <v>43.634538461538497</v>
      </c>
      <c r="CY342">
        <v>44.811999999999998</v>
      </c>
      <c r="CZ342">
        <v>41.811999999999998</v>
      </c>
      <c r="DA342">
        <v>0</v>
      </c>
      <c r="DB342">
        <v>0</v>
      </c>
      <c r="DC342">
        <v>0</v>
      </c>
      <c r="DD342">
        <v>1581538487.3</v>
      </c>
      <c r="DE342">
        <v>2.0884615384615399</v>
      </c>
      <c r="DF342">
        <v>-10.8273506105779</v>
      </c>
      <c r="DG342">
        <v>26.239316671957901</v>
      </c>
      <c r="DH342">
        <v>75.657692307692301</v>
      </c>
      <c r="DI342">
        <v>15</v>
      </c>
      <c r="DJ342">
        <v>100</v>
      </c>
      <c r="DK342">
        <v>100</v>
      </c>
      <c r="DL342">
        <v>2.6539999999999999</v>
      </c>
      <c r="DM342">
        <v>0.45600000000000002</v>
      </c>
      <c r="DN342">
        <v>2</v>
      </c>
      <c r="DO342">
        <v>353.69499999999999</v>
      </c>
      <c r="DP342">
        <v>659.64</v>
      </c>
      <c r="DQ342">
        <v>30.743300000000001</v>
      </c>
      <c r="DR342">
        <v>32.721299999999999</v>
      </c>
      <c r="DS342">
        <v>29.999700000000001</v>
      </c>
      <c r="DT342">
        <v>32.670400000000001</v>
      </c>
      <c r="DU342">
        <v>32.688200000000002</v>
      </c>
      <c r="DV342">
        <v>21.067299999999999</v>
      </c>
      <c r="DW342">
        <v>24.869399999999999</v>
      </c>
      <c r="DX342">
        <v>81.503</v>
      </c>
      <c r="DY342">
        <v>30.7501</v>
      </c>
      <c r="DZ342">
        <v>400</v>
      </c>
      <c r="EA342">
        <v>33.932400000000001</v>
      </c>
      <c r="EB342">
        <v>99.882800000000003</v>
      </c>
      <c r="EC342">
        <v>100.283</v>
      </c>
    </row>
    <row r="343" spans="1:133" x14ac:dyDescent="0.35">
      <c r="A343">
        <v>327</v>
      </c>
      <c r="B343">
        <v>1581538492.5999999</v>
      </c>
      <c r="C343">
        <v>1630.0999999046301</v>
      </c>
      <c r="D343" t="s">
        <v>889</v>
      </c>
      <c r="E343" t="s">
        <v>890</v>
      </c>
      <c r="F343" t="s">
        <v>234</v>
      </c>
      <c r="G343">
        <v>20200212</v>
      </c>
      <c r="I343" t="s">
        <v>1107</v>
      </c>
      <c r="J343" t="s">
        <v>1108</v>
      </c>
      <c r="K343" t="s">
        <v>235</v>
      </c>
      <c r="L343" t="s">
        <v>1109</v>
      </c>
      <c r="M343" t="s">
        <v>236</v>
      </c>
      <c r="N343">
        <v>1581538488.9461501</v>
      </c>
      <c r="O343">
        <f t="shared" si="215"/>
        <v>2.2166023312639166E-4</v>
      </c>
      <c r="P343">
        <f t="shared" si="216"/>
        <v>-1.5389597640223187</v>
      </c>
      <c r="Q343">
        <f t="shared" si="217"/>
        <v>402.50284615384601</v>
      </c>
      <c r="R343">
        <f t="shared" si="218"/>
        <v>522.01091519820238</v>
      </c>
      <c r="S343">
        <f t="shared" si="219"/>
        <v>51.897106976147938</v>
      </c>
      <c r="T343">
        <f t="shared" si="220"/>
        <v>40.015893646819464</v>
      </c>
      <c r="U343">
        <f t="shared" si="221"/>
        <v>1.9310567190753844E-2</v>
      </c>
      <c r="V343">
        <f t="shared" si="222"/>
        <v>2.2512299889599356</v>
      </c>
      <c r="W343">
        <f t="shared" si="223"/>
        <v>1.9219014984568909E-2</v>
      </c>
      <c r="X343">
        <f t="shared" si="224"/>
        <v>1.2020073686858965E-2</v>
      </c>
      <c r="Y343">
        <f t="shared" si="225"/>
        <v>0</v>
      </c>
      <c r="Z343">
        <f t="shared" si="226"/>
        <v>31.346906521602289</v>
      </c>
      <c r="AA343">
        <f t="shared" si="227"/>
        <v>30.986346153846199</v>
      </c>
      <c r="AB343">
        <f t="shared" si="228"/>
        <v>4.5078673516025241</v>
      </c>
      <c r="AC343">
        <f t="shared" si="229"/>
        <v>73.732932852182373</v>
      </c>
      <c r="AD343">
        <f t="shared" si="230"/>
        <v>3.4068874151036419</v>
      </c>
      <c r="AE343">
        <f t="shared" si="231"/>
        <v>4.6205776487064067</v>
      </c>
      <c r="AF343">
        <f t="shared" si="232"/>
        <v>1.1009799364988822</v>
      </c>
      <c r="AG343">
        <f t="shared" si="233"/>
        <v>-9.7752162808738721</v>
      </c>
      <c r="AH343">
        <f t="shared" si="234"/>
        <v>52.645838973715811</v>
      </c>
      <c r="AI343">
        <f t="shared" si="235"/>
        <v>5.2619544053476748</v>
      </c>
      <c r="AJ343">
        <f t="shared" si="236"/>
        <v>48.132577098189614</v>
      </c>
      <c r="AK343">
        <v>-4.1216868587207002E-2</v>
      </c>
      <c r="AL343">
        <v>4.6269545785143001E-2</v>
      </c>
      <c r="AM343">
        <v>3.45741998338853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51791.085106433806</v>
      </c>
      <c r="AS343" t="s">
        <v>237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237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-1.5389597640223187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237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238</v>
      </c>
      <c r="BX343">
        <v>1581538488.9461501</v>
      </c>
      <c r="BY343">
        <v>402.50284615384601</v>
      </c>
      <c r="BZ343">
        <v>400.017615384615</v>
      </c>
      <c r="CA343">
        <v>34.268430769230797</v>
      </c>
      <c r="CB343">
        <v>33.901469230769202</v>
      </c>
      <c r="CC343">
        <v>350.00553846153798</v>
      </c>
      <c r="CD343">
        <v>99.217684615384599</v>
      </c>
      <c r="CE343">
        <v>0.199981692307692</v>
      </c>
      <c r="CF343">
        <v>31.4201153846154</v>
      </c>
      <c r="CG343">
        <v>30.986346153846199</v>
      </c>
      <c r="CH343">
        <v>999.9</v>
      </c>
      <c r="CI343">
        <v>0</v>
      </c>
      <c r="CJ343">
        <v>0</v>
      </c>
      <c r="CK343">
        <v>10018.020769230799</v>
      </c>
      <c r="CL343">
        <v>0</v>
      </c>
      <c r="CM343">
        <v>0.77690046153846104</v>
      </c>
      <c r="CN343">
        <v>0</v>
      </c>
      <c r="CO343">
        <v>0</v>
      </c>
      <c r="CP343">
        <v>0</v>
      </c>
      <c r="CQ343">
        <v>0</v>
      </c>
      <c r="CR343">
        <v>1.12307692307692</v>
      </c>
      <c r="CS343">
        <v>0</v>
      </c>
      <c r="CT343">
        <v>78.415384615384596</v>
      </c>
      <c r="CU343">
        <v>-0.83076923076923104</v>
      </c>
      <c r="CV343">
        <v>40.811999999999998</v>
      </c>
      <c r="CW343">
        <v>46.216076923076898</v>
      </c>
      <c r="CX343">
        <v>43.625</v>
      </c>
      <c r="CY343">
        <v>44.788153846153797</v>
      </c>
      <c r="CZ343">
        <v>41.811999999999998</v>
      </c>
      <c r="DA343">
        <v>0</v>
      </c>
      <c r="DB343">
        <v>0</v>
      </c>
      <c r="DC343">
        <v>0</v>
      </c>
      <c r="DD343">
        <v>1581538492.0999999</v>
      </c>
      <c r="DE343">
        <v>0.93846153846153801</v>
      </c>
      <c r="DF343">
        <v>-20.095726613227502</v>
      </c>
      <c r="DG343">
        <v>25.162393476731399</v>
      </c>
      <c r="DH343">
        <v>78.923076923076906</v>
      </c>
      <c r="DI343">
        <v>15</v>
      </c>
      <c r="DJ343">
        <v>100</v>
      </c>
      <c r="DK343">
        <v>100</v>
      </c>
      <c r="DL343">
        <v>2.6539999999999999</v>
      </c>
      <c r="DM343">
        <v>0.45600000000000002</v>
      </c>
      <c r="DN343">
        <v>2</v>
      </c>
      <c r="DO343">
        <v>353.86200000000002</v>
      </c>
      <c r="DP343">
        <v>659.68899999999996</v>
      </c>
      <c r="DQ343">
        <v>30.7531</v>
      </c>
      <c r="DR343">
        <v>32.717500000000001</v>
      </c>
      <c r="DS343">
        <v>29.9998</v>
      </c>
      <c r="DT343">
        <v>32.666800000000002</v>
      </c>
      <c r="DU343">
        <v>32.684600000000003</v>
      </c>
      <c r="DV343">
        <v>21.0684</v>
      </c>
      <c r="DW343">
        <v>24.869399999999999</v>
      </c>
      <c r="DX343">
        <v>81.503</v>
      </c>
      <c r="DY343">
        <v>30.760400000000001</v>
      </c>
      <c r="DZ343">
        <v>400</v>
      </c>
      <c r="EA343">
        <v>33.932400000000001</v>
      </c>
      <c r="EB343">
        <v>99.882300000000001</v>
      </c>
      <c r="EC343">
        <v>100.28400000000001</v>
      </c>
    </row>
    <row r="344" spans="1:133" x14ac:dyDescent="0.35">
      <c r="A344">
        <v>328</v>
      </c>
      <c r="B344">
        <v>1581538497.5999999</v>
      </c>
      <c r="C344">
        <v>1635.0999999046301</v>
      </c>
      <c r="D344" t="s">
        <v>891</v>
      </c>
      <c r="E344" t="s">
        <v>892</v>
      </c>
      <c r="F344" t="s">
        <v>234</v>
      </c>
      <c r="G344">
        <v>20200212</v>
      </c>
      <c r="I344" t="s">
        <v>1107</v>
      </c>
      <c r="J344" t="s">
        <v>1108</v>
      </c>
      <c r="K344" t="s">
        <v>235</v>
      </c>
      <c r="L344" t="s">
        <v>1109</v>
      </c>
      <c r="M344" t="s">
        <v>236</v>
      </c>
      <c r="N344">
        <v>1581538493.9461501</v>
      </c>
      <c r="O344">
        <f t="shared" si="215"/>
        <v>2.310764509448485E-4</v>
      </c>
      <c r="P344">
        <f t="shared" si="216"/>
        <v>-1.5648533325100829</v>
      </c>
      <c r="Q344">
        <f t="shared" si="217"/>
        <v>402.464846153846</v>
      </c>
      <c r="R344">
        <f t="shared" si="218"/>
        <v>518.92747996445405</v>
      </c>
      <c r="S344">
        <f t="shared" si="219"/>
        <v>51.591784747705461</v>
      </c>
      <c r="T344">
        <f t="shared" si="220"/>
        <v>40.013066397466403</v>
      </c>
      <c r="U344">
        <f t="shared" si="221"/>
        <v>2.012111887127907E-2</v>
      </c>
      <c r="V344">
        <f t="shared" si="222"/>
        <v>2.2500570291720465</v>
      </c>
      <c r="W344">
        <f t="shared" si="223"/>
        <v>2.0021689462149172E-2</v>
      </c>
      <c r="X344">
        <f t="shared" si="224"/>
        <v>1.2522448191907769E-2</v>
      </c>
      <c r="Y344">
        <f t="shared" si="225"/>
        <v>0</v>
      </c>
      <c r="Z344">
        <f t="shared" si="226"/>
        <v>31.345298984767489</v>
      </c>
      <c r="AA344">
        <f t="shared" si="227"/>
        <v>30.988415384615401</v>
      </c>
      <c r="AB344">
        <f t="shared" si="228"/>
        <v>4.5083992817873781</v>
      </c>
      <c r="AC344">
        <f t="shared" si="229"/>
        <v>73.721070800977756</v>
      </c>
      <c r="AD344">
        <f t="shared" si="230"/>
        <v>3.4066372119659079</v>
      </c>
      <c r="AE344">
        <f t="shared" si="231"/>
        <v>4.6209817287688209</v>
      </c>
      <c r="AF344">
        <f t="shared" si="232"/>
        <v>1.1017620698214703</v>
      </c>
      <c r="AG344">
        <f t="shared" si="233"/>
        <v>-10.190471486667819</v>
      </c>
      <c r="AH344">
        <f t="shared" si="234"/>
        <v>52.554023877755505</v>
      </c>
      <c r="AI344">
        <f t="shared" si="235"/>
        <v>5.2556092518526407</v>
      </c>
      <c r="AJ344">
        <f t="shared" si="236"/>
        <v>47.619161642940327</v>
      </c>
      <c r="AK344">
        <v>-4.1185282648271697E-2</v>
      </c>
      <c r="AL344">
        <v>4.6234087801607898E-2</v>
      </c>
      <c r="AM344">
        <v>3.4553226777001802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51752.819202458762</v>
      </c>
      <c r="AS344" t="s">
        <v>237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237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-1.5648533325100829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237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238</v>
      </c>
      <c r="BX344">
        <v>1581538493.9461501</v>
      </c>
      <c r="BY344">
        <v>402.464846153846</v>
      </c>
      <c r="BZ344">
        <v>399.94184615384597</v>
      </c>
      <c r="CA344">
        <v>34.265099999999997</v>
      </c>
      <c r="CB344">
        <v>33.882569230769199</v>
      </c>
      <c r="CC344">
        <v>350.02453846153799</v>
      </c>
      <c r="CD344">
        <v>99.220007692307703</v>
      </c>
      <c r="CE344">
        <v>0.20002061538461499</v>
      </c>
      <c r="CF344">
        <v>31.421653846153799</v>
      </c>
      <c r="CG344">
        <v>30.988415384615401</v>
      </c>
      <c r="CH344">
        <v>999.9</v>
      </c>
      <c r="CI344">
        <v>0</v>
      </c>
      <c r="CJ344">
        <v>0</v>
      </c>
      <c r="CK344">
        <v>10010.1092307692</v>
      </c>
      <c r="CL344">
        <v>0</v>
      </c>
      <c r="CM344">
        <v>0.82879561538461499</v>
      </c>
      <c r="CN344">
        <v>0</v>
      </c>
      <c r="CO344">
        <v>0</v>
      </c>
      <c r="CP344">
        <v>0</v>
      </c>
      <c r="CQ344">
        <v>0</v>
      </c>
      <c r="CR344">
        <v>0.130769230769231</v>
      </c>
      <c r="CS344">
        <v>0</v>
      </c>
      <c r="CT344">
        <v>81.123076923076894</v>
      </c>
      <c r="CU344">
        <v>-0.66923076923076896</v>
      </c>
      <c r="CV344">
        <v>40.811999999999998</v>
      </c>
      <c r="CW344">
        <v>46.1918461538462</v>
      </c>
      <c r="CX344">
        <v>43.625</v>
      </c>
      <c r="CY344">
        <v>44.7738461538462</v>
      </c>
      <c r="CZ344">
        <v>41.811999999999998</v>
      </c>
      <c r="DA344">
        <v>0</v>
      </c>
      <c r="DB344">
        <v>0</v>
      </c>
      <c r="DC344">
        <v>0</v>
      </c>
      <c r="DD344">
        <v>1581538497.5</v>
      </c>
      <c r="DE344">
        <v>0.84230769230769198</v>
      </c>
      <c r="DF344">
        <v>4.4205127470974803</v>
      </c>
      <c r="DG344">
        <v>19.548718081447799</v>
      </c>
      <c r="DH344">
        <v>80.099999999999994</v>
      </c>
      <c r="DI344">
        <v>15</v>
      </c>
      <c r="DJ344">
        <v>100</v>
      </c>
      <c r="DK344">
        <v>100</v>
      </c>
      <c r="DL344">
        <v>2.6539999999999999</v>
      </c>
      <c r="DM344">
        <v>0.45600000000000002</v>
      </c>
      <c r="DN344">
        <v>2</v>
      </c>
      <c r="DO344">
        <v>353.57600000000002</v>
      </c>
      <c r="DP344">
        <v>659.79200000000003</v>
      </c>
      <c r="DQ344">
        <v>30.763400000000001</v>
      </c>
      <c r="DR344">
        <v>32.713299999999997</v>
      </c>
      <c r="DS344">
        <v>29.9998</v>
      </c>
      <c r="DT344">
        <v>32.661700000000003</v>
      </c>
      <c r="DU344">
        <v>32.679499999999997</v>
      </c>
      <c r="DV344">
        <v>21.067699999999999</v>
      </c>
      <c r="DW344">
        <v>24.869399999999999</v>
      </c>
      <c r="DX344">
        <v>81.503</v>
      </c>
      <c r="DY344">
        <v>30.767499999999998</v>
      </c>
      <c r="DZ344">
        <v>400</v>
      </c>
      <c r="EA344">
        <v>33.932400000000001</v>
      </c>
      <c r="EB344">
        <v>99.884100000000004</v>
      </c>
      <c r="EC344">
        <v>100.285</v>
      </c>
    </row>
    <row r="345" spans="1:133" x14ac:dyDescent="0.35">
      <c r="A345">
        <v>329</v>
      </c>
      <c r="B345">
        <v>1581538502.5999999</v>
      </c>
      <c r="C345">
        <v>1640.0999999046301</v>
      </c>
      <c r="D345" t="s">
        <v>893</v>
      </c>
      <c r="E345" t="s">
        <v>894</v>
      </c>
      <c r="F345" t="s">
        <v>234</v>
      </c>
      <c r="G345">
        <v>20200212</v>
      </c>
      <c r="I345" t="s">
        <v>1107</v>
      </c>
      <c r="J345" t="s">
        <v>1108</v>
      </c>
      <c r="K345" t="s">
        <v>235</v>
      </c>
      <c r="L345" t="s">
        <v>1109</v>
      </c>
      <c r="M345" t="s">
        <v>236</v>
      </c>
      <c r="N345">
        <v>1581538498.9461501</v>
      </c>
      <c r="O345">
        <f t="shared" si="215"/>
        <v>2.3758763636877784E-4</v>
      </c>
      <c r="P345">
        <f t="shared" si="216"/>
        <v>-1.5378967240508363</v>
      </c>
      <c r="Q345">
        <f t="shared" si="217"/>
        <v>402.49907692307698</v>
      </c>
      <c r="R345">
        <f t="shared" si="218"/>
        <v>513.49559588052205</v>
      </c>
      <c r="S345">
        <f t="shared" si="219"/>
        <v>51.051211892403565</v>
      </c>
      <c r="T345">
        <f t="shared" si="220"/>
        <v>40.016050434204466</v>
      </c>
      <c r="U345">
        <f t="shared" si="221"/>
        <v>2.0690192190238658E-2</v>
      </c>
      <c r="V345">
        <f t="shared" si="222"/>
        <v>2.2479226692000012</v>
      </c>
      <c r="W345">
        <f t="shared" si="223"/>
        <v>2.0584975644478143E-2</v>
      </c>
      <c r="X345">
        <f t="shared" si="224"/>
        <v>1.2875018359628305E-2</v>
      </c>
      <c r="Y345">
        <f t="shared" si="225"/>
        <v>0</v>
      </c>
      <c r="Z345">
        <f t="shared" si="226"/>
        <v>31.343864412297709</v>
      </c>
      <c r="AA345">
        <f t="shared" si="227"/>
        <v>30.986207692307701</v>
      </c>
      <c r="AB345">
        <f t="shared" si="228"/>
        <v>4.5078317597126079</v>
      </c>
      <c r="AC345">
        <f t="shared" si="229"/>
        <v>73.704599049077075</v>
      </c>
      <c r="AD345">
        <f t="shared" si="230"/>
        <v>3.4060279551041912</v>
      </c>
      <c r="AE345">
        <f t="shared" si="231"/>
        <v>4.6211878214495785</v>
      </c>
      <c r="AF345">
        <f t="shared" si="232"/>
        <v>1.1018038046084166</v>
      </c>
      <c r="AG345">
        <f t="shared" si="233"/>
        <v>-10.477614763863103</v>
      </c>
      <c r="AH345">
        <f t="shared" si="234"/>
        <v>52.866809951355613</v>
      </c>
      <c r="AI345">
        <f t="shared" si="235"/>
        <v>5.2918717952203922</v>
      </c>
      <c r="AJ345">
        <f t="shared" si="236"/>
        <v>47.681066982712899</v>
      </c>
      <c r="AK345">
        <v>-4.1127845906484099E-2</v>
      </c>
      <c r="AL345">
        <v>4.6169610027216403E-2</v>
      </c>
      <c r="AM345">
        <v>3.45150746167013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51683.44236264006</v>
      </c>
      <c r="AS345" t="s">
        <v>237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237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-1.5378967240508363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237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238</v>
      </c>
      <c r="BX345">
        <v>1581538498.9461501</v>
      </c>
      <c r="BY345">
        <v>402.49907692307698</v>
      </c>
      <c r="BZ345">
        <v>400.02676923076899</v>
      </c>
      <c r="CA345">
        <v>34.2593307692308</v>
      </c>
      <c r="CB345">
        <v>33.866015384615402</v>
      </c>
      <c r="CC345">
        <v>350.02146153846201</v>
      </c>
      <c r="CD345">
        <v>99.218930769230795</v>
      </c>
      <c r="CE345">
        <v>0.200056076923077</v>
      </c>
      <c r="CF345">
        <v>31.422438461538501</v>
      </c>
      <c r="CG345">
        <v>30.986207692307701</v>
      </c>
      <c r="CH345">
        <v>999.9</v>
      </c>
      <c r="CI345">
        <v>0</v>
      </c>
      <c r="CJ345">
        <v>0</v>
      </c>
      <c r="CK345">
        <v>9996.2576923076904</v>
      </c>
      <c r="CL345">
        <v>0</v>
      </c>
      <c r="CM345">
        <v>0.84456776923076904</v>
      </c>
      <c r="CN345">
        <v>0</v>
      </c>
      <c r="CO345">
        <v>0</v>
      </c>
      <c r="CP345">
        <v>0</v>
      </c>
      <c r="CQ345">
        <v>0</v>
      </c>
      <c r="CR345">
        <v>3.3384615384615399</v>
      </c>
      <c r="CS345">
        <v>0</v>
      </c>
      <c r="CT345">
        <v>81.0230769230769</v>
      </c>
      <c r="CU345">
        <v>0.492307692307692</v>
      </c>
      <c r="CV345">
        <v>40.811999999999998</v>
      </c>
      <c r="CW345">
        <v>46.186999999999998</v>
      </c>
      <c r="CX345">
        <v>43.634538461538497</v>
      </c>
      <c r="CY345">
        <v>44.778615384615399</v>
      </c>
      <c r="CZ345">
        <v>41.811999999999998</v>
      </c>
      <c r="DA345">
        <v>0</v>
      </c>
      <c r="DB345">
        <v>0</v>
      </c>
      <c r="DC345">
        <v>0</v>
      </c>
      <c r="DD345">
        <v>1581538502.3</v>
      </c>
      <c r="DE345">
        <v>1.06153846153846</v>
      </c>
      <c r="DF345">
        <v>14.1470088116405</v>
      </c>
      <c r="DG345">
        <v>-2.3350430556233701</v>
      </c>
      <c r="DH345">
        <v>82.388461538461598</v>
      </c>
      <c r="DI345">
        <v>15</v>
      </c>
      <c r="DJ345">
        <v>100</v>
      </c>
      <c r="DK345">
        <v>100</v>
      </c>
      <c r="DL345">
        <v>2.6539999999999999</v>
      </c>
      <c r="DM345">
        <v>0.45600000000000002</v>
      </c>
      <c r="DN345">
        <v>2</v>
      </c>
      <c r="DO345">
        <v>353.71699999999998</v>
      </c>
      <c r="DP345">
        <v>659.83299999999997</v>
      </c>
      <c r="DQ345">
        <v>30.770900000000001</v>
      </c>
      <c r="DR345">
        <v>32.708799999999997</v>
      </c>
      <c r="DS345">
        <v>29.9998</v>
      </c>
      <c r="DT345">
        <v>32.658099999999997</v>
      </c>
      <c r="DU345">
        <v>32.6751</v>
      </c>
      <c r="DV345">
        <v>21.065200000000001</v>
      </c>
      <c r="DW345">
        <v>24.869399999999999</v>
      </c>
      <c r="DX345">
        <v>81.874300000000005</v>
      </c>
      <c r="DY345">
        <v>30.7775</v>
      </c>
      <c r="DZ345">
        <v>400</v>
      </c>
      <c r="EA345">
        <v>33.932899999999997</v>
      </c>
      <c r="EB345">
        <v>99.886600000000001</v>
      </c>
      <c r="EC345">
        <v>100.286</v>
      </c>
    </row>
    <row r="346" spans="1:133" x14ac:dyDescent="0.35">
      <c r="A346">
        <v>330</v>
      </c>
      <c r="B346">
        <v>1581538507.5999999</v>
      </c>
      <c r="C346">
        <v>1645.0999999046301</v>
      </c>
      <c r="D346" t="s">
        <v>895</v>
      </c>
      <c r="E346" t="s">
        <v>896</v>
      </c>
      <c r="F346" t="s">
        <v>234</v>
      </c>
      <c r="G346">
        <v>20200212</v>
      </c>
      <c r="I346" t="s">
        <v>1107</v>
      </c>
      <c r="J346" t="s">
        <v>1108</v>
      </c>
      <c r="K346" t="s">
        <v>235</v>
      </c>
      <c r="L346" t="s">
        <v>1109</v>
      </c>
      <c r="M346" t="s">
        <v>236</v>
      </c>
      <c r="N346">
        <v>1581538503.9461501</v>
      </c>
      <c r="O346">
        <f t="shared" si="215"/>
        <v>2.3846209984017055E-4</v>
      </c>
      <c r="P346">
        <f t="shared" si="216"/>
        <v>-1.537434078019251</v>
      </c>
      <c r="Q346">
        <f t="shared" si="217"/>
        <v>402.523384615385</v>
      </c>
      <c r="R346">
        <f t="shared" si="218"/>
        <v>513.12767578543492</v>
      </c>
      <c r="S346">
        <f t="shared" si="219"/>
        <v>51.013849511278345</v>
      </c>
      <c r="T346">
        <f t="shared" si="220"/>
        <v>40.017851962687928</v>
      </c>
      <c r="U346">
        <f t="shared" si="221"/>
        <v>2.0751906963267879E-2</v>
      </c>
      <c r="V346">
        <f t="shared" si="222"/>
        <v>2.2474586656015942</v>
      </c>
      <c r="W346">
        <f t="shared" si="223"/>
        <v>2.0646041802070483E-2</v>
      </c>
      <c r="X346">
        <f t="shared" si="224"/>
        <v>1.2913242566071197E-2</v>
      </c>
      <c r="Y346">
        <f t="shared" si="225"/>
        <v>0</v>
      </c>
      <c r="Z346">
        <f t="shared" si="226"/>
        <v>31.343260394708206</v>
      </c>
      <c r="AA346">
        <f t="shared" si="227"/>
        <v>30.986407692307701</v>
      </c>
      <c r="AB346">
        <f t="shared" si="228"/>
        <v>4.50788317029882</v>
      </c>
      <c r="AC346">
        <f t="shared" si="229"/>
        <v>73.69029219714362</v>
      </c>
      <c r="AD346">
        <f t="shared" si="230"/>
        <v>3.4053087398531883</v>
      </c>
      <c r="AE346">
        <f t="shared" si="231"/>
        <v>4.6211090203618221</v>
      </c>
      <c r="AF346">
        <f t="shared" si="232"/>
        <v>1.1025744304456317</v>
      </c>
      <c r="AG346">
        <f t="shared" si="233"/>
        <v>-10.516178602951522</v>
      </c>
      <c r="AH346">
        <f t="shared" si="234"/>
        <v>52.795314984958686</v>
      </c>
      <c r="AI346">
        <f t="shared" si="235"/>
        <v>5.285803732669466</v>
      </c>
      <c r="AJ346">
        <f t="shared" si="236"/>
        <v>47.564940114676631</v>
      </c>
      <c r="AK346">
        <v>-4.1115365837173401E-2</v>
      </c>
      <c r="AL346">
        <v>4.6155600056101101E-2</v>
      </c>
      <c r="AM346">
        <v>3.4506782354032302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51668.419248756516</v>
      </c>
      <c r="AS346" t="s">
        <v>237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237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-1.537434078019251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237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238</v>
      </c>
      <c r="BX346">
        <v>1581538503.9461501</v>
      </c>
      <c r="BY346">
        <v>402.523384615385</v>
      </c>
      <c r="BZ346">
        <v>400.05246153846201</v>
      </c>
      <c r="CA346">
        <v>34.252623076923101</v>
      </c>
      <c r="CB346">
        <v>33.857853846153802</v>
      </c>
      <c r="CC346">
        <v>350.018384615385</v>
      </c>
      <c r="CD346">
        <v>99.217523076923101</v>
      </c>
      <c r="CE346">
        <v>0.19993561538461499</v>
      </c>
      <c r="CF346">
        <v>31.422138461538498</v>
      </c>
      <c r="CG346">
        <v>30.986407692307701</v>
      </c>
      <c r="CH346">
        <v>999.9</v>
      </c>
      <c r="CI346">
        <v>0</v>
      </c>
      <c r="CJ346">
        <v>0</v>
      </c>
      <c r="CK346">
        <v>9993.3661538461492</v>
      </c>
      <c r="CL346">
        <v>0</v>
      </c>
      <c r="CM346">
        <v>0.80997084615384596</v>
      </c>
      <c r="CN346">
        <v>0</v>
      </c>
      <c r="CO346">
        <v>0</v>
      </c>
      <c r="CP346">
        <v>0</v>
      </c>
      <c r="CQ346">
        <v>0</v>
      </c>
      <c r="CR346">
        <v>4.2769230769230804</v>
      </c>
      <c r="CS346">
        <v>0</v>
      </c>
      <c r="CT346">
        <v>75.153846153846203</v>
      </c>
      <c r="CU346">
        <v>-0.246153846153846</v>
      </c>
      <c r="CV346">
        <v>40.811999999999998</v>
      </c>
      <c r="CW346">
        <v>46.201538461538497</v>
      </c>
      <c r="CX346">
        <v>43.625</v>
      </c>
      <c r="CY346">
        <v>44.788153846153797</v>
      </c>
      <c r="CZ346">
        <v>41.811999999999998</v>
      </c>
      <c r="DA346">
        <v>0</v>
      </c>
      <c r="DB346">
        <v>0</v>
      </c>
      <c r="DC346">
        <v>0</v>
      </c>
      <c r="DD346">
        <v>1581538507.0999999</v>
      </c>
      <c r="DE346">
        <v>3.25</v>
      </c>
      <c r="DF346">
        <v>32.557265121372197</v>
      </c>
      <c r="DG346">
        <v>-45.278632717227602</v>
      </c>
      <c r="DH346">
        <v>79.346153846153797</v>
      </c>
      <c r="DI346">
        <v>15</v>
      </c>
      <c r="DJ346">
        <v>100</v>
      </c>
      <c r="DK346">
        <v>100</v>
      </c>
      <c r="DL346">
        <v>2.6539999999999999</v>
      </c>
      <c r="DM346">
        <v>0.45600000000000002</v>
      </c>
      <c r="DN346">
        <v>2</v>
      </c>
      <c r="DO346">
        <v>353.71499999999997</v>
      </c>
      <c r="DP346">
        <v>660.09400000000005</v>
      </c>
      <c r="DQ346">
        <v>30.779299999999999</v>
      </c>
      <c r="DR346">
        <v>32.703899999999997</v>
      </c>
      <c r="DS346">
        <v>29.9998</v>
      </c>
      <c r="DT346">
        <v>32.652999999999999</v>
      </c>
      <c r="DU346">
        <v>32.67</v>
      </c>
      <c r="DV346">
        <v>21.0686</v>
      </c>
      <c r="DW346">
        <v>24.869399999999999</v>
      </c>
      <c r="DX346">
        <v>81.874300000000005</v>
      </c>
      <c r="DY346">
        <v>30.785299999999999</v>
      </c>
      <c r="DZ346">
        <v>400</v>
      </c>
      <c r="EA346">
        <v>33.935600000000001</v>
      </c>
      <c r="EB346">
        <v>99.887900000000002</v>
      </c>
      <c r="EC346">
        <v>100.288</v>
      </c>
    </row>
    <row r="347" spans="1:133" x14ac:dyDescent="0.35">
      <c r="A347">
        <v>331</v>
      </c>
      <c r="B347">
        <v>1581538512.5999999</v>
      </c>
      <c r="C347">
        <v>1650.0999999046301</v>
      </c>
      <c r="D347" t="s">
        <v>897</v>
      </c>
      <c r="E347" t="s">
        <v>898</v>
      </c>
      <c r="F347" t="s">
        <v>234</v>
      </c>
      <c r="G347">
        <v>20200212</v>
      </c>
      <c r="I347" t="s">
        <v>1107</v>
      </c>
      <c r="J347" t="s">
        <v>1108</v>
      </c>
      <c r="K347" t="s">
        <v>235</v>
      </c>
      <c r="L347" t="s">
        <v>1109</v>
      </c>
      <c r="M347" t="s">
        <v>236</v>
      </c>
      <c r="N347">
        <v>1581538508.9461501</v>
      </c>
      <c r="O347">
        <f t="shared" si="215"/>
        <v>2.2962756269545643E-4</v>
      </c>
      <c r="P347">
        <f t="shared" si="216"/>
        <v>-1.6063925683331559</v>
      </c>
      <c r="Q347">
        <f t="shared" si="217"/>
        <v>402.514538461538</v>
      </c>
      <c r="R347">
        <f t="shared" si="218"/>
        <v>523.08069737958147</v>
      </c>
      <c r="S347">
        <f t="shared" si="219"/>
        <v>52.002231173775421</v>
      </c>
      <c r="T347">
        <f t="shared" si="220"/>
        <v>40.016108766279032</v>
      </c>
      <c r="U347">
        <f t="shared" si="221"/>
        <v>1.9991789586362659E-2</v>
      </c>
      <c r="V347">
        <f t="shared" si="222"/>
        <v>2.2505486493770843</v>
      </c>
      <c r="W347">
        <f t="shared" si="223"/>
        <v>1.9893652205634077E-2</v>
      </c>
      <c r="X347">
        <f t="shared" si="224"/>
        <v>1.2442309622955838E-2</v>
      </c>
      <c r="Y347">
        <f t="shared" si="225"/>
        <v>0</v>
      </c>
      <c r="Z347">
        <f t="shared" si="226"/>
        <v>31.346992889554372</v>
      </c>
      <c r="AA347">
        <f t="shared" si="227"/>
        <v>30.9810923076923</v>
      </c>
      <c r="AB347">
        <f t="shared" si="228"/>
        <v>4.506517008668264</v>
      </c>
      <c r="AC347">
        <f t="shared" si="229"/>
        <v>73.673012972730206</v>
      </c>
      <c r="AD347">
        <f t="shared" si="230"/>
        <v>3.4046486886479066</v>
      </c>
      <c r="AE347">
        <f t="shared" si="231"/>
        <v>4.6212969325798108</v>
      </c>
      <c r="AF347">
        <f t="shared" si="232"/>
        <v>1.1018683200203574</v>
      </c>
      <c r="AG347">
        <f t="shared" si="233"/>
        <v>-10.126575514869629</v>
      </c>
      <c r="AH347">
        <f t="shared" si="234"/>
        <v>53.599624908120205</v>
      </c>
      <c r="AI347">
        <f t="shared" si="235"/>
        <v>5.358840879280204</v>
      </c>
      <c r="AJ347">
        <f t="shared" si="236"/>
        <v>48.831890272530778</v>
      </c>
      <c r="AK347">
        <v>-4.11985193841269E-2</v>
      </c>
      <c r="AL347">
        <v>4.6248947197207103E-2</v>
      </c>
      <c r="AM347">
        <v>3.45620166402241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51768.462721450582</v>
      </c>
      <c r="AS347" t="s">
        <v>237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237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-1.6063925683331559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237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238</v>
      </c>
      <c r="BX347">
        <v>1581538508.9461501</v>
      </c>
      <c r="BY347">
        <v>402.514538461538</v>
      </c>
      <c r="BZ347">
        <v>399.919307692308</v>
      </c>
      <c r="CA347">
        <v>34.246723076923097</v>
      </c>
      <c r="CB347">
        <v>33.866576923076899</v>
      </c>
      <c r="CC347">
        <v>350.018384615385</v>
      </c>
      <c r="CD347">
        <v>99.215315384615394</v>
      </c>
      <c r="CE347">
        <v>0.19999746153846201</v>
      </c>
      <c r="CF347">
        <v>31.422853846153799</v>
      </c>
      <c r="CG347">
        <v>30.9810923076923</v>
      </c>
      <c r="CH347">
        <v>999.9</v>
      </c>
      <c r="CI347">
        <v>0</v>
      </c>
      <c r="CJ347">
        <v>0</v>
      </c>
      <c r="CK347">
        <v>10013.799999999999</v>
      </c>
      <c r="CL347">
        <v>0</v>
      </c>
      <c r="CM347">
        <v>0.79369000000000001</v>
      </c>
      <c r="CN347">
        <v>0</v>
      </c>
      <c r="CO347">
        <v>0</v>
      </c>
      <c r="CP347">
        <v>0</v>
      </c>
      <c r="CQ347">
        <v>0</v>
      </c>
      <c r="CR347">
        <v>5.6538461538461497</v>
      </c>
      <c r="CS347">
        <v>0</v>
      </c>
      <c r="CT347">
        <v>77.753846153846197</v>
      </c>
      <c r="CU347">
        <v>-0.46923076923076901</v>
      </c>
      <c r="CV347">
        <v>40.811999999999998</v>
      </c>
      <c r="CW347">
        <v>46.211230769230802</v>
      </c>
      <c r="CX347">
        <v>43.625</v>
      </c>
      <c r="CY347">
        <v>44.788153846153797</v>
      </c>
      <c r="CZ347">
        <v>41.811999999999998</v>
      </c>
      <c r="DA347">
        <v>0</v>
      </c>
      <c r="DB347">
        <v>0</v>
      </c>
      <c r="DC347">
        <v>0</v>
      </c>
      <c r="DD347">
        <v>1581538512.5</v>
      </c>
      <c r="DE347">
        <v>3.70384615384615</v>
      </c>
      <c r="DF347">
        <v>9.2820513084558502</v>
      </c>
      <c r="DG347">
        <v>-15.2615383961638</v>
      </c>
      <c r="DH347">
        <v>78.561538461538504</v>
      </c>
      <c r="DI347">
        <v>15</v>
      </c>
      <c r="DJ347">
        <v>100</v>
      </c>
      <c r="DK347">
        <v>100</v>
      </c>
      <c r="DL347">
        <v>2.6539999999999999</v>
      </c>
      <c r="DM347">
        <v>0.45600000000000002</v>
      </c>
      <c r="DN347">
        <v>2</v>
      </c>
      <c r="DO347">
        <v>353.74099999999999</v>
      </c>
      <c r="DP347">
        <v>659.96900000000005</v>
      </c>
      <c r="DQ347">
        <v>30.788699999999999</v>
      </c>
      <c r="DR347">
        <v>32.698799999999999</v>
      </c>
      <c r="DS347">
        <v>29.9998</v>
      </c>
      <c r="DT347">
        <v>32.648400000000002</v>
      </c>
      <c r="DU347">
        <v>32.664900000000003</v>
      </c>
      <c r="DV347">
        <v>21.072500000000002</v>
      </c>
      <c r="DW347">
        <v>24.869399999999999</v>
      </c>
      <c r="DX347">
        <v>81.874300000000005</v>
      </c>
      <c r="DY347">
        <v>30.799700000000001</v>
      </c>
      <c r="DZ347">
        <v>400</v>
      </c>
      <c r="EA347">
        <v>33.944000000000003</v>
      </c>
      <c r="EB347">
        <v>99.890100000000004</v>
      </c>
      <c r="EC347">
        <v>100.288</v>
      </c>
    </row>
    <row r="348" spans="1:133" x14ac:dyDescent="0.35">
      <c r="A348">
        <v>332</v>
      </c>
      <c r="B348">
        <v>1581538517.5999999</v>
      </c>
      <c r="C348">
        <v>1655.0999999046301</v>
      </c>
      <c r="D348" t="s">
        <v>899</v>
      </c>
      <c r="E348" t="s">
        <v>900</v>
      </c>
      <c r="F348" t="s">
        <v>234</v>
      </c>
      <c r="G348">
        <v>20200212</v>
      </c>
      <c r="I348" t="s">
        <v>1107</v>
      </c>
      <c r="J348" t="s">
        <v>1108</v>
      </c>
      <c r="K348" t="s">
        <v>235</v>
      </c>
      <c r="L348" t="s">
        <v>1109</v>
      </c>
      <c r="M348" t="s">
        <v>236</v>
      </c>
      <c r="N348">
        <v>1581538513.9461501</v>
      </c>
      <c r="O348">
        <f t="shared" si="215"/>
        <v>2.2640124106299098E-4</v>
      </c>
      <c r="P348">
        <f t="shared" si="216"/>
        <v>-1.5666727452819378</v>
      </c>
      <c r="Q348">
        <f t="shared" si="217"/>
        <v>402.48092307692298</v>
      </c>
      <c r="R348">
        <f t="shared" si="218"/>
        <v>521.85327769760227</v>
      </c>
      <c r="S348">
        <f t="shared" si="219"/>
        <v>51.879949066578746</v>
      </c>
      <c r="T348">
        <f t="shared" si="220"/>
        <v>40.01256805672508</v>
      </c>
      <c r="U348">
        <f t="shared" si="221"/>
        <v>1.9677929023152234E-2</v>
      </c>
      <c r="V348">
        <f t="shared" si="222"/>
        <v>2.2472606629885972</v>
      </c>
      <c r="W348">
        <f t="shared" si="223"/>
        <v>1.9582702556795339E-2</v>
      </c>
      <c r="X348">
        <f t="shared" si="224"/>
        <v>1.2247706303704801E-2</v>
      </c>
      <c r="Y348">
        <f t="shared" si="225"/>
        <v>0</v>
      </c>
      <c r="Z348">
        <f t="shared" si="226"/>
        <v>31.348220856229386</v>
      </c>
      <c r="AA348">
        <f t="shared" si="227"/>
        <v>30.985530769230799</v>
      </c>
      <c r="AB348">
        <f t="shared" si="228"/>
        <v>4.5076577584410344</v>
      </c>
      <c r="AC348">
        <f t="shared" si="229"/>
        <v>73.658512095802791</v>
      </c>
      <c r="AD348">
        <f t="shared" si="230"/>
        <v>3.4040291640186178</v>
      </c>
      <c r="AE348">
        <f t="shared" si="231"/>
        <v>4.6213656333313118</v>
      </c>
      <c r="AF348">
        <f t="shared" si="232"/>
        <v>1.1036285944224167</v>
      </c>
      <c r="AG348">
        <f t="shared" si="233"/>
        <v>-9.9842947308779024</v>
      </c>
      <c r="AH348">
        <f t="shared" si="234"/>
        <v>53.01526514669802</v>
      </c>
      <c r="AI348">
        <f t="shared" si="235"/>
        <v>5.3082951843579433</v>
      </c>
      <c r="AJ348">
        <f t="shared" si="236"/>
        <v>48.339265600178059</v>
      </c>
      <c r="AK348">
        <v>-4.1110040968342101E-2</v>
      </c>
      <c r="AL348">
        <v>4.6149622424353803E-2</v>
      </c>
      <c r="AM348">
        <v>3.45032440330279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51661.776486875475</v>
      </c>
      <c r="AS348" t="s">
        <v>237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237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-1.5666727452819378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237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238</v>
      </c>
      <c r="BX348">
        <v>1581538513.9461501</v>
      </c>
      <c r="BY348">
        <v>402.48092307692298</v>
      </c>
      <c r="BZ348">
        <v>399.95153846153801</v>
      </c>
      <c r="CA348">
        <v>34.240661538461502</v>
      </c>
      <c r="CB348">
        <v>33.865853846153797</v>
      </c>
      <c r="CC348">
        <v>350.01807692307699</v>
      </c>
      <c r="CD348">
        <v>99.214799999999997</v>
      </c>
      <c r="CE348">
        <v>0.20001884615384599</v>
      </c>
      <c r="CF348">
        <v>31.4231153846154</v>
      </c>
      <c r="CG348">
        <v>30.985530769230799</v>
      </c>
      <c r="CH348">
        <v>999.9</v>
      </c>
      <c r="CI348">
        <v>0</v>
      </c>
      <c r="CJ348">
        <v>0</v>
      </c>
      <c r="CK348">
        <v>9992.3461538461506</v>
      </c>
      <c r="CL348">
        <v>0</v>
      </c>
      <c r="CM348">
        <v>0.79369000000000001</v>
      </c>
      <c r="CN348">
        <v>0</v>
      </c>
      <c r="CO348">
        <v>0</v>
      </c>
      <c r="CP348">
        <v>0</v>
      </c>
      <c r="CQ348">
        <v>0</v>
      </c>
      <c r="CR348">
        <v>4.4923076923076897</v>
      </c>
      <c r="CS348">
        <v>0</v>
      </c>
      <c r="CT348">
        <v>81.3</v>
      </c>
      <c r="CU348">
        <v>0.44615384615384601</v>
      </c>
      <c r="CV348">
        <v>40.811999999999998</v>
      </c>
      <c r="CW348">
        <v>46.196692307692302</v>
      </c>
      <c r="CX348">
        <v>43.625</v>
      </c>
      <c r="CY348">
        <v>44.759538461538497</v>
      </c>
      <c r="CZ348">
        <v>41.811999999999998</v>
      </c>
      <c r="DA348">
        <v>0</v>
      </c>
      <c r="DB348">
        <v>0</v>
      </c>
      <c r="DC348">
        <v>0</v>
      </c>
      <c r="DD348">
        <v>1581538517.3</v>
      </c>
      <c r="DE348">
        <v>4.0576923076923102</v>
      </c>
      <c r="DF348">
        <v>-9.5965813522198697</v>
      </c>
      <c r="DG348">
        <v>38.3452990923467</v>
      </c>
      <c r="DH348">
        <v>78.769230769230802</v>
      </c>
      <c r="DI348">
        <v>15</v>
      </c>
      <c r="DJ348">
        <v>100</v>
      </c>
      <c r="DK348">
        <v>100</v>
      </c>
      <c r="DL348">
        <v>2.6539999999999999</v>
      </c>
      <c r="DM348">
        <v>0.45600000000000002</v>
      </c>
      <c r="DN348">
        <v>2</v>
      </c>
      <c r="DO348">
        <v>353.75200000000001</v>
      </c>
      <c r="DP348">
        <v>659.87400000000002</v>
      </c>
      <c r="DQ348">
        <v>30.802600000000002</v>
      </c>
      <c r="DR348">
        <v>32.694299999999998</v>
      </c>
      <c r="DS348">
        <v>29.999700000000001</v>
      </c>
      <c r="DT348">
        <v>32.643500000000003</v>
      </c>
      <c r="DU348">
        <v>32.660600000000002</v>
      </c>
      <c r="DV348">
        <v>21.069700000000001</v>
      </c>
      <c r="DW348">
        <v>24.5852</v>
      </c>
      <c r="DX348">
        <v>81.874300000000005</v>
      </c>
      <c r="DY348">
        <v>30.811</v>
      </c>
      <c r="DZ348">
        <v>400</v>
      </c>
      <c r="EA348">
        <v>33.946100000000001</v>
      </c>
      <c r="EB348">
        <v>99.891900000000007</v>
      </c>
      <c r="EC348">
        <v>100.286</v>
      </c>
    </row>
    <row r="349" spans="1:133" x14ac:dyDescent="0.35">
      <c r="A349">
        <v>333</v>
      </c>
      <c r="B349">
        <v>1581538522.5999999</v>
      </c>
      <c r="C349">
        <v>1660.0999999046301</v>
      </c>
      <c r="D349" t="s">
        <v>901</v>
      </c>
      <c r="E349" t="s">
        <v>902</v>
      </c>
      <c r="F349" t="s">
        <v>234</v>
      </c>
      <c r="G349">
        <v>20200212</v>
      </c>
      <c r="I349" t="s">
        <v>1107</v>
      </c>
      <c r="J349" t="s">
        <v>1108</v>
      </c>
      <c r="K349" t="s">
        <v>235</v>
      </c>
      <c r="L349" t="s">
        <v>1109</v>
      </c>
      <c r="M349" t="s">
        <v>236</v>
      </c>
      <c r="N349">
        <v>1581538518.9461501</v>
      </c>
      <c r="O349">
        <f t="shared" si="215"/>
        <v>2.1932547181958127E-4</v>
      </c>
      <c r="P349">
        <f t="shared" si="216"/>
        <v>-1.5299704819313575</v>
      </c>
      <c r="Q349">
        <f t="shared" si="217"/>
        <v>402.49684615384598</v>
      </c>
      <c r="R349">
        <f t="shared" si="218"/>
        <v>523.11770676075457</v>
      </c>
      <c r="S349">
        <f t="shared" si="219"/>
        <v>52.006491616515397</v>
      </c>
      <c r="T349">
        <f t="shared" si="220"/>
        <v>40.014797023009656</v>
      </c>
      <c r="U349">
        <f t="shared" si="221"/>
        <v>1.9024404677107087E-2</v>
      </c>
      <c r="V349">
        <f t="shared" si="222"/>
        <v>2.2484937663951223</v>
      </c>
      <c r="W349">
        <f t="shared" si="223"/>
        <v>1.8935431447388695E-2</v>
      </c>
      <c r="X349">
        <f t="shared" si="224"/>
        <v>1.1842603762512111E-2</v>
      </c>
      <c r="Y349">
        <f t="shared" si="225"/>
        <v>0</v>
      </c>
      <c r="Z349">
        <f t="shared" si="226"/>
        <v>31.351782407181567</v>
      </c>
      <c r="AA349">
        <f t="shared" si="227"/>
        <v>30.9932384615385</v>
      </c>
      <c r="AB349">
        <f t="shared" si="228"/>
        <v>4.5096393461663897</v>
      </c>
      <c r="AC349">
        <f t="shared" si="229"/>
        <v>73.651812795847803</v>
      </c>
      <c r="AD349">
        <f t="shared" si="230"/>
        <v>3.4039487583618246</v>
      </c>
      <c r="AE349">
        <f t="shared" si="231"/>
        <v>4.6216768184607746</v>
      </c>
      <c r="AF349">
        <f t="shared" si="232"/>
        <v>1.1056905878045651</v>
      </c>
      <c r="AG349">
        <f t="shared" si="233"/>
        <v>-9.6722533072435333</v>
      </c>
      <c r="AH349">
        <f t="shared" si="234"/>
        <v>52.253622788791716</v>
      </c>
      <c r="AI349">
        <f t="shared" si="235"/>
        <v>5.2293935975528409</v>
      </c>
      <c r="AJ349">
        <f t="shared" si="236"/>
        <v>47.810763079101022</v>
      </c>
      <c r="AK349">
        <v>-4.11432096077919E-2</v>
      </c>
      <c r="AL349">
        <v>4.6186857127868498E-2</v>
      </c>
      <c r="AM349">
        <v>3.4525281695084198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51701.591902623652</v>
      </c>
      <c r="AS349" t="s">
        <v>237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237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-1.5299704819313575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237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238</v>
      </c>
      <c r="BX349">
        <v>1581538518.9461501</v>
      </c>
      <c r="BY349">
        <v>402.49684615384598</v>
      </c>
      <c r="BZ349">
        <v>400.025461538461</v>
      </c>
      <c r="CA349">
        <v>34.2393</v>
      </c>
      <c r="CB349">
        <v>33.876199999999997</v>
      </c>
      <c r="CC349">
        <v>350.01253846153799</v>
      </c>
      <c r="CD349">
        <v>99.216453846153897</v>
      </c>
      <c r="CE349">
        <v>0.19996992307692299</v>
      </c>
      <c r="CF349">
        <v>31.424299999999999</v>
      </c>
      <c r="CG349">
        <v>30.9932384615385</v>
      </c>
      <c r="CH349">
        <v>999.9</v>
      </c>
      <c r="CI349">
        <v>0</v>
      </c>
      <c r="CJ349">
        <v>0</v>
      </c>
      <c r="CK349">
        <v>10000.2415384615</v>
      </c>
      <c r="CL349">
        <v>0</v>
      </c>
      <c r="CM349">
        <v>0.79369000000000001</v>
      </c>
      <c r="CN349">
        <v>0</v>
      </c>
      <c r="CO349">
        <v>0</v>
      </c>
      <c r="CP349">
        <v>0</v>
      </c>
      <c r="CQ349">
        <v>0</v>
      </c>
      <c r="CR349">
        <v>2.5230769230769199</v>
      </c>
      <c r="CS349">
        <v>0</v>
      </c>
      <c r="CT349">
        <v>81.115384615384599</v>
      </c>
      <c r="CU349">
        <v>-0.123076923076923</v>
      </c>
      <c r="CV349">
        <v>40.811999999999998</v>
      </c>
      <c r="CW349">
        <v>46.1918461538462</v>
      </c>
      <c r="CX349">
        <v>43.625</v>
      </c>
      <c r="CY349">
        <v>44.759538461538497</v>
      </c>
      <c r="CZ349">
        <v>41.811999999999998</v>
      </c>
      <c r="DA349">
        <v>0</v>
      </c>
      <c r="DB349">
        <v>0</v>
      </c>
      <c r="DC349">
        <v>0</v>
      </c>
      <c r="DD349">
        <v>1581538522.0999999</v>
      </c>
      <c r="DE349">
        <v>3.2769230769230799</v>
      </c>
      <c r="DF349">
        <v>-17.155555966076399</v>
      </c>
      <c r="DG349">
        <v>23.2512820463491</v>
      </c>
      <c r="DH349">
        <v>80.196153846153905</v>
      </c>
      <c r="DI349">
        <v>15</v>
      </c>
      <c r="DJ349">
        <v>100</v>
      </c>
      <c r="DK349">
        <v>100</v>
      </c>
      <c r="DL349">
        <v>2.6539999999999999</v>
      </c>
      <c r="DM349">
        <v>0.45600000000000002</v>
      </c>
      <c r="DN349">
        <v>2</v>
      </c>
      <c r="DO349">
        <v>353.762</v>
      </c>
      <c r="DP349">
        <v>659.95299999999997</v>
      </c>
      <c r="DQ349">
        <v>30.814299999999999</v>
      </c>
      <c r="DR349">
        <v>32.689399999999999</v>
      </c>
      <c r="DS349">
        <v>29.999700000000001</v>
      </c>
      <c r="DT349">
        <v>32.638399999999997</v>
      </c>
      <c r="DU349">
        <v>32.655500000000004</v>
      </c>
      <c r="DV349">
        <v>21.07</v>
      </c>
      <c r="DW349">
        <v>24.5852</v>
      </c>
      <c r="DX349">
        <v>82.249099999999999</v>
      </c>
      <c r="DY349">
        <v>30.817</v>
      </c>
      <c r="DZ349">
        <v>400</v>
      </c>
      <c r="EA349">
        <v>33.939500000000002</v>
      </c>
      <c r="EB349">
        <v>99.892300000000006</v>
      </c>
      <c r="EC349">
        <v>100.289</v>
      </c>
    </row>
    <row r="350" spans="1:133" x14ac:dyDescent="0.35">
      <c r="A350">
        <v>334</v>
      </c>
      <c r="B350">
        <v>1581538527.5999999</v>
      </c>
      <c r="C350">
        <v>1665.0999999046301</v>
      </c>
      <c r="D350" t="s">
        <v>903</v>
      </c>
      <c r="E350" t="s">
        <v>904</v>
      </c>
      <c r="F350" t="s">
        <v>234</v>
      </c>
      <c r="G350">
        <v>20200212</v>
      </c>
      <c r="I350" t="s">
        <v>1107</v>
      </c>
      <c r="J350" t="s">
        <v>1108</v>
      </c>
      <c r="K350" t="s">
        <v>235</v>
      </c>
      <c r="L350" t="s">
        <v>1109</v>
      </c>
      <c r="M350" t="s">
        <v>236</v>
      </c>
      <c r="N350">
        <v>1581538523.9461501</v>
      </c>
      <c r="O350">
        <f t="shared" si="215"/>
        <v>2.0188008311393697E-4</v>
      </c>
      <c r="P350">
        <f t="shared" si="216"/>
        <v>-1.5412173654987116</v>
      </c>
      <c r="Q350">
        <f t="shared" si="217"/>
        <v>402.484076923077</v>
      </c>
      <c r="R350">
        <f t="shared" si="218"/>
        <v>535.11415562634329</v>
      </c>
      <c r="S350">
        <f t="shared" si="219"/>
        <v>53.199713913251749</v>
      </c>
      <c r="T350">
        <f t="shared" si="220"/>
        <v>40.013962482237893</v>
      </c>
      <c r="U350">
        <f t="shared" si="221"/>
        <v>1.7515619631312498E-2</v>
      </c>
      <c r="V350">
        <f t="shared" si="222"/>
        <v>2.2479878037944991</v>
      </c>
      <c r="W350">
        <f t="shared" si="223"/>
        <v>1.744015222588044E-2</v>
      </c>
      <c r="X350">
        <f t="shared" si="224"/>
        <v>1.0906848394306258E-2</v>
      </c>
      <c r="Y350">
        <f t="shared" si="225"/>
        <v>0</v>
      </c>
      <c r="Z350">
        <f t="shared" si="226"/>
        <v>31.360198580314041</v>
      </c>
      <c r="AA350">
        <f t="shared" si="227"/>
        <v>30.9924</v>
      </c>
      <c r="AB350">
        <f t="shared" si="228"/>
        <v>4.5094237474538517</v>
      </c>
      <c r="AC350">
        <f t="shared" si="229"/>
        <v>73.65067074897253</v>
      </c>
      <c r="AD350">
        <f t="shared" si="230"/>
        <v>3.4044109588949127</v>
      </c>
      <c r="AE350">
        <f t="shared" si="231"/>
        <v>4.6223760412153556</v>
      </c>
      <c r="AF350">
        <f t="shared" si="232"/>
        <v>1.1050127885589389</v>
      </c>
      <c r="AG350">
        <f t="shared" si="233"/>
        <v>-8.9029116653246199</v>
      </c>
      <c r="AH350">
        <f t="shared" si="234"/>
        <v>52.666041841435565</v>
      </c>
      <c r="AI350">
        <f t="shared" si="235"/>
        <v>5.2719010417831296</v>
      </c>
      <c r="AJ350">
        <f t="shared" si="236"/>
        <v>49.035031217894073</v>
      </c>
      <c r="AK350">
        <v>-4.1129597984557703E-2</v>
      </c>
      <c r="AL350">
        <v>4.6171576888344501E-2</v>
      </c>
      <c r="AM350">
        <v>3.4516238699085098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51684.756142321501</v>
      </c>
      <c r="AS350" t="s">
        <v>237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237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-1.5412173654987116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237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238</v>
      </c>
      <c r="BX350">
        <v>1581538523.9461501</v>
      </c>
      <c r="BY350">
        <v>402.484076923077</v>
      </c>
      <c r="BZ350">
        <v>399.98138461538502</v>
      </c>
      <c r="CA350">
        <v>34.243576923076901</v>
      </c>
      <c r="CB350">
        <v>33.909361538461503</v>
      </c>
      <c r="CC350">
        <v>350.01438461538498</v>
      </c>
      <c r="CD350">
        <v>99.217507692307706</v>
      </c>
      <c r="CE350">
        <v>0.19999669230769199</v>
      </c>
      <c r="CF350">
        <v>31.426961538461502</v>
      </c>
      <c r="CG350">
        <v>30.9924</v>
      </c>
      <c r="CH350">
        <v>999.9</v>
      </c>
      <c r="CI350">
        <v>0</v>
      </c>
      <c r="CJ350">
        <v>0</v>
      </c>
      <c r="CK350">
        <v>9996.8269230769201</v>
      </c>
      <c r="CL350">
        <v>0</v>
      </c>
      <c r="CM350">
        <v>0.79419876923076904</v>
      </c>
      <c r="CN350">
        <v>0</v>
      </c>
      <c r="CO350">
        <v>0</v>
      </c>
      <c r="CP350">
        <v>0</v>
      </c>
      <c r="CQ350">
        <v>0</v>
      </c>
      <c r="CR350">
        <v>2.0692307692307699</v>
      </c>
      <c r="CS350">
        <v>0</v>
      </c>
      <c r="CT350">
        <v>82.507692307692295</v>
      </c>
      <c r="CU350">
        <v>-0.269230769230769</v>
      </c>
      <c r="CV350">
        <v>40.811999999999998</v>
      </c>
      <c r="CW350">
        <v>46.186999999999998</v>
      </c>
      <c r="CX350">
        <v>43.625</v>
      </c>
      <c r="CY350">
        <v>44.759538461538497</v>
      </c>
      <c r="CZ350">
        <v>41.811999999999998</v>
      </c>
      <c r="DA350">
        <v>0</v>
      </c>
      <c r="DB350">
        <v>0</v>
      </c>
      <c r="DC350">
        <v>0</v>
      </c>
      <c r="DD350">
        <v>1581538527.5</v>
      </c>
      <c r="DE350">
        <v>2.06153846153846</v>
      </c>
      <c r="DF350">
        <v>-3.6649577484120699</v>
      </c>
      <c r="DG350">
        <v>11.8051281958753</v>
      </c>
      <c r="DH350">
        <v>81.888461538461499</v>
      </c>
      <c r="DI350">
        <v>15</v>
      </c>
      <c r="DJ350">
        <v>100</v>
      </c>
      <c r="DK350">
        <v>100</v>
      </c>
      <c r="DL350">
        <v>2.6539999999999999</v>
      </c>
      <c r="DM350">
        <v>0.45600000000000002</v>
      </c>
      <c r="DN350">
        <v>2</v>
      </c>
      <c r="DO350">
        <v>353.82600000000002</v>
      </c>
      <c r="DP350">
        <v>659.98699999999997</v>
      </c>
      <c r="DQ350">
        <v>30.8202</v>
      </c>
      <c r="DR350">
        <v>32.6843</v>
      </c>
      <c r="DS350">
        <v>29.9998</v>
      </c>
      <c r="DT350">
        <v>32.633899999999997</v>
      </c>
      <c r="DU350">
        <v>32.650399999999998</v>
      </c>
      <c r="DV350">
        <v>21.073699999999999</v>
      </c>
      <c r="DW350">
        <v>24.5852</v>
      </c>
      <c r="DX350">
        <v>82.249099999999999</v>
      </c>
      <c r="DY350">
        <v>30.818300000000001</v>
      </c>
      <c r="DZ350">
        <v>400</v>
      </c>
      <c r="EA350">
        <v>33.94</v>
      </c>
      <c r="EB350">
        <v>99.890299999999996</v>
      </c>
      <c r="EC350">
        <v>100.289</v>
      </c>
    </row>
    <row r="351" spans="1:133" x14ac:dyDescent="0.35">
      <c r="A351">
        <v>335</v>
      </c>
      <c r="B351">
        <v>1581538532.5999999</v>
      </c>
      <c r="C351">
        <v>1670.0999999046301</v>
      </c>
      <c r="D351" t="s">
        <v>905</v>
      </c>
      <c r="E351" t="s">
        <v>906</v>
      </c>
      <c r="F351" t="s">
        <v>234</v>
      </c>
      <c r="G351">
        <v>20200212</v>
      </c>
      <c r="I351" t="s">
        <v>1107</v>
      </c>
      <c r="J351" t="s">
        <v>1108</v>
      </c>
      <c r="K351" t="s">
        <v>235</v>
      </c>
      <c r="L351" t="s">
        <v>1109</v>
      </c>
      <c r="M351" t="s">
        <v>236</v>
      </c>
      <c r="N351">
        <v>1581538528.9461501</v>
      </c>
      <c r="O351">
        <f t="shared" si="215"/>
        <v>1.9605237658485604E-4</v>
      </c>
      <c r="P351">
        <f t="shared" si="216"/>
        <v>-1.5555340471682264</v>
      </c>
      <c r="Q351">
        <f t="shared" si="217"/>
        <v>402.481615384615</v>
      </c>
      <c r="R351">
        <f t="shared" si="218"/>
        <v>540.28626199780592</v>
      </c>
      <c r="S351">
        <f t="shared" si="219"/>
        <v>53.712805107047338</v>
      </c>
      <c r="T351">
        <f t="shared" si="220"/>
        <v>40.012893325078103</v>
      </c>
      <c r="U351">
        <f t="shared" si="221"/>
        <v>1.7049029096757182E-2</v>
      </c>
      <c r="V351">
        <f t="shared" si="222"/>
        <v>2.247125277516179</v>
      </c>
      <c r="W351">
        <f t="shared" si="223"/>
        <v>1.6977492638372501E-2</v>
      </c>
      <c r="X351">
        <f t="shared" si="224"/>
        <v>1.0617335058452467E-2</v>
      </c>
      <c r="Y351">
        <f t="shared" si="225"/>
        <v>0</v>
      </c>
      <c r="Z351">
        <f t="shared" si="226"/>
        <v>31.363426375392969</v>
      </c>
      <c r="AA351">
        <f t="shared" si="227"/>
        <v>30.984938461538501</v>
      </c>
      <c r="AB351">
        <f t="shared" si="228"/>
        <v>4.5075055121274392</v>
      </c>
      <c r="AC351">
        <f t="shared" si="229"/>
        <v>73.661431652139669</v>
      </c>
      <c r="AD351">
        <f t="shared" si="230"/>
        <v>3.4051644336950107</v>
      </c>
      <c r="AE351">
        <f t="shared" si="231"/>
        <v>4.6227236659961113</v>
      </c>
      <c r="AF351">
        <f t="shared" si="232"/>
        <v>1.1023410784324286</v>
      </c>
      <c r="AG351">
        <f t="shared" si="233"/>
        <v>-8.645909807392151</v>
      </c>
      <c r="AH351">
        <f t="shared" si="234"/>
        <v>53.710064463134287</v>
      </c>
      <c r="AI351">
        <f t="shared" si="235"/>
        <v>5.3783092822854668</v>
      </c>
      <c r="AJ351">
        <f t="shared" si="236"/>
        <v>50.442463938027601</v>
      </c>
      <c r="AK351">
        <v>-4.1106400300749697E-2</v>
      </c>
      <c r="AL351">
        <v>4.6145535456041303E-2</v>
      </c>
      <c r="AM351">
        <v>3.4500824756069202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51656.524485194532</v>
      </c>
      <c r="AS351" t="s">
        <v>237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237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-1.5555340471682264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237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238</v>
      </c>
      <c r="BX351">
        <v>1581538528.9461501</v>
      </c>
      <c r="BY351">
        <v>402.481615384615</v>
      </c>
      <c r="BZ351">
        <v>399.95038461538502</v>
      </c>
      <c r="CA351">
        <v>34.251861538461498</v>
      </c>
      <c r="CB351">
        <v>33.927300000000002</v>
      </c>
      <c r="CC351">
        <v>350.01784615384599</v>
      </c>
      <c r="CD351">
        <v>99.215469230769202</v>
      </c>
      <c r="CE351">
        <v>0.199986769230769</v>
      </c>
      <c r="CF351">
        <v>31.428284615384602</v>
      </c>
      <c r="CG351">
        <v>30.984938461538501</v>
      </c>
      <c r="CH351">
        <v>999.9</v>
      </c>
      <c r="CI351">
        <v>0</v>
      </c>
      <c r="CJ351">
        <v>0</v>
      </c>
      <c r="CK351">
        <v>9991.3938461538492</v>
      </c>
      <c r="CL351">
        <v>0</v>
      </c>
      <c r="CM351">
        <v>0.83744469230769203</v>
      </c>
      <c r="CN351">
        <v>0</v>
      </c>
      <c r="CO351">
        <v>0</v>
      </c>
      <c r="CP351">
        <v>0</v>
      </c>
      <c r="CQ351">
        <v>0</v>
      </c>
      <c r="CR351">
        <v>-1.89230769230769</v>
      </c>
      <c r="CS351">
        <v>0</v>
      </c>
      <c r="CT351">
        <v>90.4769230769231</v>
      </c>
      <c r="CU351">
        <v>-9.2307692307692299E-2</v>
      </c>
      <c r="CV351">
        <v>40.811999999999998</v>
      </c>
      <c r="CW351">
        <v>46.186999999999998</v>
      </c>
      <c r="CX351">
        <v>43.625</v>
      </c>
      <c r="CY351">
        <v>44.75</v>
      </c>
      <c r="CZ351">
        <v>41.811999999999998</v>
      </c>
      <c r="DA351">
        <v>0</v>
      </c>
      <c r="DB351">
        <v>0</v>
      </c>
      <c r="DC351">
        <v>0</v>
      </c>
      <c r="DD351">
        <v>1581538532.3</v>
      </c>
      <c r="DE351">
        <v>1.34230769230769</v>
      </c>
      <c r="DF351">
        <v>0.68717929163356595</v>
      </c>
      <c r="DG351">
        <v>43.005128034296497</v>
      </c>
      <c r="DH351">
        <v>84.911538461538498</v>
      </c>
      <c r="DI351">
        <v>15</v>
      </c>
      <c r="DJ351">
        <v>100</v>
      </c>
      <c r="DK351">
        <v>100</v>
      </c>
      <c r="DL351">
        <v>2.6539999999999999</v>
      </c>
      <c r="DM351">
        <v>0.45600000000000002</v>
      </c>
      <c r="DN351">
        <v>2</v>
      </c>
      <c r="DO351">
        <v>353.72500000000002</v>
      </c>
      <c r="DP351">
        <v>659.86900000000003</v>
      </c>
      <c r="DQ351">
        <v>30.822500000000002</v>
      </c>
      <c r="DR351">
        <v>32.6798</v>
      </c>
      <c r="DS351">
        <v>29.999700000000001</v>
      </c>
      <c r="DT351">
        <v>32.628900000000002</v>
      </c>
      <c r="DU351">
        <v>32.646000000000001</v>
      </c>
      <c r="DV351">
        <v>21.072900000000001</v>
      </c>
      <c r="DW351">
        <v>24.5852</v>
      </c>
      <c r="DX351">
        <v>82.249099999999999</v>
      </c>
      <c r="DY351">
        <v>30.831700000000001</v>
      </c>
      <c r="DZ351">
        <v>400</v>
      </c>
      <c r="EA351">
        <v>33.94</v>
      </c>
      <c r="EB351">
        <v>99.892499999999998</v>
      </c>
      <c r="EC351">
        <v>100.289</v>
      </c>
    </row>
    <row r="352" spans="1:133" x14ac:dyDescent="0.35">
      <c r="A352">
        <v>336</v>
      </c>
      <c r="B352">
        <v>1581538537.5999999</v>
      </c>
      <c r="C352">
        <v>1675.0999999046301</v>
      </c>
      <c r="D352" t="s">
        <v>907</v>
      </c>
      <c r="E352" t="s">
        <v>908</v>
      </c>
      <c r="F352" t="s">
        <v>234</v>
      </c>
      <c r="G352">
        <v>20200212</v>
      </c>
      <c r="I352" t="s">
        <v>1107</v>
      </c>
      <c r="J352" t="s">
        <v>1108</v>
      </c>
      <c r="K352" t="s">
        <v>235</v>
      </c>
      <c r="L352" t="s">
        <v>1109</v>
      </c>
      <c r="M352" t="s">
        <v>236</v>
      </c>
      <c r="N352">
        <v>1581538533.9461501</v>
      </c>
      <c r="O352">
        <f t="shared" si="215"/>
        <v>2.019297472486848E-4</v>
      </c>
      <c r="P352">
        <f t="shared" si="216"/>
        <v>-1.5440304026850933</v>
      </c>
      <c r="Q352">
        <f t="shared" si="217"/>
        <v>402.49246153846201</v>
      </c>
      <c r="R352">
        <f t="shared" si="218"/>
        <v>535.11649158948535</v>
      </c>
      <c r="S352">
        <f t="shared" si="219"/>
        <v>53.199210528352936</v>
      </c>
      <c r="T352">
        <f t="shared" si="220"/>
        <v>40.014242756483895</v>
      </c>
      <c r="U352">
        <f t="shared" si="221"/>
        <v>1.7550277164763737E-2</v>
      </c>
      <c r="V352">
        <f t="shared" si="222"/>
        <v>2.2492760636942739</v>
      </c>
      <c r="W352">
        <f t="shared" si="223"/>
        <v>1.7474554704026098E-2</v>
      </c>
      <c r="X352">
        <f t="shared" si="224"/>
        <v>1.0928372729028633E-2</v>
      </c>
      <c r="Y352">
        <f t="shared" si="225"/>
        <v>0</v>
      </c>
      <c r="Z352">
        <f t="shared" si="226"/>
        <v>31.362255502115445</v>
      </c>
      <c r="AA352">
        <f t="shared" si="227"/>
        <v>30.9911538461538</v>
      </c>
      <c r="AB352">
        <f t="shared" si="228"/>
        <v>4.5091033329274728</v>
      </c>
      <c r="AC352">
        <f t="shared" si="229"/>
        <v>73.676900719662015</v>
      </c>
      <c r="AD352">
        <f t="shared" si="230"/>
        <v>3.4060180159633187</v>
      </c>
      <c r="AE352">
        <f t="shared" si="231"/>
        <v>4.6229116353890829</v>
      </c>
      <c r="AF352">
        <f t="shared" si="232"/>
        <v>1.1030853169641541</v>
      </c>
      <c r="AG352">
        <f t="shared" si="233"/>
        <v>-8.9051018536670004</v>
      </c>
      <c r="AH352">
        <f t="shared" si="234"/>
        <v>53.094525520188583</v>
      </c>
      <c r="AI352">
        <f t="shared" si="235"/>
        <v>5.3117692800369136</v>
      </c>
      <c r="AJ352">
        <f t="shared" si="236"/>
        <v>49.501192946558497</v>
      </c>
      <c r="AK352">
        <v>-4.1164260748117402E-2</v>
      </c>
      <c r="AL352">
        <v>4.6210488877065102E-2</v>
      </c>
      <c r="AM352">
        <v>3.4539265173641098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51726.157176860666</v>
      </c>
      <c r="AS352" t="s">
        <v>237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237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-1.5440304026850933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237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238</v>
      </c>
      <c r="BX352">
        <v>1581538533.9461501</v>
      </c>
      <c r="BY352">
        <v>402.49246153846201</v>
      </c>
      <c r="BZ352">
        <v>399.984923076923</v>
      </c>
      <c r="CA352">
        <v>34.2602153846154</v>
      </c>
      <c r="CB352">
        <v>33.925915384615401</v>
      </c>
      <c r="CC352">
        <v>350.00584615384599</v>
      </c>
      <c r="CD352">
        <v>99.216161538461506</v>
      </c>
      <c r="CE352">
        <v>0.19996815384615399</v>
      </c>
      <c r="CF352">
        <v>31.428999999999998</v>
      </c>
      <c r="CG352">
        <v>30.9911538461538</v>
      </c>
      <c r="CH352">
        <v>999.9</v>
      </c>
      <c r="CI352">
        <v>0</v>
      </c>
      <c r="CJ352">
        <v>0</v>
      </c>
      <c r="CK352">
        <v>10005.3876923077</v>
      </c>
      <c r="CL352">
        <v>0</v>
      </c>
      <c r="CM352">
        <v>0.894428</v>
      </c>
      <c r="CN352">
        <v>0</v>
      </c>
      <c r="CO352">
        <v>0</v>
      </c>
      <c r="CP352">
        <v>0</v>
      </c>
      <c r="CQ352">
        <v>0</v>
      </c>
      <c r="CR352">
        <v>1.5230769230769201</v>
      </c>
      <c r="CS352">
        <v>0</v>
      </c>
      <c r="CT352">
        <v>88.430769230769201</v>
      </c>
      <c r="CU352">
        <v>-0.86923076923076903</v>
      </c>
      <c r="CV352">
        <v>40.811999999999998</v>
      </c>
      <c r="CW352">
        <v>46.186999999999998</v>
      </c>
      <c r="CX352">
        <v>43.625</v>
      </c>
      <c r="CY352">
        <v>44.75</v>
      </c>
      <c r="CZ352">
        <v>41.811999999999998</v>
      </c>
      <c r="DA352">
        <v>0</v>
      </c>
      <c r="DB352">
        <v>0</v>
      </c>
      <c r="DC352">
        <v>0</v>
      </c>
      <c r="DD352">
        <v>1581538537.0999999</v>
      </c>
      <c r="DE352">
        <v>2</v>
      </c>
      <c r="DF352">
        <v>12.000000032603699</v>
      </c>
      <c r="DG352">
        <v>30.755555329917701</v>
      </c>
      <c r="DH352">
        <v>87.238461538461607</v>
      </c>
      <c r="DI352">
        <v>15</v>
      </c>
      <c r="DJ352">
        <v>100</v>
      </c>
      <c r="DK352">
        <v>100</v>
      </c>
      <c r="DL352">
        <v>2.6539999999999999</v>
      </c>
      <c r="DM352">
        <v>0.45600000000000002</v>
      </c>
      <c r="DN352">
        <v>2</v>
      </c>
      <c r="DO352">
        <v>353.755</v>
      </c>
      <c r="DP352">
        <v>660.19899999999996</v>
      </c>
      <c r="DQ352">
        <v>30.833600000000001</v>
      </c>
      <c r="DR352">
        <v>32.674900000000001</v>
      </c>
      <c r="DS352">
        <v>29.9998</v>
      </c>
      <c r="DT352">
        <v>32.625100000000003</v>
      </c>
      <c r="DU352">
        <v>32.640900000000002</v>
      </c>
      <c r="DV352">
        <v>21.073399999999999</v>
      </c>
      <c r="DW352">
        <v>24.5852</v>
      </c>
      <c r="DX352">
        <v>82.249099999999999</v>
      </c>
      <c r="DY352">
        <v>30.838200000000001</v>
      </c>
      <c r="DZ352">
        <v>400</v>
      </c>
      <c r="EA352">
        <v>33.94</v>
      </c>
      <c r="EB352">
        <v>99.895300000000006</v>
      </c>
      <c r="EC352">
        <v>100.292</v>
      </c>
    </row>
    <row r="353" spans="1:133" x14ac:dyDescent="0.35">
      <c r="A353">
        <v>337</v>
      </c>
      <c r="B353">
        <v>1581538542.5999999</v>
      </c>
      <c r="C353">
        <v>1680.0999999046301</v>
      </c>
      <c r="D353" t="s">
        <v>909</v>
      </c>
      <c r="E353" t="s">
        <v>910</v>
      </c>
      <c r="F353" t="s">
        <v>234</v>
      </c>
      <c r="G353">
        <v>20200212</v>
      </c>
      <c r="I353" t="s">
        <v>1107</v>
      </c>
      <c r="J353" t="s">
        <v>1108</v>
      </c>
      <c r="K353" t="s">
        <v>235</v>
      </c>
      <c r="L353" t="s">
        <v>1109</v>
      </c>
      <c r="M353" t="s">
        <v>236</v>
      </c>
      <c r="N353">
        <v>1581538538.9461501</v>
      </c>
      <c r="O353">
        <f t="shared" si="215"/>
        <v>2.087547451404528E-4</v>
      </c>
      <c r="P353">
        <f t="shared" si="216"/>
        <v>-1.5643589530231703</v>
      </c>
      <c r="Q353">
        <f t="shared" si="217"/>
        <v>402.55138461538502</v>
      </c>
      <c r="R353">
        <f t="shared" si="218"/>
        <v>532.34377648060138</v>
      </c>
      <c r="S353">
        <f t="shared" si="219"/>
        <v>52.922096885519025</v>
      </c>
      <c r="T353">
        <f t="shared" si="220"/>
        <v>40.018995842983344</v>
      </c>
      <c r="U353">
        <f t="shared" si="221"/>
        <v>1.8150894957120953E-2</v>
      </c>
      <c r="V353">
        <f t="shared" si="222"/>
        <v>2.2495922340469621</v>
      </c>
      <c r="W353">
        <f t="shared" si="223"/>
        <v>1.8069925192066415E-2</v>
      </c>
      <c r="X353">
        <f t="shared" si="224"/>
        <v>1.1300947855268254E-2</v>
      </c>
      <c r="Y353">
        <f t="shared" si="225"/>
        <v>0</v>
      </c>
      <c r="Z353">
        <f t="shared" si="226"/>
        <v>31.357800598367191</v>
      </c>
      <c r="AA353">
        <f t="shared" si="227"/>
        <v>30.990653846153801</v>
      </c>
      <c r="AB353">
        <f t="shared" si="228"/>
        <v>4.5089747771181772</v>
      </c>
      <c r="AC353">
        <f t="shared" si="229"/>
        <v>73.690332750985149</v>
      </c>
      <c r="AD353">
        <f t="shared" si="230"/>
        <v>3.4062115215830948</v>
      </c>
      <c r="AE353">
        <f t="shared" si="231"/>
        <v>4.6223315792227275</v>
      </c>
      <c r="AF353">
        <f t="shared" si="232"/>
        <v>1.1027632555350824</v>
      </c>
      <c r="AG353">
        <f t="shared" si="233"/>
        <v>-9.2060842606939683</v>
      </c>
      <c r="AH353">
        <f t="shared" si="234"/>
        <v>52.894879821242419</v>
      </c>
      <c r="AI353">
        <f t="shared" si="235"/>
        <v>5.2909815976565815</v>
      </c>
      <c r="AJ353">
        <f t="shared" si="236"/>
        <v>48.979777158205032</v>
      </c>
      <c r="AK353">
        <v>-4.11727705750254E-2</v>
      </c>
      <c r="AL353">
        <v>4.62200419032711E-2</v>
      </c>
      <c r="AM353">
        <v>3.4544917233282502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51736.7284175815</v>
      </c>
      <c r="AS353" t="s">
        <v>237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237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-1.5643589530231703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237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238</v>
      </c>
      <c r="BX353">
        <v>1581538538.9461501</v>
      </c>
      <c r="BY353">
        <v>402.55138461538502</v>
      </c>
      <c r="BZ353">
        <v>400.01376923076901</v>
      </c>
      <c r="CA353">
        <v>34.263107692307699</v>
      </c>
      <c r="CB353">
        <v>33.917515384615399</v>
      </c>
      <c r="CC353">
        <v>350.01153846153801</v>
      </c>
      <c r="CD353">
        <v>99.213430769230797</v>
      </c>
      <c r="CE353">
        <v>0.19995438461538501</v>
      </c>
      <c r="CF353">
        <v>31.426792307692299</v>
      </c>
      <c r="CG353">
        <v>30.990653846153801</v>
      </c>
      <c r="CH353">
        <v>999.9</v>
      </c>
      <c r="CI353">
        <v>0</v>
      </c>
      <c r="CJ353">
        <v>0</v>
      </c>
      <c r="CK353">
        <v>10007.731538461499</v>
      </c>
      <c r="CL353">
        <v>0</v>
      </c>
      <c r="CM353">
        <v>0.90002476923076902</v>
      </c>
      <c r="CN353">
        <v>0</v>
      </c>
      <c r="CO353">
        <v>0</v>
      </c>
      <c r="CP353">
        <v>0</v>
      </c>
      <c r="CQ353">
        <v>0</v>
      </c>
      <c r="CR353">
        <v>1.92307692307692</v>
      </c>
      <c r="CS353">
        <v>0</v>
      </c>
      <c r="CT353">
        <v>91.423076923076906</v>
      </c>
      <c r="CU353">
        <v>-0.60769230769230798</v>
      </c>
      <c r="CV353">
        <v>40.811999999999998</v>
      </c>
      <c r="CW353">
        <v>46.186999999999998</v>
      </c>
      <c r="CX353">
        <v>43.625</v>
      </c>
      <c r="CY353">
        <v>44.75</v>
      </c>
      <c r="CZ353">
        <v>41.811999999999998</v>
      </c>
      <c r="DA353">
        <v>0</v>
      </c>
      <c r="DB353">
        <v>0</v>
      </c>
      <c r="DC353">
        <v>0</v>
      </c>
      <c r="DD353">
        <v>1581538542.5</v>
      </c>
      <c r="DE353">
        <v>2.43846153846154</v>
      </c>
      <c r="DF353">
        <v>21.852991715855001</v>
      </c>
      <c r="DG353">
        <v>4.7282047007391101</v>
      </c>
      <c r="DH353">
        <v>89.934615384615398</v>
      </c>
      <c r="DI353">
        <v>15</v>
      </c>
      <c r="DJ353">
        <v>100</v>
      </c>
      <c r="DK353">
        <v>100</v>
      </c>
      <c r="DL353">
        <v>2.6539999999999999</v>
      </c>
      <c r="DM353">
        <v>0.45600000000000002</v>
      </c>
      <c r="DN353">
        <v>2</v>
      </c>
      <c r="DO353">
        <v>353.74099999999999</v>
      </c>
      <c r="DP353">
        <v>660.08199999999999</v>
      </c>
      <c r="DQ353">
        <v>30.840599999999998</v>
      </c>
      <c r="DR353">
        <v>32.669800000000002</v>
      </c>
      <c r="DS353">
        <v>29.999700000000001</v>
      </c>
      <c r="DT353">
        <v>32.620199999999997</v>
      </c>
      <c r="DU353">
        <v>32.636600000000001</v>
      </c>
      <c r="DV353">
        <v>21.073399999999999</v>
      </c>
      <c r="DW353">
        <v>24.5852</v>
      </c>
      <c r="DX353">
        <v>82.249099999999999</v>
      </c>
      <c r="DY353">
        <v>30.843800000000002</v>
      </c>
      <c r="DZ353">
        <v>400</v>
      </c>
      <c r="EA353">
        <v>33.94</v>
      </c>
      <c r="EB353">
        <v>99.896199999999993</v>
      </c>
      <c r="EC353">
        <v>100.292</v>
      </c>
    </row>
    <row r="354" spans="1:133" x14ac:dyDescent="0.35">
      <c r="A354">
        <v>338</v>
      </c>
      <c r="B354">
        <v>1581538547.5999999</v>
      </c>
      <c r="C354">
        <v>1685.0999999046301</v>
      </c>
      <c r="D354" t="s">
        <v>911</v>
      </c>
      <c r="E354" t="s">
        <v>912</v>
      </c>
      <c r="F354" t="s">
        <v>234</v>
      </c>
      <c r="G354">
        <v>20200212</v>
      </c>
      <c r="I354" t="s">
        <v>1107</v>
      </c>
      <c r="J354" t="s">
        <v>1108</v>
      </c>
      <c r="K354" t="s">
        <v>235</v>
      </c>
      <c r="L354" t="s">
        <v>1109</v>
      </c>
      <c r="M354" t="s">
        <v>236</v>
      </c>
      <c r="N354">
        <v>1581538543.9461501</v>
      </c>
      <c r="O354">
        <f t="shared" si="215"/>
        <v>2.1445023844780391E-4</v>
      </c>
      <c r="P354">
        <f t="shared" si="216"/>
        <v>-1.6030762256721793</v>
      </c>
      <c r="Q354">
        <f t="shared" si="217"/>
        <v>402.573076923077</v>
      </c>
      <c r="R354">
        <f t="shared" si="218"/>
        <v>531.87991037918891</v>
      </c>
      <c r="S354">
        <f t="shared" si="219"/>
        <v>52.87506129285623</v>
      </c>
      <c r="T354">
        <f t="shared" si="220"/>
        <v>40.020455185055049</v>
      </c>
      <c r="U354">
        <f t="shared" si="221"/>
        <v>1.8669640640425422E-2</v>
      </c>
      <c r="V354">
        <f t="shared" si="222"/>
        <v>2.2460281370194028</v>
      </c>
      <c r="W354">
        <f t="shared" si="223"/>
        <v>1.8583853114616175E-2</v>
      </c>
      <c r="X354">
        <f t="shared" si="224"/>
        <v>1.1622582910203696E-2</v>
      </c>
      <c r="Y354">
        <f t="shared" si="225"/>
        <v>0</v>
      </c>
      <c r="Z354">
        <f t="shared" si="226"/>
        <v>31.352315857318956</v>
      </c>
      <c r="AA354">
        <f t="shared" si="227"/>
        <v>30.984823076923099</v>
      </c>
      <c r="AB354">
        <f t="shared" si="228"/>
        <v>4.5074758542759108</v>
      </c>
      <c r="AC354">
        <f t="shared" si="229"/>
        <v>73.699639609035899</v>
      </c>
      <c r="AD354">
        <f t="shared" si="230"/>
        <v>3.4059640683510386</v>
      </c>
      <c r="AE354">
        <f t="shared" si="231"/>
        <v>4.6214121078733905</v>
      </c>
      <c r="AF354">
        <f t="shared" si="232"/>
        <v>1.1015117859248722</v>
      </c>
      <c r="AG354">
        <f t="shared" si="233"/>
        <v>-9.4572555155481517</v>
      </c>
      <c r="AH354">
        <f t="shared" si="234"/>
        <v>53.093304742145236</v>
      </c>
      <c r="AI354">
        <f t="shared" si="235"/>
        <v>5.3190124554404985</v>
      </c>
      <c r="AJ354">
        <f t="shared" si="236"/>
        <v>48.955061682037581</v>
      </c>
      <c r="AK354">
        <v>-4.1076904245865999E-2</v>
      </c>
      <c r="AL354">
        <v>4.6112423550438097E-2</v>
      </c>
      <c r="AM354">
        <v>3.4481221485679501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51621.727407194114</v>
      </c>
      <c r="AS354" t="s">
        <v>237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237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-1.6030762256721793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237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238</v>
      </c>
      <c r="BX354">
        <v>1581538543.9461501</v>
      </c>
      <c r="BY354">
        <v>402.573076923077</v>
      </c>
      <c r="BZ354">
        <v>399.97307692307697</v>
      </c>
      <c r="CA354">
        <v>34.261215384615397</v>
      </c>
      <c r="CB354">
        <v>33.906199999999998</v>
      </c>
      <c r="CC354">
        <v>350.01792307692301</v>
      </c>
      <c r="CD354">
        <v>99.211630769230794</v>
      </c>
      <c r="CE354">
        <v>0.20002261538461499</v>
      </c>
      <c r="CF354">
        <v>31.4232923076923</v>
      </c>
      <c r="CG354">
        <v>30.984823076923099</v>
      </c>
      <c r="CH354">
        <v>999.9</v>
      </c>
      <c r="CI354">
        <v>0</v>
      </c>
      <c r="CJ354">
        <v>0</v>
      </c>
      <c r="CK354">
        <v>9984.6107692307705</v>
      </c>
      <c r="CL354">
        <v>0</v>
      </c>
      <c r="CM354">
        <v>0.929024615384615</v>
      </c>
      <c r="CN354">
        <v>0</v>
      </c>
      <c r="CO354">
        <v>0</v>
      </c>
      <c r="CP354">
        <v>0</v>
      </c>
      <c r="CQ354">
        <v>0</v>
      </c>
      <c r="CR354">
        <v>1.9</v>
      </c>
      <c r="CS354">
        <v>0</v>
      </c>
      <c r="CT354">
        <v>94.138461538461598</v>
      </c>
      <c r="CU354">
        <v>-0.246153846153846</v>
      </c>
      <c r="CV354">
        <v>40.811999999999998</v>
      </c>
      <c r="CW354">
        <v>46.186999999999998</v>
      </c>
      <c r="CX354">
        <v>43.625</v>
      </c>
      <c r="CY354">
        <v>44.75</v>
      </c>
      <c r="CZ354">
        <v>41.811999999999998</v>
      </c>
      <c r="DA354">
        <v>0</v>
      </c>
      <c r="DB354">
        <v>0</v>
      </c>
      <c r="DC354">
        <v>0</v>
      </c>
      <c r="DD354">
        <v>1581538547.3</v>
      </c>
      <c r="DE354">
        <v>3.0384615384615401</v>
      </c>
      <c r="DF354">
        <v>-14.0102565008106</v>
      </c>
      <c r="DG354">
        <v>24.923077019010002</v>
      </c>
      <c r="DH354">
        <v>92.0230769230769</v>
      </c>
      <c r="DI354">
        <v>15</v>
      </c>
      <c r="DJ354">
        <v>100</v>
      </c>
      <c r="DK354">
        <v>100</v>
      </c>
      <c r="DL354">
        <v>2.6539999999999999</v>
      </c>
      <c r="DM354">
        <v>0.45600000000000002</v>
      </c>
      <c r="DN354">
        <v>2</v>
      </c>
      <c r="DO354">
        <v>353.72699999999998</v>
      </c>
      <c r="DP354">
        <v>659.94100000000003</v>
      </c>
      <c r="DQ354">
        <v>30.846299999999999</v>
      </c>
      <c r="DR354">
        <v>32.665300000000002</v>
      </c>
      <c r="DS354">
        <v>29.9998</v>
      </c>
      <c r="DT354">
        <v>32.615099999999998</v>
      </c>
      <c r="DU354">
        <v>32.632199999999997</v>
      </c>
      <c r="DV354">
        <v>21.0732</v>
      </c>
      <c r="DW354">
        <v>24.5852</v>
      </c>
      <c r="DX354">
        <v>82.627200000000002</v>
      </c>
      <c r="DY354">
        <v>30.853200000000001</v>
      </c>
      <c r="DZ354">
        <v>400</v>
      </c>
      <c r="EA354">
        <v>33.94</v>
      </c>
      <c r="EB354">
        <v>99.894999999999996</v>
      </c>
      <c r="EC354">
        <v>100.294</v>
      </c>
    </row>
    <row r="355" spans="1:133" x14ac:dyDescent="0.35">
      <c r="A355">
        <v>339</v>
      </c>
      <c r="B355">
        <v>1581538552.5999999</v>
      </c>
      <c r="C355">
        <v>1690.0999999046301</v>
      </c>
      <c r="D355" t="s">
        <v>913</v>
      </c>
      <c r="E355" t="s">
        <v>914</v>
      </c>
      <c r="F355" t="s">
        <v>234</v>
      </c>
      <c r="G355">
        <v>20200212</v>
      </c>
      <c r="I355" t="s">
        <v>1107</v>
      </c>
      <c r="J355" t="s">
        <v>1108</v>
      </c>
      <c r="K355" t="s">
        <v>235</v>
      </c>
      <c r="L355" t="s">
        <v>1109</v>
      </c>
      <c r="M355" t="s">
        <v>236</v>
      </c>
      <c r="N355">
        <v>1581538548.9461501</v>
      </c>
      <c r="O355">
        <f t="shared" si="215"/>
        <v>2.1427026418024159E-4</v>
      </c>
      <c r="P355">
        <f t="shared" si="216"/>
        <v>-1.5710700143061649</v>
      </c>
      <c r="Q355">
        <f t="shared" si="217"/>
        <v>402.55530769230802</v>
      </c>
      <c r="R355">
        <f t="shared" si="218"/>
        <v>529.21493041857752</v>
      </c>
      <c r="S355">
        <f t="shared" si="219"/>
        <v>52.610807239745355</v>
      </c>
      <c r="T355">
        <f t="shared" si="220"/>
        <v>40.019202934401832</v>
      </c>
      <c r="U355">
        <f t="shared" si="221"/>
        <v>1.8658447013395647E-2</v>
      </c>
      <c r="V355">
        <f t="shared" si="222"/>
        <v>2.2506450495884662</v>
      </c>
      <c r="W355">
        <f t="shared" si="223"/>
        <v>1.8572936974203005E-2</v>
      </c>
      <c r="X355">
        <f t="shared" si="224"/>
        <v>1.1615735584086585E-2</v>
      </c>
      <c r="Y355">
        <f t="shared" si="225"/>
        <v>0</v>
      </c>
      <c r="Z355">
        <f t="shared" si="226"/>
        <v>31.35058445278403</v>
      </c>
      <c r="AA355">
        <f t="shared" si="227"/>
        <v>30.982492307692301</v>
      </c>
      <c r="AB355">
        <f t="shared" si="228"/>
        <v>4.5068768020684908</v>
      </c>
      <c r="AC355">
        <f t="shared" si="229"/>
        <v>73.70030251027157</v>
      </c>
      <c r="AD355">
        <f t="shared" si="230"/>
        <v>3.4056224168150355</v>
      </c>
      <c r="AE355">
        <f t="shared" si="231"/>
        <v>4.6209069716374582</v>
      </c>
      <c r="AF355">
        <f t="shared" si="232"/>
        <v>1.1012543852534553</v>
      </c>
      <c r="AG355">
        <f t="shared" si="233"/>
        <v>-9.4493186503486548</v>
      </c>
      <c r="AH355">
        <f t="shared" si="234"/>
        <v>53.251910868950276</v>
      </c>
      <c r="AI355">
        <f t="shared" si="235"/>
        <v>5.3238464514806081</v>
      </c>
      <c r="AJ355">
        <f t="shared" si="236"/>
        <v>49.12643867008223</v>
      </c>
      <c r="AK355">
        <v>-4.1201115239513697E-2</v>
      </c>
      <c r="AL355">
        <v>4.6251861272288197E-2</v>
      </c>
      <c r="AM355">
        <v>3.4563740305772299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51771.793974861459</v>
      </c>
      <c r="AS355" t="s">
        <v>237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237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-1.5710700143061649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237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238</v>
      </c>
      <c r="BX355">
        <v>1581538548.9461501</v>
      </c>
      <c r="BY355">
        <v>402.55530769230802</v>
      </c>
      <c r="BZ355">
        <v>400.00984615384601</v>
      </c>
      <c r="CA355">
        <v>34.257338461538502</v>
      </c>
      <c r="CB355">
        <v>33.902592307692302</v>
      </c>
      <c r="CC355">
        <v>349.99099999999999</v>
      </c>
      <c r="CD355">
        <v>99.213053846153898</v>
      </c>
      <c r="CE355">
        <v>0.19987692307692301</v>
      </c>
      <c r="CF355">
        <v>31.421369230769201</v>
      </c>
      <c r="CG355">
        <v>30.982492307692301</v>
      </c>
      <c r="CH355">
        <v>999.9</v>
      </c>
      <c r="CI355">
        <v>0</v>
      </c>
      <c r="CJ355">
        <v>0</v>
      </c>
      <c r="CK355">
        <v>10014.659230769201</v>
      </c>
      <c r="CL355">
        <v>0</v>
      </c>
      <c r="CM355">
        <v>0.95242800000000005</v>
      </c>
      <c r="CN355">
        <v>0</v>
      </c>
      <c r="CO355">
        <v>0</v>
      </c>
      <c r="CP355">
        <v>0</v>
      </c>
      <c r="CQ355">
        <v>0</v>
      </c>
      <c r="CR355">
        <v>1.65384615384615</v>
      </c>
      <c r="CS355">
        <v>0</v>
      </c>
      <c r="CT355">
        <v>96.784615384615407</v>
      </c>
      <c r="CU355">
        <v>0.107692307692308</v>
      </c>
      <c r="CV355">
        <v>40.811999999999998</v>
      </c>
      <c r="CW355">
        <v>46.186999999999998</v>
      </c>
      <c r="CX355">
        <v>43.625</v>
      </c>
      <c r="CY355">
        <v>44.75</v>
      </c>
      <c r="CZ355">
        <v>41.811999999999998</v>
      </c>
      <c r="DA355">
        <v>0</v>
      </c>
      <c r="DB355">
        <v>0</v>
      </c>
      <c r="DC355">
        <v>0</v>
      </c>
      <c r="DD355">
        <v>1581538552.0999999</v>
      </c>
      <c r="DE355">
        <v>2.1153846153846199</v>
      </c>
      <c r="DF355">
        <v>0.94358966279046896</v>
      </c>
      <c r="DG355">
        <v>28.635897570997201</v>
      </c>
      <c r="DH355">
        <v>93.930769230769201</v>
      </c>
      <c r="DI355">
        <v>15</v>
      </c>
      <c r="DJ355">
        <v>100</v>
      </c>
      <c r="DK355">
        <v>100</v>
      </c>
      <c r="DL355">
        <v>2.6539999999999999</v>
      </c>
      <c r="DM355">
        <v>0.45600000000000002</v>
      </c>
      <c r="DN355">
        <v>2</v>
      </c>
      <c r="DO355">
        <v>353.815</v>
      </c>
      <c r="DP355">
        <v>660.04399999999998</v>
      </c>
      <c r="DQ355">
        <v>30.855599999999999</v>
      </c>
      <c r="DR355">
        <v>32.660299999999999</v>
      </c>
      <c r="DS355">
        <v>29.9998</v>
      </c>
      <c r="DT355">
        <v>32.610599999999998</v>
      </c>
      <c r="DU355">
        <v>32.627099999999999</v>
      </c>
      <c r="DV355">
        <v>21.073</v>
      </c>
      <c r="DW355">
        <v>24.5852</v>
      </c>
      <c r="DX355">
        <v>82.627200000000002</v>
      </c>
      <c r="DY355">
        <v>30.867000000000001</v>
      </c>
      <c r="DZ355">
        <v>400</v>
      </c>
      <c r="EA355">
        <v>33.94</v>
      </c>
      <c r="EB355">
        <v>99.894199999999998</v>
      </c>
      <c r="EC355">
        <v>100.29300000000001</v>
      </c>
    </row>
    <row r="356" spans="1:133" x14ac:dyDescent="0.35">
      <c r="A356">
        <v>340</v>
      </c>
      <c r="B356">
        <v>1581538557.5999999</v>
      </c>
      <c r="C356">
        <v>1695.0999999046301</v>
      </c>
      <c r="D356" t="s">
        <v>915</v>
      </c>
      <c r="E356" t="s">
        <v>916</v>
      </c>
      <c r="F356" t="s">
        <v>234</v>
      </c>
      <c r="G356">
        <v>20200212</v>
      </c>
      <c r="I356" t="s">
        <v>1107</v>
      </c>
      <c r="J356" t="s">
        <v>1108</v>
      </c>
      <c r="K356" t="s">
        <v>235</v>
      </c>
      <c r="L356" t="s">
        <v>1109</v>
      </c>
      <c r="M356" t="s">
        <v>236</v>
      </c>
      <c r="N356">
        <v>1581538553.9461501</v>
      </c>
      <c r="O356">
        <f t="shared" si="215"/>
        <v>2.1370930391707754E-4</v>
      </c>
      <c r="P356">
        <f t="shared" si="216"/>
        <v>-1.5684318588687354</v>
      </c>
      <c r="Q356">
        <f t="shared" si="217"/>
        <v>402.567461538462</v>
      </c>
      <c r="R356">
        <f t="shared" si="218"/>
        <v>529.39423407261359</v>
      </c>
      <c r="S356">
        <f t="shared" si="219"/>
        <v>52.628030216633363</v>
      </c>
      <c r="T356">
        <f t="shared" si="220"/>
        <v>40.019953309830676</v>
      </c>
      <c r="U356">
        <f t="shared" si="221"/>
        <v>1.8603360409266634E-2</v>
      </c>
      <c r="V356">
        <f t="shared" si="222"/>
        <v>2.2481133662742052</v>
      </c>
      <c r="W356">
        <f t="shared" si="223"/>
        <v>1.851825804044584E-2</v>
      </c>
      <c r="X356">
        <f t="shared" si="224"/>
        <v>1.1581524838140905E-2</v>
      </c>
      <c r="Y356">
        <f t="shared" si="225"/>
        <v>0</v>
      </c>
      <c r="Z356">
        <f t="shared" si="226"/>
        <v>31.351005222420845</v>
      </c>
      <c r="AA356">
        <f t="shared" si="227"/>
        <v>30.9823846153846</v>
      </c>
      <c r="AB356">
        <f t="shared" si="228"/>
        <v>4.5068491247648028</v>
      </c>
      <c r="AC356">
        <f t="shared" si="229"/>
        <v>73.690855885110537</v>
      </c>
      <c r="AD356">
        <f t="shared" si="230"/>
        <v>3.4052454529477951</v>
      </c>
      <c r="AE356">
        <f t="shared" si="231"/>
        <v>4.6209877902040155</v>
      </c>
      <c r="AF356">
        <f t="shared" si="232"/>
        <v>1.1016036718170077</v>
      </c>
      <c r="AG356">
        <f t="shared" si="233"/>
        <v>-9.4245803027431201</v>
      </c>
      <c r="AH356">
        <f t="shared" si="234"/>
        <v>53.242354121764293</v>
      </c>
      <c r="AI356">
        <f t="shared" si="235"/>
        <v>5.3288905823504491</v>
      </c>
      <c r="AJ356">
        <f t="shared" si="236"/>
        <v>49.146664401371623</v>
      </c>
      <c r="AK356">
        <v>-4.1132975662511902E-2</v>
      </c>
      <c r="AL356">
        <v>4.6175368627748903E-2</v>
      </c>
      <c r="AM356">
        <v>3.4518482783581401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51689.602840496911</v>
      </c>
      <c r="AS356" t="s">
        <v>237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237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-1.5684318588687354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237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238</v>
      </c>
      <c r="BX356">
        <v>1581538553.9461501</v>
      </c>
      <c r="BY356">
        <v>402.567461538462</v>
      </c>
      <c r="BZ356">
        <v>400.02638461538498</v>
      </c>
      <c r="CA356">
        <v>34.253938461538503</v>
      </c>
      <c r="CB356">
        <v>33.900153846153799</v>
      </c>
      <c r="CC356">
        <v>350.02469230769202</v>
      </c>
      <c r="CD356">
        <v>99.211776923076897</v>
      </c>
      <c r="CE356">
        <v>0.200016461538462</v>
      </c>
      <c r="CF356">
        <v>31.421676923076902</v>
      </c>
      <c r="CG356">
        <v>30.9823846153846</v>
      </c>
      <c r="CH356">
        <v>999.9</v>
      </c>
      <c r="CI356">
        <v>0</v>
      </c>
      <c r="CJ356">
        <v>0</v>
      </c>
      <c r="CK356">
        <v>9998.2253846153908</v>
      </c>
      <c r="CL356">
        <v>0</v>
      </c>
      <c r="CM356">
        <v>0.95293676923076898</v>
      </c>
      <c r="CN356">
        <v>0</v>
      </c>
      <c r="CO356">
        <v>0</v>
      </c>
      <c r="CP356">
        <v>0</v>
      </c>
      <c r="CQ356">
        <v>0</v>
      </c>
      <c r="CR356">
        <v>0.77692307692307705</v>
      </c>
      <c r="CS356">
        <v>0</v>
      </c>
      <c r="CT356">
        <v>95.207692307692298</v>
      </c>
      <c r="CU356">
        <v>-0.27692307692307699</v>
      </c>
      <c r="CV356">
        <v>40.811999999999998</v>
      </c>
      <c r="CW356">
        <v>46.186999999999998</v>
      </c>
      <c r="CX356">
        <v>43.625</v>
      </c>
      <c r="CY356">
        <v>44.75</v>
      </c>
      <c r="CZ356">
        <v>41.811999999999998</v>
      </c>
      <c r="DA356">
        <v>0</v>
      </c>
      <c r="DB356">
        <v>0</v>
      </c>
      <c r="DC356">
        <v>0</v>
      </c>
      <c r="DD356">
        <v>1581538557.5</v>
      </c>
      <c r="DE356">
        <v>2.0423076923076899</v>
      </c>
      <c r="DF356">
        <v>-9.8222223161698405</v>
      </c>
      <c r="DG356">
        <v>10.365812083279801</v>
      </c>
      <c r="DH356">
        <v>94.992307692307705</v>
      </c>
      <c r="DI356">
        <v>15</v>
      </c>
      <c r="DJ356">
        <v>100</v>
      </c>
      <c r="DK356">
        <v>100</v>
      </c>
      <c r="DL356">
        <v>2.6539999999999999</v>
      </c>
      <c r="DM356">
        <v>0.45600000000000002</v>
      </c>
      <c r="DN356">
        <v>2</v>
      </c>
      <c r="DO356">
        <v>353.59100000000001</v>
      </c>
      <c r="DP356">
        <v>660.101</v>
      </c>
      <c r="DQ356">
        <v>30.868300000000001</v>
      </c>
      <c r="DR356">
        <v>32.655299999999997</v>
      </c>
      <c r="DS356">
        <v>29.999600000000001</v>
      </c>
      <c r="DT356">
        <v>32.605600000000003</v>
      </c>
      <c r="DU356">
        <v>32.622100000000003</v>
      </c>
      <c r="DV356">
        <v>21.072600000000001</v>
      </c>
      <c r="DW356">
        <v>24.5852</v>
      </c>
      <c r="DX356">
        <v>82.627200000000002</v>
      </c>
      <c r="DY356">
        <v>30.877500000000001</v>
      </c>
      <c r="DZ356">
        <v>400</v>
      </c>
      <c r="EA356">
        <v>33.94</v>
      </c>
      <c r="EB356">
        <v>99.897900000000007</v>
      </c>
      <c r="EC356">
        <v>100.295</v>
      </c>
    </row>
    <row r="357" spans="1:133" x14ac:dyDescent="0.35">
      <c r="A357">
        <v>341</v>
      </c>
      <c r="B357">
        <v>1581538562.5999999</v>
      </c>
      <c r="C357">
        <v>1700.0999999046301</v>
      </c>
      <c r="D357" t="s">
        <v>917</v>
      </c>
      <c r="E357" t="s">
        <v>918</v>
      </c>
      <c r="F357" t="s">
        <v>234</v>
      </c>
      <c r="G357">
        <v>20200212</v>
      </c>
      <c r="I357" t="s">
        <v>1107</v>
      </c>
      <c r="J357" t="s">
        <v>1108</v>
      </c>
      <c r="K357" t="s">
        <v>235</v>
      </c>
      <c r="L357" t="s">
        <v>1109</v>
      </c>
      <c r="M357" t="s">
        <v>236</v>
      </c>
      <c r="N357">
        <v>1581538558.9461501</v>
      </c>
      <c r="O357">
        <f t="shared" si="215"/>
        <v>2.21255730267411E-4</v>
      </c>
      <c r="P357">
        <f t="shared" si="216"/>
        <v>-1.5916966350856099</v>
      </c>
      <c r="Q357">
        <f t="shared" si="217"/>
        <v>402.587538461539</v>
      </c>
      <c r="R357">
        <f t="shared" si="218"/>
        <v>526.61072928976614</v>
      </c>
      <c r="S357">
        <f t="shared" si="219"/>
        <v>52.350881345168645</v>
      </c>
      <c r="T357">
        <f t="shared" si="220"/>
        <v>40.021616128992008</v>
      </c>
      <c r="U357">
        <f t="shared" si="221"/>
        <v>1.9286342904190758E-2</v>
      </c>
      <c r="V357">
        <f t="shared" si="222"/>
        <v>2.2497553222513949</v>
      </c>
      <c r="W357">
        <f t="shared" si="223"/>
        <v>1.9194960110078017E-2</v>
      </c>
      <c r="X357">
        <f t="shared" si="224"/>
        <v>1.2005024257926745E-2</v>
      </c>
      <c r="Y357">
        <f t="shared" si="225"/>
        <v>0</v>
      </c>
      <c r="Z357">
        <f t="shared" si="226"/>
        <v>31.350835296633548</v>
      </c>
      <c r="AA357">
        <f t="shared" si="227"/>
        <v>30.977092307692299</v>
      </c>
      <c r="AB357">
        <f t="shared" si="228"/>
        <v>4.5054891653799114</v>
      </c>
      <c r="AC357">
        <f t="shared" si="229"/>
        <v>73.680226273220157</v>
      </c>
      <c r="AD357">
        <f t="shared" si="230"/>
        <v>3.4051949381085782</v>
      </c>
      <c r="AE357">
        <f t="shared" si="231"/>
        <v>4.6215858858541958</v>
      </c>
      <c r="AF357">
        <f t="shared" si="232"/>
        <v>1.1002942272713332</v>
      </c>
      <c r="AG357">
        <f t="shared" si="233"/>
        <v>-9.757377704792825</v>
      </c>
      <c r="AH357">
        <f t="shared" si="234"/>
        <v>54.19930375806053</v>
      </c>
      <c r="AI357">
        <f t="shared" si="235"/>
        <v>5.4206295880287438</v>
      </c>
      <c r="AJ357">
        <f t="shared" si="236"/>
        <v>49.862555641296453</v>
      </c>
      <c r="AK357">
        <v>-4.1177160569164997E-2</v>
      </c>
      <c r="AL357">
        <v>4.6224970056277397E-2</v>
      </c>
      <c r="AM357">
        <v>3.4547832824036702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51742.448065252436</v>
      </c>
      <c r="AS357" t="s">
        <v>237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237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-1.5916966350856099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237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238</v>
      </c>
      <c r="BX357">
        <v>1581538558.9461501</v>
      </c>
      <c r="BY357">
        <v>402.587538461539</v>
      </c>
      <c r="BZ357">
        <v>400.01169230769199</v>
      </c>
      <c r="CA357">
        <v>34.253715384615397</v>
      </c>
      <c r="CB357">
        <v>33.887423076923099</v>
      </c>
      <c r="CC357">
        <v>350.01046153846198</v>
      </c>
      <c r="CD357">
        <v>99.210976923076899</v>
      </c>
      <c r="CE357">
        <v>0.19998915384615401</v>
      </c>
      <c r="CF357">
        <v>31.4239538461538</v>
      </c>
      <c r="CG357">
        <v>30.977092307692299</v>
      </c>
      <c r="CH357">
        <v>999.9</v>
      </c>
      <c r="CI357">
        <v>0</v>
      </c>
      <c r="CJ357">
        <v>0</v>
      </c>
      <c r="CK357">
        <v>10009.0461538462</v>
      </c>
      <c r="CL357">
        <v>0</v>
      </c>
      <c r="CM357">
        <v>0.98193692307692304</v>
      </c>
      <c r="CN357">
        <v>0</v>
      </c>
      <c r="CO357">
        <v>0</v>
      </c>
      <c r="CP357">
        <v>0</v>
      </c>
      <c r="CQ357">
        <v>0</v>
      </c>
      <c r="CR357">
        <v>4.0999999999999996</v>
      </c>
      <c r="CS357">
        <v>0</v>
      </c>
      <c r="CT357">
        <v>94.292307692307702</v>
      </c>
      <c r="CU357">
        <v>-0.43076923076923102</v>
      </c>
      <c r="CV357">
        <v>40.811999999999998</v>
      </c>
      <c r="CW357">
        <v>46.186999999999998</v>
      </c>
      <c r="CX357">
        <v>43.625</v>
      </c>
      <c r="CY357">
        <v>44.75</v>
      </c>
      <c r="CZ357">
        <v>41.811999999999998</v>
      </c>
      <c r="DA357">
        <v>0</v>
      </c>
      <c r="DB357">
        <v>0</v>
      </c>
      <c r="DC357">
        <v>0</v>
      </c>
      <c r="DD357">
        <v>1581538562.3</v>
      </c>
      <c r="DE357">
        <v>2.5846153846153799</v>
      </c>
      <c r="DF357">
        <v>-2.7282050629835002</v>
      </c>
      <c r="DG357">
        <v>-1.1282051489659499</v>
      </c>
      <c r="DH357">
        <v>94.861538461538402</v>
      </c>
      <c r="DI357">
        <v>15</v>
      </c>
      <c r="DJ357">
        <v>100</v>
      </c>
      <c r="DK357">
        <v>100</v>
      </c>
      <c r="DL357">
        <v>2.6539999999999999</v>
      </c>
      <c r="DM357">
        <v>0.45600000000000002</v>
      </c>
      <c r="DN357">
        <v>2</v>
      </c>
      <c r="DO357">
        <v>353.65100000000001</v>
      </c>
      <c r="DP357">
        <v>660.06500000000005</v>
      </c>
      <c r="DQ357">
        <v>30.8812</v>
      </c>
      <c r="DR357">
        <v>32.649500000000003</v>
      </c>
      <c r="DS357">
        <v>29.999500000000001</v>
      </c>
      <c r="DT357">
        <v>32.600499999999997</v>
      </c>
      <c r="DU357">
        <v>32.616999999999997</v>
      </c>
      <c r="DV357">
        <v>21.071899999999999</v>
      </c>
      <c r="DW357">
        <v>24.5852</v>
      </c>
      <c r="DX357">
        <v>82.627200000000002</v>
      </c>
      <c r="DY357">
        <v>30.893999999999998</v>
      </c>
      <c r="DZ357">
        <v>400</v>
      </c>
      <c r="EA357">
        <v>33.940100000000001</v>
      </c>
      <c r="EB357">
        <v>99.896600000000007</v>
      </c>
      <c r="EC357">
        <v>100.29300000000001</v>
      </c>
    </row>
    <row r="358" spans="1:133" x14ac:dyDescent="0.35">
      <c r="A358">
        <v>342</v>
      </c>
      <c r="B358">
        <v>1581538567.5999999</v>
      </c>
      <c r="C358">
        <v>1705.0999999046301</v>
      </c>
      <c r="D358" t="s">
        <v>919</v>
      </c>
      <c r="E358" t="s">
        <v>920</v>
      </c>
      <c r="F358" t="s">
        <v>234</v>
      </c>
      <c r="G358">
        <v>20200212</v>
      </c>
      <c r="I358" t="s">
        <v>1107</v>
      </c>
      <c r="J358" t="s">
        <v>1108</v>
      </c>
      <c r="K358" t="s">
        <v>235</v>
      </c>
      <c r="L358" t="s">
        <v>1109</v>
      </c>
      <c r="M358" t="s">
        <v>236</v>
      </c>
      <c r="N358">
        <v>1581538563.9461501</v>
      </c>
      <c r="O358">
        <f t="shared" si="215"/>
        <v>2.2834245139716273E-4</v>
      </c>
      <c r="P358">
        <f t="shared" si="216"/>
        <v>-1.5896346831865567</v>
      </c>
      <c r="Q358">
        <f t="shared" si="217"/>
        <v>402.57361538461498</v>
      </c>
      <c r="R358">
        <f t="shared" si="218"/>
        <v>522.46934993300022</v>
      </c>
      <c r="S358">
        <f t="shared" si="219"/>
        <v>51.939564385806761</v>
      </c>
      <c r="T358">
        <f t="shared" si="220"/>
        <v>40.020526025072257</v>
      </c>
      <c r="U358">
        <f t="shared" si="221"/>
        <v>1.9887545560811334E-2</v>
      </c>
      <c r="V358">
        <f t="shared" si="222"/>
        <v>2.2460813555839536</v>
      </c>
      <c r="W358">
        <f t="shared" si="223"/>
        <v>1.9790234129087394E-2</v>
      </c>
      <c r="X358">
        <f t="shared" si="224"/>
        <v>1.2377599583523977E-2</v>
      </c>
      <c r="Y358">
        <f t="shared" si="225"/>
        <v>0</v>
      </c>
      <c r="Z358">
        <f t="shared" si="226"/>
        <v>31.350942884204528</v>
      </c>
      <c r="AA358">
        <f t="shared" si="227"/>
        <v>30.9807846153846</v>
      </c>
      <c r="AB358">
        <f t="shared" si="228"/>
        <v>4.5064379365493377</v>
      </c>
      <c r="AC358">
        <f t="shared" si="229"/>
        <v>73.666450590995893</v>
      </c>
      <c r="AD358">
        <f t="shared" si="230"/>
        <v>3.4050540127979905</v>
      </c>
      <c r="AE358">
        <f t="shared" si="231"/>
        <v>4.6222588240381217</v>
      </c>
      <c r="AF358">
        <f t="shared" si="232"/>
        <v>1.1013839237513472</v>
      </c>
      <c r="AG358">
        <f t="shared" si="233"/>
        <v>-10.069902106614876</v>
      </c>
      <c r="AH358">
        <f t="shared" si="234"/>
        <v>53.973867814293783</v>
      </c>
      <c r="AI358">
        <f t="shared" si="235"/>
        <v>5.4070795757067325</v>
      </c>
      <c r="AJ358">
        <f t="shared" si="236"/>
        <v>49.311045283385639</v>
      </c>
      <c r="AK358">
        <v>-4.1078334700223297E-2</v>
      </c>
      <c r="AL358">
        <v>4.6114029360768798E-2</v>
      </c>
      <c r="AM358">
        <v>3.4482172286273798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51622.906022559175</v>
      </c>
      <c r="AS358" t="s">
        <v>237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237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-1.5896346831865567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237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238</v>
      </c>
      <c r="BX358">
        <v>1581538563.9461501</v>
      </c>
      <c r="BY358">
        <v>402.57361538461498</v>
      </c>
      <c r="BZ358">
        <v>400.00630769230798</v>
      </c>
      <c r="CA358">
        <v>34.252046153846202</v>
      </c>
      <c r="CB358">
        <v>33.874038461538497</v>
      </c>
      <c r="CC358">
        <v>350.02661538461501</v>
      </c>
      <c r="CD358">
        <v>99.211646153846104</v>
      </c>
      <c r="CE358">
        <v>0.20005023076923101</v>
      </c>
      <c r="CF358">
        <v>31.426515384615399</v>
      </c>
      <c r="CG358">
        <v>30.9807846153846</v>
      </c>
      <c r="CH358">
        <v>999.9</v>
      </c>
      <c r="CI358">
        <v>0</v>
      </c>
      <c r="CJ358">
        <v>0</v>
      </c>
      <c r="CK358">
        <v>9984.9569230769193</v>
      </c>
      <c r="CL358">
        <v>0</v>
      </c>
      <c r="CM358">
        <v>0.98346323076923103</v>
      </c>
      <c r="CN358">
        <v>0</v>
      </c>
      <c r="CO358">
        <v>0</v>
      </c>
      <c r="CP358">
        <v>0</v>
      </c>
      <c r="CQ358">
        <v>0</v>
      </c>
      <c r="CR358">
        <v>8.0076923076923094</v>
      </c>
      <c r="CS358">
        <v>0</v>
      </c>
      <c r="CT358">
        <v>89.838461538461502</v>
      </c>
      <c r="CU358">
        <v>-0.89230769230769202</v>
      </c>
      <c r="CV358">
        <v>40.811999999999998</v>
      </c>
      <c r="CW358">
        <v>46.186999999999998</v>
      </c>
      <c r="CX358">
        <v>43.625</v>
      </c>
      <c r="CY358">
        <v>44.75</v>
      </c>
      <c r="CZ358">
        <v>41.811999999999998</v>
      </c>
      <c r="DA358">
        <v>0</v>
      </c>
      <c r="DB358">
        <v>0</v>
      </c>
      <c r="DC358">
        <v>0</v>
      </c>
      <c r="DD358">
        <v>1581538567.0999999</v>
      </c>
      <c r="DE358">
        <v>4.2730769230769203</v>
      </c>
      <c r="DF358">
        <v>30.499145221687801</v>
      </c>
      <c r="DG358">
        <v>-25.678632381113601</v>
      </c>
      <c r="DH358">
        <v>93.073076923076897</v>
      </c>
      <c r="DI358">
        <v>15</v>
      </c>
      <c r="DJ358">
        <v>100</v>
      </c>
      <c r="DK358">
        <v>100</v>
      </c>
      <c r="DL358">
        <v>2.6539999999999999</v>
      </c>
      <c r="DM358">
        <v>0.45600000000000002</v>
      </c>
      <c r="DN358">
        <v>2</v>
      </c>
      <c r="DO358">
        <v>353.57799999999997</v>
      </c>
      <c r="DP358">
        <v>660.19</v>
      </c>
      <c r="DQ358">
        <v>30.8978</v>
      </c>
      <c r="DR358">
        <v>32.645000000000003</v>
      </c>
      <c r="DS358">
        <v>29.999600000000001</v>
      </c>
      <c r="DT358">
        <v>32.595999999999997</v>
      </c>
      <c r="DU358">
        <v>32.611899999999999</v>
      </c>
      <c r="DV358">
        <v>21.073899999999998</v>
      </c>
      <c r="DW358">
        <v>24.5852</v>
      </c>
      <c r="DX358">
        <v>83.01</v>
      </c>
      <c r="DY358">
        <v>30.907900000000001</v>
      </c>
      <c r="DZ358">
        <v>400</v>
      </c>
      <c r="EA358">
        <v>33.946899999999999</v>
      </c>
      <c r="EB358">
        <v>99.897800000000004</v>
      </c>
      <c r="EC358">
        <v>100.29600000000001</v>
      </c>
    </row>
    <row r="359" spans="1:133" x14ac:dyDescent="0.35">
      <c r="A359">
        <v>343</v>
      </c>
      <c r="B359">
        <v>1581538572.5999999</v>
      </c>
      <c r="C359">
        <v>1710.0999999046301</v>
      </c>
      <c r="D359" t="s">
        <v>921</v>
      </c>
      <c r="E359" t="s">
        <v>922</v>
      </c>
      <c r="F359" t="s">
        <v>234</v>
      </c>
      <c r="G359">
        <v>20200212</v>
      </c>
      <c r="I359" t="s">
        <v>1107</v>
      </c>
      <c r="J359" t="s">
        <v>1108</v>
      </c>
      <c r="K359" t="s">
        <v>235</v>
      </c>
      <c r="L359" t="s">
        <v>1109</v>
      </c>
      <c r="M359" t="s">
        <v>236</v>
      </c>
      <c r="N359">
        <v>1581538568.9461501</v>
      </c>
      <c r="O359">
        <f t="shared" si="215"/>
        <v>2.3236220288374093E-4</v>
      </c>
      <c r="P359">
        <f t="shared" si="216"/>
        <v>-1.6050546875918921</v>
      </c>
      <c r="Q359">
        <f t="shared" si="217"/>
        <v>402.57515384615402</v>
      </c>
      <c r="R359">
        <f t="shared" si="218"/>
        <v>521.56922049536843</v>
      </c>
      <c r="S359">
        <f t="shared" si="219"/>
        <v>51.852071660677844</v>
      </c>
      <c r="T359">
        <f t="shared" si="220"/>
        <v>40.022215471636621</v>
      </c>
      <c r="U359">
        <f t="shared" si="221"/>
        <v>2.0224062460991937E-2</v>
      </c>
      <c r="V359">
        <f t="shared" si="222"/>
        <v>2.2494738925107161</v>
      </c>
      <c r="W359">
        <f t="shared" si="223"/>
        <v>2.012358989033387E-2</v>
      </c>
      <c r="X359">
        <f t="shared" si="224"/>
        <v>1.2586229031945385E-2</v>
      </c>
      <c r="Y359">
        <f t="shared" si="225"/>
        <v>0</v>
      </c>
      <c r="Z359">
        <f t="shared" si="226"/>
        <v>31.352879672062905</v>
      </c>
      <c r="AA359">
        <f t="shared" si="227"/>
        <v>30.982323076923102</v>
      </c>
      <c r="AB359">
        <f t="shared" si="228"/>
        <v>4.5068333092291777</v>
      </c>
      <c r="AC359">
        <f t="shared" si="229"/>
        <v>73.64300707695709</v>
      </c>
      <c r="AD359">
        <f t="shared" si="230"/>
        <v>3.4045821313628721</v>
      </c>
      <c r="AE359">
        <f t="shared" si="231"/>
        <v>4.6230895050294141</v>
      </c>
      <c r="AF359">
        <f t="shared" si="232"/>
        <v>1.1022511778663056</v>
      </c>
      <c r="AG359">
        <f t="shared" si="233"/>
        <v>-10.247173147172974</v>
      </c>
      <c r="AH359">
        <f t="shared" si="234"/>
        <v>54.252227722218159</v>
      </c>
      <c r="AI359">
        <f t="shared" si="235"/>
        <v>5.4268946181240834</v>
      </c>
      <c r="AJ359">
        <f t="shared" si="236"/>
        <v>49.431949193169267</v>
      </c>
      <c r="AK359">
        <v>-4.1169585247892201E-2</v>
      </c>
      <c r="AL359">
        <v>4.62164660945142E-2</v>
      </c>
      <c r="AM359">
        <v>3.4542801648677499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51732.447320373038</v>
      </c>
      <c r="AS359" t="s">
        <v>237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237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-1.6050546875918921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237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238</v>
      </c>
      <c r="BX359">
        <v>1581538568.9461501</v>
      </c>
      <c r="BY359">
        <v>402.57515384615402</v>
      </c>
      <c r="BZ359">
        <v>399.983846153846</v>
      </c>
      <c r="CA359">
        <v>34.2459846153846</v>
      </c>
      <c r="CB359">
        <v>33.861269230769203</v>
      </c>
      <c r="CC359">
        <v>349.98038461538499</v>
      </c>
      <c r="CD359">
        <v>99.215646153846095</v>
      </c>
      <c r="CE359">
        <v>0.199866923076923</v>
      </c>
      <c r="CF359">
        <v>31.429676923076901</v>
      </c>
      <c r="CG359">
        <v>30.982323076923102</v>
      </c>
      <c r="CH359">
        <v>999.9</v>
      </c>
      <c r="CI359">
        <v>0</v>
      </c>
      <c r="CJ359">
        <v>0</v>
      </c>
      <c r="CK359">
        <v>10006.7338461538</v>
      </c>
      <c r="CL359">
        <v>0</v>
      </c>
      <c r="CM359">
        <v>0.99109499999999995</v>
      </c>
      <c r="CN359">
        <v>0</v>
      </c>
      <c r="CO359">
        <v>0</v>
      </c>
      <c r="CP359">
        <v>0</v>
      </c>
      <c r="CQ359">
        <v>0</v>
      </c>
      <c r="CR359">
        <v>6.1769230769230798</v>
      </c>
      <c r="CS359">
        <v>0</v>
      </c>
      <c r="CT359">
        <v>97.0230769230769</v>
      </c>
      <c r="CU359">
        <v>-0.84615384615384603</v>
      </c>
      <c r="CV359">
        <v>40.811999999999998</v>
      </c>
      <c r="CW359">
        <v>46.186999999999998</v>
      </c>
      <c r="CX359">
        <v>43.625</v>
      </c>
      <c r="CY359">
        <v>44.75</v>
      </c>
      <c r="CZ359">
        <v>41.811999999999998</v>
      </c>
      <c r="DA359">
        <v>0</v>
      </c>
      <c r="DB359">
        <v>0</v>
      </c>
      <c r="DC359">
        <v>0</v>
      </c>
      <c r="DD359">
        <v>1581538572.5</v>
      </c>
      <c r="DE359">
        <v>5.2884615384615401</v>
      </c>
      <c r="DF359">
        <v>4.7829057938471102</v>
      </c>
      <c r="DG359">
        <v>29.842735165972702</v>
      </c>
      <c r="DH359">
        <v>95.473076923076903</v>
      </c>
      <c r="DI359">
        <v>15</v>
      </c>
      <c r="DJ359">
        <v>100</v>
      </c>
      <c r="DK359">
        <v>100</v>
      </c>
      <c r="DL359">
        <v>2.6539999999999999</v>
      </c>
      <c r="DM359">
        <v>0.45600000000000002</v>
      </c>
      <c r="DN359">
        <v>2</v>
      </c>
      <c r="DO359">
        <v>353.49900000000002</v>
      </c>
      <c r="DP359">
        <v>660.29300000000001</v>
      </c>
      <c r="DQ359">
        <v>30.912199999999999</v>
      </c>
      <c r="DR359">
        <v>32.639200000000002</v>
      </c>
      <c r="DS359">
        <v>29.999700000000001</v>
      </c>
      <c r="DT359">
        <v>32.590200000000003</v>
      </c>
      <c r="DU359">
        <v>32.6068</v>
      </c>
      <c r="DV359">
        <v>21.0748</v>
      </c>
      <c r="DW359">
        <v>24.5852</v>
      </c>
      <c r="DX359">
        <v>83.01</v>
      </c>
      <c r="DY359">
        <v>30.921600000000002</v>
      </c>
      <c r="DZ359">
        <v>400</v>
      </c>
      <c r="EA359">
        <v>33.948900000000002</v>
      </c>
      <c r="EB359">
        <v>99.897499999999994</v>
      </c>
      <c r="EC359">
        <v>100.298</v>
      </c>
    </row>
    <row r="360" spans="1:133" x14ac:dyDescent="0.35">
      <c r="A360">
        <v>344</v>
      </c>
      <c r="B360">
        <v>1581538577.5999999</v>
      </c>
      <c r="C360">
        <v>1715.0999999046301</v>
      </c>
      <c r="D360" t="s">
        <v>923</v>
      </c>
      <c r="E360" t="s">
        <v>924</v>
      </c>
      <c r="F360" t="s">
        <v>234</v>
      </c>
      <c r="G360">
        <v>20200212</v>
      </c>
      <c r="I360" t="s">
        <v>1107</v>
      </c>
      <c r="J360" t="s">
        <v>1108</v>
      </c>
      <c r="K360" t="s">
        <v>235</v>
      </c>
      <c r="L360" t="s">
        <v>1109</v>
      </c>
      <c r="M360" t="s">
        <v>236</v>
      </c>
      <c r="N360">
        <v>1581538573.9461501</v>
      </c>
      <c r="O360">
        <f t="shared" si="215"/>
        <v>2.3080028006656445E-4</v>
      </c>
      <c r="P360">
        <f t="shared" si="216"/>
        <v>-1.6125050481599412</v>
      </c>
      <c r="Q360">
        <f t="shared" si="217"/>
        <v>402.54253846153802</v>
      </c>
      <c r="R360">
        <f t="shared" si="218"/>
        <v>523.20277487666601</v>
      </c>
      <c r="S360">
        <f t="shared" si="219"/>
        <v>52.017043446808479</v>
      </c>
      <c r="T360">
        <f t="shared" si="220"/>
        <v>40.020951183369277</v>
      </c>
      <c r="U360">
        <f t="shared" si="221"/>
        <v>2.0050449054939006E-2</v>
      </c>
      <c r="V360">
        <f t="shared" si="222"/>
        <v>2.2489223861317056</v>
      </c>
      <c r="W360">
        <f t="shared" si="223"/>
        <v>1.9951665456552966E-2</v>
      </c>
      <c r="X360">
        <f t="shared" si="224"/>
        <v>1.247862555303913E-2</v>
      </c>
      <c r="Y360">
        <f t="shared" si="225"/>
        <v>0</v>
      </c>
      <c r="Z360">
        <f t="shared" si="226"/>
        <v>31.359171600893436</v>
      </c>
      <c r="AA360">
        <f t="shared" si="227"/>
        <v>30.988161538461501</v>
      </c>
      <c r="AB360">
        <f t="shared" si="228"/>
        <v>4.5083340234695246</v>
      </c>
      <c r="AC360">
        <f t="shared" si="229"/>
        <v>73.606315225497667</v>
      </c>
      <c r="AD360">
        <f t="shared" si="230"/>
        <v>3.404006300374423</v>
      </c>
      <c r="AE360">
        <f t="shared" si="231"/>
        <v>4.6246117468943142</v>
      </c>
      <c r="AF360">
        <f t="shared" si="232"/>
        <v>1.1043277230951016</v>
      </c>
      <c r="AG360">
        <f t="shared" si="233"/>
        <v>-10.178292350935493</v>
      </c>
      <c r="AH360">
        <f t="shared" si="234"/>
        <v>54.233330761984384</v>
      </c>
      <c r="AI360">
        <f t="shared" si="235"/>
        <v>5.4266459256158557</v>
      </c>
      <c r="AJ360">
        <f t="shared" si="236"/>
        <v>49.481684336664749</v>
      </c>
      <c r="AK360">
        <v>-4.11547426829754E-2</v>
      </c>
      <c r="AL360">
        <v>4.6199804015114997E-2</v>
      </c>
      <c r="AM360">
        <v>3.4532942986281299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51713.678495328473</v>
      </c>
      <c r="AS360" t="s">
        <v>237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237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-1.6125050481599412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237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238</v>
      </c>
      <c r="BX360">
        <v>1581538573.9461501</v>
      </c>
      <c r="BY360">
        <v>402.54253846153802</v>
      </c>
      <c r="BZ360">
        <v>399.93769230769198</v>
      </c>
      <c r="CA360">
        <v>34.238500000000002</v>
      </c>
      <c r="CB360">
        <v>33.856415384615403</v>
      </c>
      <c r="CC360">
        <v>350.02407692307702</v>
      </c>
      <c r="CD360">
        <v>99.220399999999998</v>
      </c>
      <c r="CE360">
        <v>0.200027307692308</v>
      </c>
      <c r="CF360">
        <v>31.435469230769201</v>
      </c>
      <c r="CG360">
        <v>30.988161538461501</v>
      </c>
      <c r="CH360">
        <v>999.9</v>
      </c>
      <c r="CI360">
        <v>0</v>
      </c>
      <c r="CJ360">
        <v>0</v>
      </c>
      <c r="CK360">
        <v>10002.6469230769</v>
      </c>
      <c r="CL360">
        <v>0</v>
      </c>
      <c r="CM360">
        <v>1.0709730769230801</v>
      </c>
      <c r="CN360">
        <v>0</v>
      </c>
      <c r="CO360">
        <v>0</v>
      </c>
      <c r="CP360">
        <v>0</v>
      </c>
      <c r="CQ360">
        <v>0</v>
      </c>
      <c r="CR360">
        <v>2.5307692307692302</v>
      </c>
      <c r="CS360">
        <v>0</v>
      </c>
      <c r="CT360">
        <v>106.83076923076899</v>
      </c>
      <c r="CU360">
        <v>-4.6153846153846101E-2</v>
      </c>
      <c r="CV360">
        <v>40.811999999999998</v>
      </c>
      <c r="CW360">
        <v>46.186999999999998</v>
      </c>
      <c r="CX360">
        <v>43.625</v>
      </c>
      <c r="CY360">
        <v>44.75</v>
      </c>
      <c r="CZ360">
        <v>41.811999999999998</v>
      </c>
      <c r="DA360">
        <v>0</v>
      </c>
      <c r="DB360">
        <v>0</v>
      </c>
      <c r="DC360">
        <v>0</v>
      </c>
      <c r="DD360">
        <v>1581538577.3</v>
      </c>
      <c r="DE360">
        <v>4.7961538461538504</v>
      </c>
      <c r="DF360">
        <v>-14.800000077184899</v>
      </c>
      <c r="DG360">
        <v>92.400000233014893</v>
      </c>
      <c r="DH360">
        <v>100.380769230769</v>
      </c>
      <c r="DI360">
        <v>15</v>
      </c>
      <c r="DJ360">
        <v>100</v>
      </c>
      <c r="DK360">
        <v>100</v>
      </c>
      <c r="DL360">
        <v>2.6539999999999999</v>
      </c>
      <c r="DM360">
        <v>0.45600000000000002</v>
      </c>
      <c r="DN360">
        <v>2</v>
      </c>
      <c r="DO360">
        <v>353.64499999999998</v>
      </c>
      <c r="DP360">
        <v>660.31899999999996</v>
      </c>
      <c r="DQ360">
        <v>30.925799999999999</v>
      </c>
      <c r="DR360">
        <v>32.634099999999997</v>
      </c>
      <c r="DS360">
        <v>29.999700000000001</v>
      </c>
      <c r="DT360">
        <v>32.585299999999997</v>
      </c>
      <c r="DU360">
        <v>32.600999999999999</v>
      </c>
      <c r="DV360">
        <v>21.078800000000001</v>
      </c>
      <c r="DW360">
        <v>24.314499999999999</v>
      </c>
      <c r="DX360">
        <v>83.01</v>
      </c>
      <c r="DY360">
        <v>30.928799999999999</v>
      </c>
      <c r="DZ360">
        <v>400</v>
      </c>
      <c r="EA360">
        <v>33.953400000000002</v>
      </c>
      <c r="EB360">
        <v>99.900499999999994</v>
      </c>
      <c r="EC360">
        <v>100.3</v>
      </c>
    </row>
    <row r="361" spans="1:133" x14ac:dyDescent="0.35">
      <c r="A361">
        <v>345</v>
      </c>
      <c r="B361">
        <v>1581538582.5999999</v>
      </c>
      <c r="C361">
        <v>1720.0999999046301</v>
      </c>
      <c r="D361" t="s">
        <v>925</v>
      </c>
      <c r="E361" t="s">
        <v>926</v>
      </c>
      <c r="F361" t="s">
        <v>234</v>
      </c>
      <c r="G361">
        <v>20200212</v>
      </c>
      <c r="I361" t="s">
        <v>1107</v>
      </c>
      <c r="J361" t="s">
        <v>1108</v>
      </c>
      <c r="K361" t="s">
        <v>235</v>
      </c>
      <c r="L361" t="s">
        <v>1109</v>
      </c>
      <c r="M361" t="s">
        <v>236</v>
      </c>
      <c r="N361">
        <v>1581538578.9461501</v>
      </c>
      <c r="O361">
        <f t="shared" si="215"/>
        <v>2.0191614001195709E-4</v>
      </c>
      <c r="P361">
        <f t="shared" si="216"/>
        <v>-1.5905037418434733</v>
      </c>
      <c r="Q361">
        <f t="shared" si="217"/>
        <v>402.53192307692302</v>
      </c>
      <c r="R361">
        <f t="shared" si="218"/>
        <v>539.5429657365878</v>
      </c>
      <c r="S361">
        <f t="shared" si="219"/>
        <v>53.642337852769813</v>
      </c>
      <c r="T361">
        <f t="shared" si="220"/>
        <v>40.020452096412527</v>
      </c>
      <c r="U361">
        <f t="shared" si="221"/>
        <v>1.7527807804892097E-2</v>
      </c>
      <c r="V361">
        <f t="shared" si="222"/>
        <v>2.2475830551748039</v>
      </c>
      <c r="W361">
        <f t="shared" si="223"/>
        <v>1.745222203430058E-2</v>
      </c>
      <c r="X361">
        <f t="shared" si="224"/>
        <v>1.0914402592952453E-2</v>
      </c>
      <c r="Y361">
        <f t="shared" si="225"/>
        <v>0</v>
      </c>
      <c r="Z361">
        <f t="shared" si="226"/>
        <v>31.374553513535993</v>
      </c>
      <c r="AA361">
        <f t="shared" si="227"/>
        <v>30.9886615384615</v>
      </c>
      <c r="AB361">
        <f t="shared" si="228"/>
        <v>4.5084625633661908</v>
      </c>
      <c r="AC361">
        <f t="shared" si="229"/>
        <v>73.58073913784078</v>
      </c>
      <c r="AD361">
        <f t="shared" si="230"/>
        <v>3.4039587848710022</v>
      </c>
      <c r="AE361">
        <f t="shared" si="231"/>
        <v>4.6261546496485648</v>
      </c>
      <c r="AF361">
        <f t="shared" si="232"/>
        <v>1.1045037784951885</v>
      </c>
      <c r="AG361">
        <f t="shared" si="233"/>
        <v>-8.9045017745273078</v>
      </c>
      <c r="AH361">
        <f t="shared" si="234"/>
        <v>54.851631265536476</v>
      </c>
      <c r="AI361">
        <f t="shared" si="235"/>
        <v>5.491956885284119</v>
      </c>
      <c r="AJ361">
        <f t="shared" si="236"/>
        <v>51.43908637629329</v>
      </c>
      <c r="AK361">
        <v>-4.1118711252525399E-2</v>
      </c>
      <c r="AL361">
        <v>4.6159355577908102E-2</v>
      </c>
      <c r="AM361">
        <v>3.4509005267982702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51669.28469081792</v>
      </c>
      <c r="AS361" t="s">
        <v>237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237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-1.5905037418434733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237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238</v>
      </c>
      <c r="BX361">
        <v>1581538578.9461501</v>
      </c>
      <c r="BY361">
        <v>402.53192307692302</v>
      </c>
      <c r="BZ361">
        <v>399.94484615384602</v>
      </c>
      <c r="CA361">
        <v>34.237546153846097</v>
      </c>
      <c r="CB361">
        <v>33.903276923076902</v>
      </c>
      <c r="CC361">
        <v>350.02269230769201</v>
      </c>
      <c r="CD361">
        <v>99.221830769230806</v>
      </c>
      <c r="CE361">
        <v>0.19997853846153801</v>
      </c>
      <c r="CF361">
        <v>31.4413384615385</v>
      </c>
      <c r="CG361">
        <v>30.9886615384615</v>
      </c>
      <c r="CH361">
        <v>999.9</v>
      </c>
      <c r="CI361">
        <v>0</v>
      </c>
      <c r="CJ361">
        <v>0</v>
      </c>
      <c r="CK361">
        <v>9993.7453846153803</v>
      </c>
      <c r="CL361">
        <v>0</v>
      </c>
      <c r="CM361">
        <v>1.1096430769230801</v>
      </c>
      <c r="CN361">
        <v>0</v>
      </c>
      <c r="CO361">
        <v>0</v>
      </c>
      <c r="CP361">
        <v>0</v>
      </c>
      <c r="CQ361">
        <v>0</v>
      </c>
      <c r="CR361">
        <v>2.4076923076923098</v>
      </c>
      <c r="CS361">
        <v>0</v>
      </c>
      <c r="CT361">
        <v>103.3</v>
      </c>
      <c r="CU361">
        <v>-0.81538461538461504</v>
      </c>
      <c r="CV361">
        <v>40.811999999999998</v>
      </c>
      <c r="CW361">
        <v>46.167923076923103</v>
      </c>
      <c r="CX361">
        <v>43.625</v>
      </c>
      <c r="CY361">
        <v>44.75</v>
      </c>
      <c r="CZ361">
        <v>41.778615384615399</v>
      </c>
      <c r="DA361">
        <v>0</v>
      </c>
      <c r="DB361">
        <v>0</v>
      </c>
      <c r="DC361">
        <v>0</v>
      </c>
      <c r="DD361">
        <v>1581538582.0999999</v>
      </c>
      <c r="DE361">
        <v>3.4115384615384601</v>
      </c>
      <c r="DF361">
        <v>-19.264957219185899</v>
      </c>
      <c r="DG361">
        <v>19.343589849598899</v>
      </c>
      <c r="DH361">
        <v>104.85384615384601</v>
      </c>
      <c r="DI361">
        <v>15</v>
      </c>
      <c r="DJ361">
        <v>100</v>
      </c>
      <c r="DK361">
        <v>100</v>
      </c>
      <c r="DL361">
        <v>2.6539999999999999</v>
      </c>
      <c r="DM361">
        <v>0.45600000000000002</v>
      </c>
      <c r="DN361">
        <v>2</v>
      </c>
      <c r="DO361">
        <v>353.66699999999997</v>
      </c>
      <c r="DP361">
        <v>660.61</v>
      </c>
      <c r="DQ361">
        <v>30.933599999999998</v>
      </c>
      <c r="DR361">
        <v>32.628300000000003</v>
      </c>
      <c r="DS361">
        <v>29.999700000000001</v>
      </c>
      <c r="DT361">
        <v>32.580199999999998</v>
      </c>
      <c r="DU361">
        <v>32.596699999999998</v>
      </c>
      <c r="DV361">
        <v>21.075199999999999</v>
      </c>
      <c r="DW361">
        <v>24.314499999999999</v>
      </c>
      <c r="DX361">
        <v>83.01</v>
      </c>
      <c r="DY361">
        <v>30.9377</v>
      </c>
      <c r="DZ361">
        <v>400</v>
      </c>
      <c r="EA361">
        <v>33.9499</v>
      </c>
      <c r="EB361">
        <v>99.899500000000003</v>
      </c>
      <c r="EC361">
        <v>100.301</v>
      </c>
    </row>
    <row r="362" spans="1:133" x14ac:dyDescent="0.35">
      <c r="A362">
        <v>346</v>
      </c>
      <c r="B362">
        <v>1581538587.5999999</v>
      </c>
      <c r="C362">
        <v>1725.0999999046301</v>
      </c>
      <c r="D362" t="s">
        <v>927</v>
      </c>
      <c r="E362" t="s">
        <v>928</v>
      </c>
      <c r="F362" t="s">
        <v>234</v>
      </c>
      <c r="G362">
        <v>20200212</v>
      </c>
      <c r="I362" t="s">
        <v>1107</v>
      </c>
      <c r="J362" t="s">
        <v>1108</v>
      </c>
      <c r="K362" t="s">
        <v>235</v>
      </c>
      <c r="L362" t="s">
        <v>1109</v>
      </c>
      <c r="M362" t="s">
        <v>236</v>
      </c>
      <c r="N362">
        <v>1581538583.9461501</v>
      </c>
      <c r="O362">
        <f t="shared" si="215"/>
        <v>1.8986887911736258E-4</v>
      </c>
      <c r="P362">
        <f t="shared" si="216"/>
        <v>-1.5335039984728782</v>
      </c>
      <c r="Q362">
        <f t="shared" si="217"/>
        <v>402.52261538461499</v>
      </c>
      <c r="R362">
        <f t="shared" si="218"/>
        <v>543.33994700916458</v>
      </c>
      <c r="S362">
        <f t="shared" si="219"/>
        <v>54.019408687334312</v>
      </c>
      <c r="T362">
        <f t="shared" si="220"/>
        <v>40.019206734286819</v>
      </c>
      <c r="U362">
        <f t="shared" si="221"/>
        <v>1.6460875005192784E-2</v>
      </c>
      <c r="V362">
        <f t="shared" si="222"/>
        <v>2.2485188990476561</v>
      </c>
      <c r="W362">
        <f t="shared" si="223"/>
        <v>1.6394219848336243E-2</v>
      </c>
      <c r="X362">
        <f t="shared" si="224"/>
        <v>1.0252353524648067E-2</v>
      </c>
      <c r="Y362">
        <f t="shared" si="225"/>
        <v>0</v>
      </c>
      <c r="Z362">
        <f t="shared" si="226"/>
        <v>31.384162286557181</v>
      </c>
      <c r="AA362">
        <f t="shared" si="227"/>
        <v>30.996384615384599</v>
      </c>
      <c r="AB362">
        <f t="shared" si="228"/>
        <v>4.5104484158852856</v>
      </c>
      <c r="AC362">
        <f t="shared" si="229"/>
        <v>73.576452990821295</v>
      </c>
      <c r="AD362">
        <f t="shared" si="230"/>
        <v>3.4048439476567109</v>
      </c>
      <c r="AE362">
        <f t="shared" si="231"/>
        <v>4.6276271949144752</v>
      </c>
      <c r="AF362">
        <f t="shared" si="232"/>
        <v>1.1056044682285746</v>
      </c>
      <c r="AG362">
        <f t="shared" si="233"/>
        <v>-8.37321756907569</v>
      </c>
      <c r="AH362">
        <f t="shared" si="234"/>
        <v>54.617106320491381</v>
      </c>
      <c r="AI362">
        <f t="shared" si="235"/>
        <v>5.4665584059188479</v>
      </c>
      <c r="AJ362">
        <f t="shared" si="236"/>
        <v>51.710447157334542</v>
      </c>
      <c r="AK362">
        <v>-4.1143885809265597E-2</v>
      </c>
      <c r="AL362">
        <v>4.6187616223261299E-2</v>
      </c>
      <c r="AM362">
        <v>3.4525730908416499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51698.659171411971</v>
      </c>
      <c r="AS362" t="s">
        <v>237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237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-1.5335039984728782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237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238</v>
      </c>
      <c r="BX362">
        <v>1581538583.9461501</v>
      </c>
      <c r="BY362">
        <v>402.52261538461499</v>
      </c>
      <c r="BZ362">
        <v>400.02492307692302</v>
      </c>
      <c r="CA362">
        <v>34.246723076923097</v>
      </c>
      <c r="CB362">
        <v>33.932400000000001</v>
      </c>
      <c r="CC362">
        <v>350.02169230769198</v>
      </c>
      <c r="CD362">
        <v>99.221000000000004</v>
      </c>
      <c r="CE362">
        <v>0.20001438461538501</v>
      </c>
      <c r="CF362">
        <v>31.446938461538501</v>
      </c>
      <c r="CG362">
        <v>30.996384615384599</v>
      </c>
      <c r="CH362">
        <v>999.9</v>
      </c>
      <c r="CI362">
        <v>0</v>
      </c>
      <c r="CJ362">
        <v>0</v>
      </c>
      <c r="CK362">
        <v>9999.9476923076909</v>
      </c>
      <c r="CL362">
        <v>0</v>
      </c>
      <c r="CM362">
        <v>1.07453538461538</v>
      </c>
      <c r="CN362">
        <v>0</v>
      </c>
      <c r="CO362">
        <v>0</v>
      </c>
      <c r="CP362">
        <v>0</v>
      </c>
      <c r="CQ362">
        <v>0</v>
      </c>
      <c r="CR362">
        <v>3.1307692307692299</v>
      </c>
      <c r="CS362">
        <v>0</v>
      </c>
      <c r="CT362">
        <v>99.038461538461505</v>
      </c>
      <c r="CU362">
        <v>4.6153846153846101E-2</v>
      </c>
      <c r="CV362">
        <v>40.797692307692301</v>
      </c>
      <c r="CW362">
        <v>46.182230769230799</v>
      </c>
      <c r="CX362">
        <v>43.625</v>
      </c>
      <c r="CY362">
        <v>44.75</v>
      </c>
      <c r="CZ362">
        <v>41.759538461538497</v>
      </c>
      <c r="DA362">
        <v>0</v>
      </c>
      <c r="DB362">
        <v>0</v>
      </c>
      <c r="DC362">
        <v>0</v>
      </c>
      <c r="DD362">
        <v>1581538587.5</v>
      </c>
      <c r="DE362">
        <v>3.45</v>
      </c>
      <c r="DF362">
        <v>16.017094155615901</v>
      </c>
      <c r="DG362">
        <v>-70.509401580859901</v>
      </c>
      <c r="DH362">
        <v>103.038461538462</v>
      </c>
      <c r="DI362">
        <v>15</v>
      </c>
      <c r="DJ362">
        <v>100</v>
      </c>
      <c r="DK362">
        <v>100</v>
      </c>
      <c r="DL362">
        <v>2.6539999999999999</v>
      </c>
      <c r="DM362">
        <v>0.45600000000000002</v>
      </c>
      <c r="DN362">
        <v>2</v>
      </c>
      <c r="DO362">
        <v>353.67399999999998</v>
      </c>
      <c r="DP362">
        <v>660.53700000000003</v>
      </c>
      <c r="DQ362">
        <v>30.940999999999999</v>
      </c>
      <c r="DR362">
        <v>32.622599999999998</v>
      </c>
      <c r="DS362">
        <v>29.999600000000001</v>
      </c>
      <c r="DT362">
        <v>32.574399999999997</v>
      </c>
      <c r="DU362">
        <v>32.590200000000003</v>
      </c>
      <c r="DV362">
        <v>21.077200000000001</v>
      </c>
      <c r="DW362">
        <v>24.314499999999999</v>
      </c>
      <c r="DX362">
        <v>83.390500000000003</v>
      </c>
      <c r="DY362">
        <v>30.941400000000002</v>
      </c>
      <c r="DZ362">
        <v>400</v>
      </c>
      <c r="EA362">
        <v>33.948099999999997</v>
      </c>
      <c r="EB362">
        <v>99.899699999999996</v>
      </c>
      <c r="EC362">
        <v>100.30200000000001</v>
      </c>
    </row>
    <row r="363" spans="1:133" x14ac:dyDescent="0.35">
      <c r="A363">
        <v>347</v>
      </c>
      <c r="B363">
        <v>1581538592.5999999</v>
      </c>
      <c r="C363">
        <v>1730.0999999046301</v>
      </c>
      <c r="D363" t="s">
        <v>929</v>
      </c>
      <c r="E363" t="s">
        <v>930</v>
      </c>
      <c r="F363" t="s">
        <v>234</v>
      </c>
      <c r="G363">
        <v>20200212</v>
      </c>
      <c r="I363" t="s">
        <v>1107</v>
      </c>
      <c r="J363" t="s">
        <v>1108</v>
      </c>
      <c r="K363" t="s">
        <v>235</v>
      </c>
      <c r="L363" t="s">
        <v>1109</v>
      </c>
      <c r="M363" t="s">
        <v>236</v>
      </c>
      <c r="N363">
        <v>1581538588.9461501</v>
      </c>
      <c r="O363">
        <f t="shared" si="215"/>
        <v>1.9549372659551887E-4</v>
      </c>
      <c r="P363">
        <f t="shared" si="216"/>
        <v>-1.571064091321543</v>
      </c>
      <c r="Q363">
        <f t="shared" si="217"/>
        <v>402.56323076923098</v>
      </c>
      <c r="R363">
        <f t="shared" si="218"/>
        <v>542.65258629382754</v>
      </c>
      <c r="S363">
        <f t="shared" si="219"/>
        <v>53.948810481487961</v>
      </c>
      <c r="T363">
        <f t="shared" si="220"/>
        <v>40.021568112135199</v>
      </c>
      <c r="U363">
        <f t="shared" si="221"/>
        <v>1.6948860422141662E-2</v>
      </c>
      <c r="V363">
        <f t="shared" si="222"/>
        <v>2.2489058362197789</v>
      </c>
      <c r="W363">
        <f t="shared" si="223"/>
        <v>1.6878215938075914E-2</v>
      </c>
      <c r="X363">
        <f t="shared" si="224"/>
        <v>1.0555207456890457E-2</v>
      </c>
      <c r="Y363">
        <f t="shared" si="225"/>
        <v>0</v>
      </c>
      <c r="Z363">
        <f t="shared" si="226"/>
        <v>31.38830531116173</v>
      </c>
      <c r="AA363">
        <f t="shared" si="227"/>
        <v>31.001292307692299</v>
      </c>
      <c r="AB363">
        <f t="shared" si="228"/>
        <v>4.5117107379575527</v>
      </c>
      <c r="AC363">
        <f t="shared" si="229"/>
        <v>73.577643420990142</v>
      </c>
      <c r="AD363">
        <f t="shared" si="230"/>
        <v>3.4060587350571021</v>
      </c>
      <c r="AE363">
        <f t="shared" si="231"/>
        <v>4.62920335130688</v>
      </c>
      <c r="AF363">
        <f t="shared" si="232"/>
        <v>1.1056520029004506</v>
      </c>
      <c r="AG363">
        <f t="shared" si="233"/>
        <v>-8.6212733428623824</v>
      </c>
      <c r="AH363">
        <f t="shared" si="234"/>
        <v>54.758007160086507</v>
      </c>
      <c r="AI363">
        <f t="shared" si="235"/>
        <v>5.4800125369299071</v>
      </c>
      <c r="AJ363">
        <f t="shared" si="236"/>
        <v>51.616746354154031</v>
      </c>
      <c r="AK363">
        <v>-4.1154297329785101E-2</v>
      </c>
      <c r="AL363">
        <v>4.6199304067143801E-2</v>
      </c>
      <c r="AM363">
        <v>3.4532647156891798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51710.101001377901</v>
      </c>
      <c r="AS363" t="s">
        <v>237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237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-1.571064091321543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237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238</v>
      </c>
      <c r="BX363">
        <v>1581538588.9461501</v>
      </c>
      <c r="BY363">
        <v>402.56323076923098</v>
      </c>
      <c r="BZ363">
        <v>400.00492307692298</v>
      </c>
      <c r="CA363">
        <v>34.260376923076898</v>
      </c>
      <c r="CB363">
        <v>33.936730769230799</v>
      </c>
      <c r="CC363">
        <v>350.004538461538</v>
      </c>
      <c r="CD363">
        <v>99.216892307692305</v>
      </c>
      <c r="CE363">
        <v>0.19995715384615401</v>
      </c>
      <c r="CF363">
        <v>31.4529307692308</v>
      </c>
      <c r="CG363">
        <v>31.001292307692299</v>
      </c>
      <c r="CH363">
        <v>999.9</v>
      </c>
      <c r="CI363">
        <v>0</v>
      </c>
      <c r="CJ363">
        <v>0</v>
      </c>
      <c r="CK363">
        <v>10002.8923076923</v>
      </c>
      <c r="CL363">
        <v>0</v>
      </c>
      <c r="CM363">
        <v>1.0089022307692299</v>
      </c>
      <c r="CN363">
        <v>0</v>
      </c>
      <c r="CO363">
        <v>0</v>
      </c>
      <c r="CP363">
        <v>0</v>
      </c>
      <c r="CQ363">
        <v>0</v>
      </c>
      <c r="CR363">
        <v>4.2</v>
      </c>
      <c r="CS363">
        <v>0</v>
      </c>
      <c r="CT363">
        <v>93.438461538461496</v>
      </c>
      <c r="CU363">
        <v>-0.33076923076923098</v>
      </c>
      <c r="CV363">
        <v>40.797692307692301</v>
      </c>
      <c r="CW363">
        <v>46.144076923076902</v>
      </c>
      <c r="CX363">
        <v>43.625</v>
      </c>
      <c r="CY363">
        <v>44.740307692307702</v>
      </c>
      <c r="CZ363">
        <v>41.75</v>
      </c>
      <c r="DA363">
        <v>0</v>
      </c>
      <c r="DB363">
        <v>0</v>
      </c>
      <c r="DC363">
        <v>0</v>
      </c>
      <c r="DD363">
        <v>1581538592.3</v>
      </c>
      <c r="DE363">
        <v>3.9307692307692301</v>
      </c>
      <c r="DF363">
        <v>11.1521367783219</v>
      </c>
      <c r="DG363">
        <v>-61.788034464614299</v>
      </c>
      <c r="DH363">
        <v>97.85</v>
      </c>
      <c r="DI363">
        <v>15</v>
      </c>
      <c r="DJ363">
        <v>100</v>
      </c>
      <c r="DK363">
        <v>100</v>
      </c>
      <c r="DL363">
        <v>2.6539999999999999</v>
      </c>
      <c r="DM363">
        <v>0.45600000000000002</v>
      </c>
      <c r="DN363">
        <v>2</v>
      </c>
      <c r="DO363">
        <v>353.65600000000001</v>
      </c>
      <c r="DP363">
        <v>660.63800000000003</v>
      </c>
      <c r="DQ363">
        <v>30.927499999999998</v>
      </c>
      <c r="DR363">
        <v>32.616700000000002</v>
      </c>
      <c r="DS363">
        <v>29.9998</v>
      </c>
      <c r="DT363">
        <v>32.568600000000004</v>
      </c>
      <c r="DU363">
        <v>32.585099999999997</v>
      </c>
      <c r="DV363">
        <v>21.0746</v>
      </c>
      <c r="DW363">
        <v>24.314499999999999</v>
      </c>
      <c r="DX363">
        <v>83.390500000000003</v>
      </c>
      <c r="DY363">
        <v>30.816500000000001</v>
      </c>
      <c r="DZ363">
        <v>400</v>
      </c>
      <c r="EA363">
        <v>33.948099999999997</v>
      </c>
      <c r="EB363">
        <v>99.902699999999996</v>
      </c>
      <c r="EC363">
        <v>100.303</v>
      </c>
    </row>
    <row r="364" spans="1:133" x14ac:dyDescent="0.35">
      <c r="A364">
        <v>348</v>
      </c>
      <c r="B364">
        <v>1581538597.5999999</v>
      </c>
      <c r="C364">
        <v>1735.0999999046301</v>
      </c>
      <c r="D364" t="s">
        <v>931</v>
      </c>
      <c r="E364" t="s">
        <v>932</v>
      </c>
      <c r="F364" t="s">
        <v>234</v>
      </c>
      <c r="G364">
        <v>20200212</v>
      </c>
      <c r="I364" t="s">
        <v>1107</v>
      </c>
      <c r="J364" t="s">
        <v>1108</v>
      </c>
      <c r="K364" t="s">
        <v>235</v>
      </c>
      <c r="L364" t="s">
        <v>1109</v>
      </c>
      <c r="M364" t="s">
        <v>236</v>
      </c>
      <c r="N364">
        <v>1581538593.9461501</v>
      </c>
      <c r="O364">
        <f t="shared" si="215"/>
        <v>1.9229340734614207E-4</v>
      </c>
      <c r="P364">
        <f t="shared" si="216"/>
        <v>-1.5681143007520266</v>
      </c>
      <c r="Q364">
        <f t="shared" si="217"/>
        <v>402.56730769230802</v>
      </c>
      <c r="R364">
        <f t="shared" si="218"/>
        <v>544.64080476359197</v>
      </c>
      <c r="S364">
        <f t="shared" si="219"/>
        <v>54.145241925783544</v>
      </c>
      <c r="T364">
        <f t="shared" si="220"/>
        <v>40.021063562934216</v>
      </c>
      <c r="U364">
        <f t="shared" si="221"/>
        <v>1.6692839082214583E-2</v>
      </c>
      <c r="V364">
        <f t="shared" si="222"/>
        <v>2.2493116113643947</v>
      </c>
      <c r="W364">
        <f t="shared" si="223"/>
        <v>1.6624320372238176E-2</v>
      </c>
      <c r="X364">
        <f t="shared" si="224"/>
        <v>1.039633283824856E-2</v>
      </c>
      <c r="Y364">
        <f t="shared" si="225"/>
        <v>0</v>
      </c>
      <c r="Z364">
        <f t="shared" si="226"/>
        <v>31.395097084636983</v>
      </c>
      <c r="AA364">
        <f t="shared" si="227"/>
        <v>30.997669230769201</v>
      </c>
      <c r="AB364">
        <f t="shared" si="228"/>
        <v>4.5107788058857006</v>
      </c>
      <c r="AC364">
        <f t="shared" si="229"/>
        <v>73.566297662504638</v>
      </c>
      <c r="AD364">
        <f t="shared" si="230"/>
        <v>3.4066412612619148</v>
      </c>
      <c r="AE364">
        <f t="shared" si="231"/>
        <v>4.6307091283706336</v>
      </c>
      <c r="AF364">
        <f t="shared" si="232"/>
        <v>1.1041375446237858</v>
      </c>
      <c r="AG364">
        <f t="shared" si="233"/>
        <v>-8.4801392639648654</v>
      </c>
      <c r="AH364">
        <f t="shared" si="234"/>
        <v>55.901247566198286</v>
      </c>
      <c r="AI364">
        <f t="shared" si="235"/>
        <v>5.5934733234996692</v>
      </c>
      <c r="AJ364">
        <f t="shared" si="236"/>
        <v>53.014581625733086</v>
      </c>
      <c r="AK364">
        <v>-4.1165217471189702E-2</v>
      </c>
      <c r="AL364">
        <v>4.6211562882527299E-2</v>
      </c>
      <c r="AM364">
        <v>3.4539900630320601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51722.239020100322</v>
      </c>
      <c r="AS364" t="s">
        <v>237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237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-1.5681143007520266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237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238</v>
      </c>
      <c r="BX364">
        <v>1581538593.9461501</v>
      </c>
      <c r="BY364">
        <v>402.56730769230802</v>
      </c>
      <c r="BZ364">
        <v>400.01184615384602</v>
      </c>
      <c r="CA364">
        <v>34.267015384615398</v>
      </c>
      <c r="CB364">
        <v>33.948669230769198</v>
      </c>
      <c r="CC364">
        <v>350.00407692307698</v>
      </c>
      <c r="CD364">
        <v>99.214623076923104</v>
      </c>
      <c r="CE364">
        <v>0.19996623076923101</v>
      </c>
      <c r="CF364">
        <v>31.458653846153801</v>
      </c>
      <c r="CG364">
        <v>30.997669230769201</v>
      </c>
      <c r="CH364">
        <v>999.9</v>
      </c>
      <c r="CI364">
        <v>0</v>
      </c>
      <c r="CJ364">
        <v>0</v>
      </c>
      <c r="CK364">
        <v>10005.775384615399</v>
      </c>
      <c r="CL364">
        <v>0</v>
      </c>
      <c r="CM364">
        <v>0.97684930769230705</v>
      </c>
      <c r="CN364">
        <v>0</v>
      </c>
      <c r="CO364">
        <v>0</v>
      </c>
      <c r="CP364">
        <v>0</v>
      </c>
      <c r="CQ364">
        <v>0</v>
      </c>
      <c r="CR364">
        <v>4.39230769230769</v>
      </c>
      <c r="CS364">
        <v>0</v>
      </c>
      <c r="CT364">
        <v>94.646153846153894</v>
      </c>
      <c r="CU364">
        <v>-0.62307692307692297</v>
      </c>
      <c r="CV364">
        <v>40.797692307692301</v>
      </c>
      <c r="CW364">
        <v>46.129769230769199</v>
      </c>
      <c r="CX364">
        <v>43.6104615384615</v>
      </c>
      <c r="CY364">
        <v>44.740307692307702</v>
      </c>
      <c r="CZ364">
        <v>41.75</v>
      </c>
      <c r="DA364">
        <v>0</v>
      </c>
      <c r="DB364">
        <v>0</v>
      </c>
      <c r="DC364">
        <v>0</v>
      </c>
      <c r="DD364">
        <v>1581538597.0999999</v>
      </c>
      <c r="DE364">
        <v>4.0692307692307699</v>
      </c>
      <c r="DF364">
        <v>-1.87350434774215</v>
      </c>
      <c r="DG364">
        <v>-13.883760965787801</v>
      </c>
      <c r="DH364">
        <v>95.45</v>
      </c>
      <c r="DI364">
        <v>15</v>
      </c>
      <c r="DJ364">
        <v>100</v>
      </c>
      <c r="DK364">
        <v>100</v>
      </c>
      <c r="DL364">
        <v>2.6539999999999999</v>
      </c>
      <c r="DM364">
        <v>0.45600000000000002</v>
      </c>
      <c r="DN364">
        <v>2</v>
      </c>
      <c r="DO364">
        <v>353.52699999999999</v>
      </c>
      <c r="DP364">
        <v>660.86099999999999</v>
      </c>
      <c r="DQ364">
        <v>30.826899999999998</v>
      </c>
      <c r="DR364">
        <v>32.609499999999997</v>
      </c>
      <c r="DS364">
        <v>29.9998</v>
      </c>
      <c r="DT364">
        <v>32.562800000000003</v>
      </c>
      <c r="DU364">
        <v>32.578499999999998</v>
      </c>
      <c r="DV364">
        <v>21.078900000000001</v>
      </c>
      <c r="DW364">
        <v>24.314499999999999</v>
      </c>
      <c r="DX364">
        <v>83.390500000000003</v>
      </c>
      <c r="DY364">
        <v>30.8416</v>
      </c>
      <c r="DZ364">
        <v>400</v>
      </c>
      <c r="EA364">
        <v>33.948099999999997</v>
      </c>
      <c r="EB364">
        <v>99.902000000000001</v>
      </c>
      <c r="EC364">
        <v>100.304</v>
      </c>
    </row>
    <row r="365" spans="1:133" x14ac:dyDescent="0.35">
      <c r="A365">
        <v>349</v>
      </c>
      <c r="B365">
        <v>1581538602.5999999</v>
      </c>
      <c r="C365">
        <v>1740.0999999046301</v>
      </c>
      <c r="D365" t="s">
        <v>933</v>
      </c>
      <c r="E365" t="s">
        <v>934</v>
      </c>
      <c r="F365" t="s">
        <v>234</v>
      </c>
      <c r="G365">
        <v>20200212</v>
      </c>
      <c r="I365" t="s">
        <v>1107</v>
      </c>
      <c r="J365" t="s">
        <v>1108</v>
      </c>
      <c r="K365" t="s">
        <v>235</v>
      </c>
      <c r="L365" t="s">
        <v>1109</v>
      </c>
      <c r="M365" t="s">
        <v>236</v>
      </c>
      <c r="N365">
        <v>1581538598.9461501</v>
      </c>
      <c r="O365">
        <f t="shared" si="215"/>
        <v>1.963612371744685E-4</v>
      </c>
      <c r="P365">
        <f t="shared" si="216"/>
        <v>-1.5999092736931395</v>
      </c>
      <c r="Q365">
        <f t="shared" si="217"/>
        <v>402.55169230769201</v>
      </c>
      <c r="R365">
        <f t="shared" si="218"/>
        <v>544.70995694536407</v>
      </c>
      <c r="S365">
        <f t="shared" si="219"/>
        <v>54.153316615668508</v>
      </c>
      <c r="T365">
        <f t="shared" si="220"/>
        <v>40.02039795629836</v>
      </c>
      <c r="U365">
        <f t="shared" si="221"/>
        <v>1.7021352811456305E-2</v>
      </c>
      <c r="V365">
        <f t="shared" si="222"/>
        <v>2.249616430930129</v>
      </c>
      <c r="W365">
        <f t="shared" si="223"/>
        <v>1.6950126499622051E-2</v>
      </c>
      <c r="X365">
        <f t="shared" si="224"/>
        <v>1.060020353263498E-2</v>
      </c>
      <c r="Y365">
        <f t="shared" si="225"/>
        <v>0</v>
      </c>
      <c r="Z365">
        <f t="shared" si="226"/>
        <v>31.395206817390886</v>
      </c>
      <c r="AA365">
        <f t="shared" si="227"/>
        <v>31.004999999999999</v>
      </c>
      <c r="AB365">
        <f t="shared" si="228"/>
        <v>4.5126646085194704</v>
      </c>
      <c r="AC365">
        <f t="shared" si="229"/>
        <v>73.564293312018904</v>
      </c>
      <c r="AD365">
        <f t="shared" si="230"/>
        <v>3.4068284015660049</v>
      </c>
      <c r="AE365">
        <f t="shared" si="231"/>
        <v>4.6310896879225494</v>
      </c>
      <c r="AF365">
        <f t="shared" si="232"/>
        <v>1.1058362069534655</v>
      </c>
      <c r="AG365">
        <f t="shared" si="233"/>
        <v>-8.6595305593940601</v>
      </c>
      <c r="AH365">
        <f t="shared" si="234"/>
        <v>55.195129198161453</v>
      </c>
      <c r="AI365">
        <f t="shared" si="235"/>
        <v>5.5223097446100988</v>
      </c>
      <c r="AJ365">
        <f t="shared" si="236"/>
        <v>52.057908383377494</v>
      </c>
      <c r="AK365">
        <v>-4.1173421886455501E-2</v>
      </c>
      <c r="AL365">
        <v>4.62207730574095E-2</v>
      </c>
      <c r="AM365">
        <v>3.4545349804980701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51731.925321884934</v>
      </c>
      <c r="AS365" t="s">
        <v>237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237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-1.5999092736931395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237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238</v>
      </c>
      <c r="BX365">
        <v>1581538598.9461501</v>
      </c>
      <c r="BY365">
        <v>402.55169230769201</v>
      </c>
      <c r="BZ365">
        <v>399.94461538461502</v>
      </c>
      <c r="CA365">
        <v>34.268138461538499</v>
      </c>
      <c r="CB365">
        <v>33.943069230769197</v>
      </c>
      <c r="CC365">
        <v>350.01584615384598</v>
      </c>
      <c r="CD365">
        <v>99.216800000000006</v>
      </c>
      <c r="CE365">
        <v>0.19999223076923101</v>
      </c>
      <c r="CF365">
        <v>31.460100000000001</v>
      </c>
      <c r="CG365">
        <v>31.004999999999999</v>
      </c>
      <c r="CH365">
        <v>999.9</v>
      </c>
      <c r="CI365">
        <v>0</v>
      </c>
      <c r="CJ365">
        <v>0</v>
      </c>
      <c r="CK365">
        <v>10007.549999999999</v>
      </c>
      <c r="CL365">
        <v>0</v>
      </c>
      <c r="CM365">
        <v>0.95598938461538396</v>
      </c>
      <c r="CN365">
        <v>0</v>
      </c>
      <c r="CO365">
        <v>0</v>
      </c>
      <c r="CP365">
        <v>0</v>
      </c>
      <c r="CQ365">
        <v>0</v>
      </c>
      <c r="CR365">
        <v>3.10769230769231</v>
      </c>
      <c r="CS365">
        <v>0</v>
      </c>
      <c r="CT365">
        <v>94.807692307692307</v>
      </c>
      <c r="CU365">
        <v>-0.32307692307692298</v>
      </c>
      <c r="CV365">
        <v>40.764307692307703</v>
      </c>
      <c r="CW365">
        <v>46.125</v>
      </c>
      <c r="CX365">
        <v>43.600769230769203</v>
      </c>
      <c r="CY365">
        <v>44.75</v>
      </c>
      <c r="CZ365">
        <v>41.75</v>
      </c>
      <c r="DA365">
        <v>0</v>
      </c>
      <c r="DB365">
        <v>0</v>
      </c>
      <c r="DC365">
        <v>0</v>
      </c>
      <c r="DD365">
        <v>1581538602.5</v>
      </c>
      <c r="DE365">
        <v>3.6038461538461499</v>
      </c>
      <c r="DF365">
        <v>-17.227350535956301</v>
      </c>
      <c r="DG365">
        <v>2.4205125596233499</v>
      </c>
      <c r="DH365">
        <v>94.7</v>
      </c>
      <c r="DI365">
        <v>15</v>
      </c>
      <c r="DJ365">
        <v>100</v>
      </c>
      <c r="DK365">
        <v>100</v>
      </c>
      <c r="DL365">
        <v>2.6539999999999999</v>
      </c>
      <c r="DM365">
        <v>0.45600000000000002</v>
      </c>
      <c r="DN365">
        <v>2</v>
      </c>
      <c r="DO365">
        <v>353.435</v>
      </c>
      <c r="DP365">
        <v>660.81899999999996</v>
      </c>
      <c r="DQ365">
        <v>30.827300000000001</v>
      </c>
      <c r="DR365">
        <v>32.602400000000003</v>
      </c>
      <c r="DS365">
        <v>29.9998</v>
      </c>
      <c r="DT365">
        <v>32.556899999999999</v>
      </c>
      <c r="DU365">
        <v>32.572800000000001</v>
      </c>
      <c r="DV365">
        <v>21.081099999999999</v>
      </c>
      <c r="DW365">
        <v>24.314499999999999</v>
      </c>
      <c r="DX365">
        <v>83.390500000000003</v>
      </c>
      <c r="DY365">
        <v>30.833300000000001</v>
      </c>
      <c r="DZ365">
        <v>400</v>
      </c>
      <c r="EA365">
        <v>33.948099999999997</v>
      </c>
      <c r="EB365">
        <v>99.903800000000004</v>
      </c>
      <c r="EC365">
        <v>100.306</v>
      </c>
    </row>
    <row r="366" spans="1:133" x14ac:dyDescent="0.35">
      <c r="A366">
        <v>350</v>
      </c>
      <c r="B366">
        <v>1581538607.5999999</v>
      </c>
      <c r="C366">
        <v>1745.0999999046301</v>
      </c>
      <c r="D366" t="s">
        <v>935</v>
      </c>
      <c r="E366" t="s">
        <v>936</v>
      </c>
      <c r="F366" t="s">
        <v>234</v>
      </c>
      <c r="G366">
        <v>20200212</v>
      </c>
      <c r="I366" t="s">
        <v>1107</v>
      </c>
      <c r="J366" t="s">
        <v>1108</v>
      </c>
      <c r="K366" t="s">
        <v>235</v>
      </c>
      <c r="L366" t="s">
        <v>1109</v>
      </c>
      <c r="M366" t="s">
        <v>236</v>
      </c>
      <c r="N366">
        <v>1581538603.9461501</v>
      </c>
      <c r="O366">
        <f t="shared" si="215"/>
        <v>2.0445157205510809E-4</v>
      </c>
      <c r="P366">
        <f t="shared" si="216"/>
        <v>-1.5607843371217593</v>
      </c>
      <c r="Q366">
        <f t="shared" si="217"/>
        <v>402.50246153846098</v>
      </c>
      <c r="R366">
        <f t="shared" si="218"/>
        <v>535.33883389112475</v>
      </c>
      <c r="S366">
        <f t="shared" si="219"/>
        <v>53.222104646588619</v>
      </c>
      <c r="T366">
        <f t="shared" si="220"/>
        <v>40.015830670834944</v>
      </c>
      <c r="U366">
        <f t="shared" si="221"/>
        <v>1.7710821903843717E-2</v>
      </c>
      <c r="V366">
        <f t="shared" si="222"/>
        <v>2.2481739304920332</v>
      </c>
      <c r="W366">
        <f t="shared" si="223"/>
        <v>1.7633673394052925E-2</v>
      </c>
      <c r="X366">
        <f t="shared" si="224"/>
        <v>1.1027949255029423E-2</v>
      </c>
      <c r="Y366">
        <f t="shared" si="225"/>
        <v>0</v>
      </c>
      <c r="Z366">
        <f t="shared" si="226"/>
        <v>31.393309169450887</v>
      </c>
      <c r="AA366">
        <f t="shared" si="227"/>
        <v>31.0096538461538</v>
      </c>
      <c r="AB366">
        <f t="shared" si="228"/>
        <v>4.5138621427955572</v>
      </c>
      <c r="AC366">
        <f t="shared" si="229"/>
        <v>73.566654579581979</v>
      </c>
      <c r="AD366">
        <f t="shared" si="230"/>
        <v>3.4070956153849581</v>
      </c>
      <c r="AE366">
        <f t="shared" si="231"/>
        <v>4.6313042707403183</v>
      </c>
      <c r="AF366">
        <f t="shared" si="232"/>
        <v>1.1067665274105991</v>
      </c>
      <c r="AG366">
        <f t="shared" si="233"/>
        <v>-9.0163143276302673</v>
      </c>
      <c r="AH366">
        <f t="shared" si="234"/>
        <v>54.694501767026324</v>
      </c>
      <c r="AI366">
        <f t="shared" si="235"/>
        <v>5.4758803935001383</v>
      </c>
      <c r="AJ366">
        <f t="shared" si="236"/>
        <v>51.154067832896196</v>
      </c>
      <c r="AK366">
        <v>-4.1134604923600201E-2</v>
      </c>
      <c r="AL366">
        <v>4.6177197616051699E-2</v>
      </c>
      <c r="AM366">
        <v>3.4519565220453301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51685.02791776818</v>
      </c>
      <c r="AS366" t="s">
        <v>237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237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-1.5607843371217593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237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238</v>
      </c>
      <c r="BX366">
        <v>1581538603.9461501</v>
      </c>
      <c r="BY366">
        <v>402.50246153846098</v>
      </c>
      <c r="BZ366">
        <v>399.96807692307698</v>
      </c>
      <c r="CA366">
        <v>34.270546153846198</v>
      </c>
      <c r="CB366">
        <v>33.932092307692301</v>
      </c>
      <c r="CC366">
        <v>350.02392307692298</v>
      </c>
      <c r="CD366">
        <v>99.2175692307692</v>
      </c>
      <c r="CE366">
        <v>0.20003561538461501</v>
      </c>
      <c r="CF366">
        <v>31.460915384615401</v>
      </c>
      <c r="CG366">
        <v>31.0096538461538</v>
      </c>
      <c r="CH366">
        <v>999.9</v>
      </c>
      <c r="CI366">
        <v>0</v>
      </c>
      <c r="CJ366">
        <v>0</v>
      </c>
      <c r="CK366">
        <v>9998.0376923076892</v>
      </c>
      <c r="CL366">
        <v>0</v>
      </c>
      <c r="CM366">
        <v>0.95242800000000005</v>
      </c>
      <c r="CN366">
        <v>0</v>
      </c>
      <c r="CO366">
        <v>0</v>
      </c>
      <c r="CP366">
        <v>0</v>
      </c>
      <c r="CQ366">
        <v>0</v>
      </c>
      <c r="CR366">
        <v>3.2769230769230799</v>
      </c>
      <c r="CS366">
        <v>0</v>
      </c>
      <c r="CT366">
        <v>95.507692307692295</v>
      </c>
      <c r="CU366">
        <v>-0.37692307692307703</v>
      </c>
      <c r="CV366">
        <v>40.75</v>
      </c>
      <c r="CW366">
        <v>46.125</v>
      </c>
      <c r="CX366">
        <v>43.600769230769203</v>
      </c>
      <c r="CY366">
        <v>44.716076923076898</v>
      </c>
      <c r="CZ366">
        <v>41.75</v>
      </c>
      <c r="DA366">
        <v>0</v>
      </c>
      <c r="DB366">
        <v>0</v>
      </c>
      <c r="DC366">
        <v>0</v>
      </c>
      <c r="DD366">
        <v>1581538607.3</v>
      </c>
      <c r="DE366">
        <v>2.9961538461538502</v>
      </c>
      <c r="DF366">
        <v>15.914529800820899</v>
      </c>
      <c r="DG366">
        <v>-8.0683764051704703</v>
      </c>
      <c r="DH366">
        <v>96.038461538461604</v>
      </c>
      <c r="DI366">
        <v>15</v>
      </c>
      <c r="DJ366">
        <v>100</v>
      </c>
      <c r="DK366">
        <v>100</v>
      </c>
      <c r="DL366">
        <v>2.6539999999999999</v>
      </c>
      <c r="DM366">
        <v>0.45600000000000002</v>
      </c>
      <c r="DN366">
        <v>2</v>
      </c>
      <c r="DO366">
        <v>353.71300000000002</v>
      </c>
      <c r="DP366">
        <v>660.79899999999998</v>
      </c>
      <c r="DQ366">
        <v>30.8233</v>
      </c>
      <c r="DR366">
        <v>32.596499999999999</v>
      </c>
      <c r="DS366">
        <v>29.999700000000001</v>
      </c>
      <c r="DT366">
        <v>32.551099999999998</v>
      </c>
      <c r="DU366">
        <v>32.567</v>
      </c>
      <c r="DV366">
        <v>21.077000000000002</v>
      </c>
      <c r="DW366">
        <v>24.314499999999999</v>
      </c>
      <c r="DX366">
        <v>83.786900000000003</v>
      </c>
      <c r="DY366">
        <v>30.823599999999999</v>
      </c>
      <c r="DZ366">
        <v>400</v>
      </c>
      <c r="EA366">
        <v>33.948099999999997</v>
      </c>
      <c r="EB366">
        <v>99.904700000000005</v>
      </c>
      <c r="EC366">
        <v>100.30800000000001</v>
      </c>
    </row>
    <row r="367" spans="1:133" x14ac:dyDescent="0.35">
      <c r="A367">
        <v>351</v>
      </c>
      <c r="B367">
        <v>1581538612.5999999</v>
      </c>
      <c r="C367">
        <v>1750.0999999046301</v>
      </c>
      <c r="D367" t="s">
        <v>937</v>
      </c>
      <c r="E367" t="s">
        <v>938</v>
      </c>
      <c r="F367" t="s">
        <v>234</v>
      </c>
      <c r="G367">
        <v>20200212</v>
      </c>
      <c r="I367" t="s">
        <v>1107</v>
      </c>
      <c r="J367" t="s">
        <v>1108</v>
      </c>
      <c r="K367" t="s">
        <v>235</v>
      </c>
      <c r="L367" t="s">
        <v>1109</v>
      </c>
      <c r="M367" t="s">
        <v>236</v>
      </c>
      <c r="N367">
        <v>1581538608.9461501</v>
      </c>
      <c r="O367">
        <f t="shared" si="215"/>
        <v>2.0833358520827599E-4</v>
      </c>
      <c r="P367">
        <f t="shared" si="216"/>
        <v>-1.5111504187501139</v>
      </c>
      <c r="Q367">
        <f t="shared" si="217"/>
        <v>402.476</v>
      </c>
      <c r="R367">
        <f t="shared" si="218"/>
        <v>528.25721221678157</v>
      </c>
      <c r="S367">
        <f t="shared" si="219"/>
        <v>52.518870341788968</v>
      </c>
      <c r="T367">
        <f t="shared" si="220"/>
        <v>40.013812155976019</v>
      </c>
      <c r="U367">
        <f t="shared" si="221"/>
        <v>1.8058041397573457E-2</v>
      </c>
      <c r="V367">
        <f t="shared" si="222"/>
        <v>2.2479115163859573</v>
      </c>
      <c r="W367">
        <f t="shared" si="223"/>
        <v>1.7977836328777783E-2</v>
      </c>
      <c r="X367">
        <f t="shared" si="224"/>
        <v>1.1243324025419625E-2</v>
      </c>
      <c r="Y367">
        <f t="shared" si="225"/>
        <v>0</v>
      </c>
      <c r="Z367">
        <f t="shared" si="226"/>
        <v>31.394526039111799</v>
      </c>
      <c r="AA367">
        <f t="shared" si="227"/>
        <v>31.008307692307699</v>
      </c>
      <c r="AB367">
        <f t="shared" si="228"/>
        <v>4.5135157201331939</v>
      </c>
      <c r="AC367">
        <f t="shared" si="229"/>
        <v>73.560715380581215</v>
      </c>
      <c r="AD367">
        <f t="shared" si="230"/>
        <v>3.4073060519971441</v>
      </c>
      <c r="AE367">
        <f t="shared" si="231"/>
        <v>4.6319642683853166</v>
      </c>
      <c r="AF367">
        <f t="shared" si="232"/>
        <v>1.1062096681360498</v>
      </c>
      <c r="AG367">
        <f t="shared" si="233"/>
        <v>-9.1875111076849709</v>
      </c>
      <c r="AH367">
        <f t="shared" si="234"/>
        <v>55.15516297345085</v>
      </c>
      <c r="AI367">
        <f t="shared" si="235"/>
        <v>5.5226769726937839</v>
      </c>
      <c r="AJ367">
        <f t="shared" si="236"/>
        <v>51.490328838459661</v>
      </c>
      <c r="AK367">
        <v>-4.11275459076577E-2</v>
      </c>
      <c r="AL367">
        <v>4.6169273252252403E-2</v>
      </c>
      <c r="AM367">
        <v>3.4514875295481202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51676.128122980896</v>
      </c>
      <c r="AS367" t="s">
        <v>237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237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-1.5111504187501139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237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238</v>
      </c>
      <c r="BX367">
        <v>1581538608.9461501</v>
      </c>
      <c r="BY367">
        <v>402.476</v>
      </c>
      <c r="BZ367">
        <v>400.02938461538503</v>
      </c>
      <c r="CA367">
        <v>34.272138461538503</v>
      </c>
      <c r="CB367">
        <v>33.927261538461501</v>
      </c>
      <c r="CC367">
        <v>350.02669230769197</v>
      </c>
      <c r="CD367">
        <v>99.219146153846197</v>
      </c>
      <c r="CE367">
        <v>0.19997984615384601</v>
      </c>
      <c r="CF367">
        <v>31.4634230769231</v>
      </c>
      <c r="CG367">
        <v>31.008307692307699</v>
      </c>
      <c r="CH367">
        <v>999.9</v>
      </c>
      <c r="CI367">
        <v>0</v>
      </c>
      <c r="CJ367">
        <v>0</v>
      </c>
      <c r="CK367">
        <v>9996.1630769230796</v>
      </c>
      <c r="CL367">
        <v>0</v>
      </c>
      <c r="CM367">
        <v>0.95293676923076898</v>
      </c>
      <c r="CN367">
        <v>0</v>
      </c>
      <c r="CO367">
        <v>0</v>
      </c>
      <c r="CP367">
        <v>0</v>
      </c>
      <c r="CQ367">
        <v>0</v>
      </c>
      <c r="CR367">
        <v>1.9769230769230799</v>
      </c>
      <c r="CS367">
        <v>0</v>
      </c>
      <c r="CT367">
        <v>97.415384615384596</v>
      </c>
      <c r="CU367">
        <v>7.6923076923076502E-3</v>
      </c>
      <c r="CV367">
        <v>40.75</v>
      </c>
      <c r="CW367">
        <v>46.125</v>
      </c>
      <c r="CX367">
        <v>43.5813846153846</v>
      </c>
      <c r="CY367">
        <v>44.686999999999998</v>
      </c>
      <c r="CZ367">
        <v>41.75</v>
      </c>
      <c r="DA367">
        <v>0</v>
      </c>
      <c r="DB367">
        <v>0</v>
      </c>
      <c r="DC367">
        <v>0</v>
      </c>
      <c r="DD367">
        <v>1581538612.0999999</v>
      </c>
      <c r="DE367">
        <v>2.1730769230769198</v>
      </c>
      <c r="DF367">
        <v>0.36581199649298102</v>
      </c>
      <c r="DG367">
        <v>7.4461535995741199</v>
      </c>
      <c r="DH367">
        <v>96.361538461538501</v>
      </c>
      <c r="DI367">
        <v>15</v>
      </c>
      <c r="DJ367">
        <v>100</v>
      </c>
      <c r="DK367">
        <v>100</v>
      </c>
      <c r="DL367">
        <v>2.6539999999999999</v>
      </c>
      <c r="DM367">
        <v>0.45600000000000002</v>
      </c>
      <c r="DN367">
        <v>2</v>
      </c>
      <c r="DO367">
        <v>353.62900000000002</v>
      </c>
      <c r="DP367">
        <v>660.93</v>
      </c>
      <c r="DQ367">
        <v>30.817499999999999</v>
      </c>
      <c r="DR367">
        <v>32.589300000000001</v>
      </c>
      <c r="DS367">
        <v>29.999600000000001</v>
      </c>
      <c r="DT367">
        <v>32.544600000000003</v>
      </c>
      <c r="DU367">
        <v>32.560400000000001</v>
      </c>
      <c r="DV367">
        <v>21.079899999999999</v>
      </c>
      <c r="DW367">
        <v>24.314499999999999</v>
      </c>
      <c r="DX367">
        <v>83.786900000000003</v>
      </c>
      <c r="DY367">
        <v>30.8142</v>
      </c>
      <c r="DZ367">
        <v>400</v>
      </c>
      <c r="EA367">
        <v>33.948099999999997</v>
      </c>
      <c r="EB367">
        <v>99.904700000000005</v>
      </c>
      <c r="EC367">
        <v>100.309</v>
      </c>
    </row>
    <row r="368" spans="1:133" x14ac:dyDescent="0.35">
      <c r="A368">
        <v>352</v>
      </c>
      <c r="B368">
        <v>1581538617.5999999</v>
      </c>
      <c r="C368">
        <v>1755.0999999046301</v>
      </c>
      <c r="D368" t="s">
        <v>939</v>
      </c>
      <c r="E368" t="s">
        <v>940</v>
      </c>
      <c r="F368" t="s">
        <v>234</v>
      </c>
      <c r="G368">
        <v>20200212</v>
      </c>
      <c r="I368" t="s">
        <v>1107</v>
      </c>
      <c r="J368" t="s">
        <v>1108</v>
      </c>
      <c r="K368" t="s">
        <v>235</v>
      </c>
      <c r="L368" t="s">
        <v>1109</v>
      </c>
      <c r="M368" t="s">
        <v>236</v>
      </c>
      <c r="N368">
        <v>1581538613.9461501</v>
      </c>
      <c r="O368">
        <f t="shared" si="215"/>
        <v>2.0571521880711111E-4</v>
      </c>
      <c r="P368">
        <f t="shared" si="216"/>
        <v>-1.5684772551300579</v>
      </c>
      <c r="Q368">
        <f t="shared" si="217"/>
        <v>402.51799999999997</v>
      </c>
      <c r="R368">
        <f t="shared" si="218"/>
        <v>535.14424642102119</v>
      </c>
      <c r="S368">
        <f t="shared" si="219"/>
        <v>53.203511021714178</v>
      </c>
      <c r="T368">
        <f t="shared" si="220"/>
        <v>40.017940943328284</v>
      </c>
      <c r="U368">
        <f t="shared" si="221"/>
        <v>1.7825488251927677E-2</v>
      </c>
      <c r="V368">
        <f t="shared" si="222"/>
        <v>2.2490787530524194</v>
      </c>
      <c r="W368">
        <f t="shared" si="223"/>
        <v>1.7747371203006224E-2</v>
      </c>
      <c r="X368">
        <f t="shared" si="224"/>
        <v>1.1099096881338772E-2</v>
      </c>
      <c r="Y368">
        <f t="shared" si="225"/>
        <v>0</v>
      </c>
      <c r="Z368">
        <f t="shared" si="226"/>
        <v>31.398108814860379</v>
      </c>
      <c r="AA368">
        <f t="shared" si="227"/>
        <v>31.010823076923099</v>
      </c>
      <c r="AB368">
        <f t="shared" si="228"/>
        <v>4.5141630544157785</v>
      </c>
      <c r="AC368">
        <f t="shared" si="229"/>
        <v>73.557547070123363</v>
      </c>
      <c r="AD368">
        <f t="shared" si="230"/>
        <v>3.4076790933590222</v>
      </c>
      <c r="AE368">
        <f t="shared" si="231"/>
        <v>4.6326709210550989</v>
      </c>
      <c r="AF368">
        <f t="shared" si="232"/>
        <v>1.1064839610567563</v>
      </c>
      <c r="AG368">
        <f t="shared" si="233"/>
        <v>-9.0720411493936002</v>
      </c>
      <c r="AH368">
        <f t="shared" si="234"/>
        <v>55.204322128825126</v>
      </c>
      <c r="AI368">
        <f t="shared" si="235"/>
        <v>5.5248721794781961</v>
      </c>
      <c r="AJ368">
        <f t="shared" si="236"/>
        <v>51.657153158909722</v>
      </c>
      <c r="AK368">
        <v>-4.1158950616223898E-2</v>
      </c>
      <c r="AL368">
        <v>4.62045277888216E-2</v>
      </c>
      <c r="AM368">
        <v>3.4535738085035499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51713.516310694424</v>
      </c>
      <c r="AS368" t="s">
        <v>237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237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-1.5684772551300579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237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238</v>
      </c>
      <c r="BX368">
        <v>1581538613.9461501</v>
      </c>
      <c r="BY368">
        <v>402.51799999999997</v>
      </c>
      <c r="BZ368">
        <v>399.971230769231</v>
      </c>
      <c r="CA368">
        <v>34.275930769230797</v>
      </c>
      <c r="CB368">
        <v>33.935376923076902</v>
      </c>
      <c r="CC368">
        <v>350.01361538461498</v>
      </c>
      <c r="CD368">
        <v>99.219053846153798</v>
      </c>
      <c r="CE368">
        <v>0.19995584615384601</v>
      </c>
      <c r="CF368">
        <v>31.466107692307698</v>
      </c>
      <c r="CG368">
        <v>31.010823076923099</v>
      </c>
      <c r="CH368">
        <v>999.9</v>
      </c>
      <c r="CI368">
        <v>0</v>
      </c>
      <c r="CJ368">
        <v>0</v>
      </c>
      <c r="CK368">
        <v>10003.8053846154</v>
      </c>
      <c r="CL368">
        <v>0</v>
      </c>
      <c r="CM368">
        <v>0.96769146153846097</v>
      </c>
      <c r="CN368">
        <v>0</v>
      </c>
      <c r="CO368">
        <v>0</v>
      </c>
      <c r="CP368">
        <v>0</v>
      </c>
      <c r="CQ368">
        <v>0</v>
      </c>
      <c r="CR368">
        <v>2.2153846153846199</v>
      </c>
      <c r="CS368">
        <v>0</v>
      </c>
      <c r="CT368">
        <v>98.069230769230799</v>
      </c>
      <c r="CU368">
        <v>-0.76153846153846205</v>
      </c>
      <c r="CV368">
        <v>40.75</v>
      </c>
      <c r="CW368">
        <v>46.125</v>
      </c>
      <c r="CX368">
        <v>43.561999999999998</v>
      </c>
      <c r="CY368">
        <v>44.686999999999998</v>
      </c>
      <c r="CZ368">
        <v>41.75</v>
      </c>
      <c r="DA368">
        <v>0</v>
      </c>
      <c r="DB368">
        <v>0</v>
      </c>
      <c r="DC368">
        <v>0</v>
      </c>
      <c r="DD368">
        <v>1581538617.5</v>
      </c>
      <c r="DE368">
        <v>2.2576923076923099</v>
      </c>
      <c r="DF368">
        <v>-9.2683760399341999</v>
      </c>
      <c r="DG368">
        <v>28.4991451342255</v>
      </c>
      <c r="DH368">
        <v>97.9538461538462</v>
      </c>
      <c r="DI368">
        <v>15</v>
      </c>
      <c r="DJ368">
        <v>100</v>
      </c>
      <c r="DK368">
        <v>100</v>
      </c>
      <c r="DL368">
        <v>2.6539999999999999</v>
      </c>
      <c r="DM368">
        <v>0.45600000000000002</v>
      </c>
      <c r="DN368">
        <v>2</v>
      </c>
      <c r="DO368">
        <v>353.53699999999998</v>
      </c>
      <c r="DP368">
        <v>661.00099999999998</v>
      </c>
      <c r="DQ368">
        <v>30.810300000000002</v>
      </c>
      <c r="DR368">
        <v>32.582900000000002</v>
      </c>
      <c r="DS368">
        <v>29.999600000000001</v>
      </c>
      <c r="DT368">
        <v>32.538800000000002</v>
      </c>
      <c r="DU368">
        <v>32.554600000000001</v>
      </c>
      <c r="DV368">
        <v>21.079799999999999</v>
      </c>
      <c r="DW368">
        <v>24.314499999999999</v>
      </c>
      <c r="DX368">
        <v>83.786900000000003</v>
      </c>
      <c r="DY368">
        <v>30.805599999999998</v>
      </c>
      <c r="DZ368">
        <v>400</v>
      </c>
      <c r="EA368">
        <v>33.948099999999997</v>
      </c>
      <c r="EB368">
        <v>99.905900000000003</v>
      </c>
      <c r="EC368">
        <v>100.31100000000001</v>
      </c>
    </row>
    <row r="369" spans="1:133" x14ac:dyDescent="0.35">
      <c r="A369">
        <v>353</v>
      </c>
      <c r="B369">
        <v>1581538622.5999999</v>
      </c>
      <c r="C369">
        <v>1760.0999999046301</v>
      </c>
      <c r="D369" t="s">
        <v>941</v>
      </c>
      <c r="E369" t="s">
        <v>942</v>
      </c>
      <c r="F369" t="s">
        <v>234</v>
      </c>
      <c r="G369">
        <v>20200212</v>
      </c>
      <c r="I369" t="s">
        <v>1107</v>
      </c>
      <c r="J369" t="s">
        <v>1108</v>
      </c>
      <c r="K369" t="s">
        <v>235</v>
      </c>
      <c r="L369" t="s">
        <v>1109</v>
      </c>
      <c r="M369" t="s">
        <v>236</v>
      </c>
      <c r="N369">
        <v>1581538618.9461501</v>
      </c>
      <c r="O369">
        <f t="shared" si="215"/>
        <v>2.0997831657504129E-4</v>
      </c>
      <c r="P369">
        <f t="shared" si="216"/>
        <v>-1.5704632520507797</v>
      </c>
      <c r="Q369">
        <f t="shared" si="217"/>
        <v>402.52392307692298</v>
      </c>
      <c r="R369">
        <f t="shared" si="218"/>
        <v>532.55512859451233</v>
      </c>
      <c r="S369">
        <f t="shared" si="219"/>
        <v>52.946283413127901</v>
      </c>
      <c r="T369">
        <f t="shared" si="220"/>
        <v>40.018665800929568</v>
      </c>
      <c r="U369">
        <f t="shared" si="221"/>
        <v>1.8185894267720912E-2</v>
      </c>
      <c r="V369">
        <f t="shared" si="222"/>
        <v>2.2462288068126952</v>
      </c>
      <c r="W369">
        <f t="shared" si="223"/>
        <v>1.8104491577615511E-2</v>
      </c>
      <c r="X369">
        <f t="shared" si="224"/>
        <v>1.1322590478362872E-2</v>
      </c>
      <c r="Y369">
        <f t="shared" si="225"/>
        <v>0</v>
      </c>
      <c r="Z369">
        <f t="shared" si="226"/>
        <v>31.397596612366684</v>
      </c>
      <c r="AA369">
        <f t="shared" si="227"/>
        <v>31.0143076923077</v>
      </c>
      <c r="AB369">
        <f t="shared" si="228"/>
        <v>4.5150599538659364</v>
      </c>
      <c r="AC369">
        <f t="shared" si="229"/>
        <v>73.558814578165837</v>
      </c>
      <c r="AD369">
        <f t="shared" si="230"/>
        <v>3.407926985491859</v>
      </c>
      <c r="AE369">
        <f t="shared" si="231"/>
        <v>4.6329280930302268</v>
      </c>
      <c r="AF369">
        <f t="shared" si="232"/>
        <v>1.1071329683740774</v>
      </c>
      <c r="AG369">
        <f t="shared" si="233"/>
        <v>-9.26004376095932</v>
      </c>
      <c r="AH369">
        <f t="shared" si="234"/>
        <v>54.83069108451344</v>
      </c>
      <c r="AI369">
        <f t="shared" si="235"/>
        <v>5.4945621976407066</v>
      </c>
      <c r="AJ369">
        <f t="shared" si="236"/>
        <v>51.065209521194824</v>
      </c>
      <c r="AK369">
        <v>-4.1082298180500701E-2</v>
      </c>
      <c r="AL369">
        <v>4.6118478714600099E-2</v>
      </c>
      <c r="AM369">
        <v>3.44848066902312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51620.967544073559</v>
      </c>
      <c r="AS369" t="s">
        <v>237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237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-1.5704632520507797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237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238</v>
      </c>
      <c r="BX369">
        <v>1581538618.9461501</v>
      </c>
      <c r="BY369">
        <v>402.52392307692298</v>
      </c>
      <c r="BZ369">
        <v>399.97676923076898</v>
      </c>
      <c r="CA369">
        <v>34.278307692307699</v>
      </c>
      <c r="CB369">
        <v>33.930707692307699</v>
      </c>
      <c r="CC369">
        <v>350.02407692307702</v>
      </c>
      <c r="CD369">
        <v>99.219315384615399</v>
      </c>
      <c r="CE369">
        <v>0.200032153846154</v>
      </c>
      <c r="CF369">
        <v>31.4670846153846</v>
      </c>
      <c r="CG369">
        <v>31.0143076923077</v>
      </c>
      <c r="CH369">
        <v>999.9</v>
      </c>
      <c r="CI369">
        <v>0</v>
      </c>
      <c r="CJ369">
        <v>0</v>
      </c>
      <c r="CK369">
        <v>9985.1484615384597</v>
      </c>
      <c r="CL369">
        <v>0</v>
      </c>
      <c r="CM369">
        <v>0.95751576923076898</v>
      </c>
      <c r="CN369">
        <v>0</v>
      </c>
      <c r="CO369">
        <v>0</v>
      </c>
      <c r="CP369">
        <v>0</v>
      </c>
      <c r="CQ369">
        <v>0</v>
      </c>
      <c r="CR369">
        <v>-0.34615384615384598</v>
      </c>
      <c r="CS369">
        <v>0</v>
      </c>
      <c r="CT369">
        <v>101.223076923077</v>
      </c>
      <c r="CU369">
        <v>-0.70769230769230795</v>
      </c>
      <c r="CV369">
        <v>40.75</v>
      </c>
      <c r="CW369">
        <v>46.125</v>
      </c>
      <c r="CX369">
        <v>43.561999999999998</v>
      </c>
      <c r="CY369">
        <v>44.686999999999998</v>
      </c>
      <c r="CZ369">
        <v>41.75</v>
      </c>
      <c r="DA369">
        <v>0</v>
      </c>
      <c r="DB369">
        <v>0</v>
      </c>
      <c r="DC369">
        <v>0</v>
      </c>
      <c r="DD369">
        <v>1581538622.3</v>
      </c>
      <c r="DE369">
        <v>1.3538461538461499</v>
      </c>
      <c r="DF369">
        <v>-15.391452741453801</v>
      </c>
      <c r="DG369">
        <v>15.2717948836176</v>
      </c>
      <c r="DH369">
        <v>100.157692307692</v>
      </c>
      <c r="DI369">
        <v>15</v>
      </c>
      <c r="DJ369">
        <v>100</v>
      </c>
      <c r="DK369">
        <v>100</v>
      </c>
      <c r="DL369">
        <v>2.6539999999999999</v>
      </c>
      <c r="DM369">
        <v>0.45600000000000002</v>
      </c>
      <c r="DN369">
        <v>2</v>
      </c>
      <c r="DO369">
        <v>353.50599999999997</v>
      </c>
      <c r="DP369">
        <v>661.11</v>
      </c>
      <c r="DQ369">
        <v>30.802</v>
      </c>
      <c r="DR369">
        <v>32.576300000000003</v>
      </c>
      <c r="DS369">
        <v>29.999600000000001</v>
      </c>
      <c r="DT369">
        <v>32.532800000000002</v>
      </c>
      <c r="DU369">
        <v>32.548200000000001</v>
      </c>
      <c r="DV369">
        <v>21.0806</v>
      </c>
      <c r="DW369">
        <v>24.314499999999999</v>
      </c>
      <c r="DX369">
        <v>84.172899999999998</v>
      </c>
      <c r="DY369">
        <v>30.792000000000002</v>
      </c>
      <c r="DZ369">
        <v>400</v>
      </c>
      <c r="EA369">
        <v>33.948099999999997</v>
      </c>
      <c r="EB369">
        <v>99.907700000000006</v>
      </c>
      <c r="EC369">
        <v>100.31399999999999</v>
      </c>
    </row>
    <row r="370" spans="1:133" x14ac:dyDescent="0.35">
      <c r="A370">
        <v>354</v>
      </c>
      <c r="B370">
        <v>1581538627.5999999</v>
      </c>
      <c r="C370">
        <v>1765.0999999046301</v>
      </c>
      <c r="D370" t="s">
        <v>943</v>
      </c>
      <c r="E370" t="s">
        <v>944</v>
      </c>
      <c r="F370" t="s">
        <v>234</v>
      </c>
      <c r="G370">
        <v>20200212</v>
      </c>
      <c r="I370" t="s">
        <v>1107</v>
      </c>
      <c r="J370" t="s">
        <v>1108</v>
      </c>
      <c r="K370" t="s">
        <v>235</v>
      </c>
      <c r="L370" t="s">
        <v>1109</v>
      </c>
      <c r="M370" t="s">
        <v>236</v>
      </c>
      <c r="N370">
        <v>1581538623.9461501</v>
      </c>
      <c r="O370">
        <f t="shared" si="215"/>
        <v>2.1557831957761151E-4</v>
      </c>
      <c r="P370">
        <f t="shared" si="216"/>
        <v>-1.5473834517133942</v>
      </c>
      <c r="Q370">
        <f t="shared" si="217"/>
        <v>402.55023076923101</v>
      </c>
      <c r="R370">
        <f t="shared" si="218"/>
        <v>527.20610906654395</v>
      </c>
      <c r="S370">
        <f t="shared" si="219"/>
        <v>52.414773086843596</v>
      </c>
      <c r="T370">
        <f t="shared" si="220"/>
        <v>40.021499445793751</v>
      </c>
      <c r="U370">
        <f t="shared" si="221"/>
        <v>1.8648064532661508E-2</v>
      </c>
      <c r="V370">
        <f t="shared" si="222"/>
        <v>2.250104628118657</v>
      </c>
      <c r="W370">
        <f t="shared" si="223"/>
        <v>1.8562628982648512E-2</v>
      </c>
      <c r="X370">
        <f t="shared" si="224"/>
        <v>1.1609286435595039E-2</v>
      </c>
      <c r="Y370">
        <f t="shared" si="225"/>
        <v>0</v>
      </c>
      <c r="Z370">
        <f t="shared" si="226"/>
        <v>31.398009078380547</v>
      </c>
      <c r="AA370">
        <f t="shared" si="227"/>
        <v>31.020861538461499</v>
      </c>
      <c r="AB370">
        <f t="shared" si="228"/>
        <v>4.5167472581033055</v>
      </c>
      <c r="AC370">
        <f t="shared" si="229"/>
        <v>73.554537885251719</v>
      </c>
      <c r="AD370">
        <f t="shared" si="230"/>
        <v>3.4081459310135216</v>
      </c>
      <c r="AE370">
        <f t="shared" si="231"/>
        <v>4.6334951302805791</v>
      </c>
      <c r="AF370">
        <f t="shared" si="232"/>
        <v>1.1086013270897839</v>
      </c>
      <c r="AG370">
        <f t="shared" si="233"/>
        <v>-9.5070038933726675</v>
      </c>
      <c r="AH370">
        <f t="shared" si="234"/>
        <v>54.391546687787972</v>
      </c>
      <c r="AI370">
        <f t="shared" si="235"/>
        <v>5.4414006304866964</v>
      </c>
      <c r="AJ370">
        <f t="shared" si="236"/>
        <v>50.325943424902</v>
      </c>
      <c r="AK370">
        <v>-4.1186564122171899E-2</v>
      </c>
      <c r="AL370">
        <v>4.6235526368324197E-2</v>
      </c>
      <c r="AM370">
        <v>3.4554077783068999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51746.272914077934</v>
      </c>
      <c r="AS370" t="s">
        <v>237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237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-1.5473834517133942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237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238</v>
      </c>
      <c r="BX370">
        <v>1581538623.9461501</v>
      </c>
      <c r="BY370">
        <v>402.55023076923101</v>
      </c>
      <c r="BZ370">
        <v>400.04646153846102</v>
      </c>
      <c r="CA370">
        <v>34.280323076923104</v>
      </c>
      <c r="CB370">
        <v>33.9234461538462</v>
      </c>
      <c r="CC370">
        <v>350.01684615384602</v>
      </c>
      <c r="CD370">
        <v>99.219923076923095</v>
      </c>
      <c r="CE370">
        <v>0.19996638461538499</v>
      </c>
      <c r="CF370">
        <v>31.469238461538499</v>
      </c>
      <c r="CG370">
        <v>31.020861538461499</v>
      </c>
      <c r="CH370">
        <v>999.9</v>
      </c>
      <c r="CI370">
        <v>0</v>
      </c>
      <c r="CJ370">
        <v>0</v>
      </c>
      <c r="CK370">
        <v>10010.429230769199</v>
      </c>
      <c r="CL370">
        <v>0</v>
      </c>
      <c r="CM370">
        <v>0.974814153846154</v>
      </c>
      <c r="CN370">
        <v>0</v>
      </c>
      <c r="CO370">
        <v>0</v>
      </c>
      <c r="CP370">
        <v>0</v>
      </c>
      <c r="CQ370">
        <v>0</v>
      </c>
      <c r="CR370">
        <v>-0.9</v>
      </c>
      <c r="CS370">
        <v>0</v>
      </c>
      <c r="CT370">
        <v>106.792307692308</v>
      </c>
      <c r="CU370">
        <v>-9.2307692307692396E-2</v>
      </c>
      <c r="CV370">
        <v>40.75</v>
      </c>
      <c r="CW370">
        <v>46.125</v>
      </c>
      <c r="CX370">
        <v>43.561999999999998</v>
      </c>
      <c r="CY370">
        <v>44.686999999999998</v>
      </c>
      <c r="CZ370">
        <v>41.75</v>
      </c>
      <c r="DA370">
        <v>0</v>
      </c>
      <c r="DB370">
        <v>0</v>
      </c>
      <c r="DC370">
        <v>0</v>
      </c>
      <c r="DD370">
        <v>1581538627.0999999</v>
      </c>
      <c r="DE370">
        <v>0.56923076923076898</v>
      </c>
      <c r="DF370">
        <v>-25.100854729444901</v>
      </c>
      <c r="DG370">
        <v>63.839316408437398</v>
      </c>
      <c r="DH370">
        <v>103.711538461538</v>
      </c>
      <c r="DI370">
        <v>15</v>
      </c>
      <c r="DJ370">
        <v>100</v>
      </c>
      <c r="DK370">
        <v>100</v>
      </c>
      <c r="DL370">
        <v>2.6539999999999999</v>
      </c>
      <c r="DM370">
        <v>0.45600000000000002</v>
      </c>
      <c r="DN370">
        <v>2</v>
      </c>
      <c r="DO370">
        <v>353.63600000000002</v>
      </c>
      <c r="DP370">
        <v>661.11199999999997</v>
      </c>
      <c r="DQ370">
        <v>30.787800000000001</v>
      </c>
      <c r="DR370">
        <v>32.570500000000003</v>
      </c>
      <c r="DS370">
        <v>29.999500000000001</v>
      </c>
      <c r="DT370">
        <v>32.527000000000001</v>
      </c>
      <c r="DU370">
        <v>32.542299999999997</v>
      </c>
      <c r="DV370">
        <v>21.076599999999999</v>
      </c>
      <c r="DW370">
        <v>24.314499999999999</v>
      </c>
      <c r="DX370">
        <v>84.172899999999998</v>
      </c>
      <c r="DY370">
        <v>30.771999999999998</v>
      </c>
      <c r="DZ370">
        <v>400</v>
      </c>
      <c r="EA370">
        <v>33.948099999999997</v>
      </c>
      <c r="EB370">
        <v>99.909199999999998</v>
      </c>
      <c r="EC370">
        <v>100.31399999999999</v>
      </c>
    </row>
    <row r="371" spans="1:133" x14ac:dyDescent="0.35">
      <c r="A371">
        <v>355</v>
      </c>
      <c r="B371">
        <v>1581538632.5999999</v>
      </c>
      <c r="C371">
        <v>1770.0999999046301</v>
      </c>
      <c r="D371" t="s">
        <v>945</v>
      </c>
      <c r="E371" t="s">
        <v>946</v>
      </c>
      <c r="F371" t="s">
        <v>234</v>
      </c>
      <c r="G371">
        <v>20200212</v>
      </c>
      <c r="I371" t="s">
        <v>1107</v>
      </c>
      <c r="J371" t="s">
        <v>1108</v>
      </c>
      <c r="K371" t="s">
        <v>235</v>
      </c>
      <c r="L371" t="s">
        <v>1109</v>
      </c>
      <c r="M371" t="s">
        <v>236</v>
      </c>
      <c r="N371">
        <v>1581538628.9461501</v>
      </c>
      <c r="O371">
        <f t="shared" si="215"/>
        <v>2.0840749233891215E-4</v>
      </c>
      <c r="P371">
        <f t="shared" si="216"/>
        <v>-1.5392306353054785</v>
      </c>
      <c r="Q371">
        <f t="shared" si="217"/>
        <v>402.54938461538501</v>
      </c>
      <c r="R371">
        <f t="shared" si="218"/>
        <v>530.70178735128388</v>
      </c>
      <c r="S371">
        <f t="shared" si="219"/>
        <v>52.762815283512438</v>
      </c>
      <c r="T371">
        <f t="shared" si="220"/>
        <v>40.021796287816443</v>
      </c>
      <c r="U371">
        <f t="shared" si="221"/>
        <v>1.8072190093728856E-2</v>
      </c>
      <c r="V371">
        <f t="shared" si="222"/>
        <v>2.2473982997347641</v>
      </c>
      <c r="W371">
        <f t="shared" si="223"/>
        <v>1.7991841337902846E-2</v>
      </c>
      <c r="X371">
        <f t="shared" si="224"/>
        <v>1.1252089982590533E-2</v>
      </c>
      <c r="Y371">
        <f t="shared" si="225"/>
        <v>0</v>
      </c>
      <c r="Z371">
        <f t="shared" si="226"/>
        <v>31.400849227055662</v>
      </c>
      <c r="AA371">
        <f t="shared" si="227"/>
        <v>31.009015384615399</v>
      </c>
      <c r="AB371">
        <f t="shared" si="228"/>
        <v>4.5136978365885465</v>
      </c>
      <c r="AC371">
        <f t="shared" si="229"/>
        <v>73.547855440567091</v>
      </c>
      <c r="AD371">
        <f t="shared" si="230"/>
        <v>3.4079420577048434</v>
      </c>
      <c r="AE371">
        <f t="shared" si="231"/>
        <v>4.6336389243310432</v>
      </c>
      <c r="AF371">
        <f t="shared" si="232"/>
        <v>1.1057557788837031</v>
      </c>
      <c r="AG371">
        <f t="shared" si="233"/>
        <v>-9.1907704121460263</v>
      </c>
      <c r="AH371">
        <f t="shared" si="234"/>
        <v>55.827600418492715</v>
      </c>
      <c r="AI371">
        <f t="shared" si="235"/>
        <v>5.5914795136518496</v>
      </c>
      <c r="AJ371">
        <f t="shared" si="236"/>
        <v>52.22830951999854</v>
      </c>
      <c r="AK371">
        <v>-4.1113742377821699E-2</v>
      </c>
      <c r="AL371">
        <v>4.6153777580755902E-2</v>
      </c>
      <c r="AM371">
        <v>3.45057035985181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51658.446029061997</v>
      </c>
      <c r="AS371" t="s">
        <v>237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237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-1.5392306353054785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237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238</v>
      </c>
      <c r="BX371">
        <v>1581538628.9461501</v>
      </c>
      <c r="BY371">
        <v>402.54938461538501</v>
      </c>
      <c r="BZ371">
        <v>400.05469230769199</v>
      </c>
      <c r="CA371">
        <v>34.277946153846202</v>
      </c>
      <c r="CB371">
        <v>33.932946153846203</v>
      </c>
      <c r="CC371">
        <v>350.02384615384602</v>
      </c>
      <c r="CD371">
        <v>99.220784615384602</v>
      </c>
      <c r="CE371">
        <v>0.20005123076923101</v>
      </c>
      <c r="CF371">
        <v>31.469784615384601</v>
      </c>
      <c r="CG371">
        <v>31.009015384615399</v>
      </c>
      <c r="CH371">
        <v>999.9</v>
      </c>
      <c r="CI371">
        <v>0</v>
      </c>
      <c r="CJ371">
        <v>0</v>
      </c>
      <c r="CK371">
        <v>9992.6430769230792</v>
      </c>
      <c r="CL371">
        <v>0</v>
      </c>
      <c r="CM371">
        <v>1.0068661538461501</v>
      </c>
      <c r="CN371">
        <v>0</v>
      </c>
      <c r="CO371">
        <v>0</v>
      </c>
      <c r="CP371">
        <v>0</v>
      </c>
      <c r="CQ371">
        <v>0</v>
      </c>
      <c r="CR371">
        <v>0.18461538461538399</v>
      </c>
      <c r="CS371">
        <v>0</v>
      </c>
      <c r="CT371">
        <v>108.769230769231</v>
      </c>
      <c r="CU371">
        <v>-0.138461538461538</v>
      </c>
      <c r="CV371">
        <v>40.75</v>
      </c>
      <c r="CW371">
        <v>46.125</v>
      </c>
      <c r="CX371">
        <v>43.561999999999998</v>
      </c>
      <c r="CY371">
        <v>44.696692307692302</v>
      </c>
      <c r="CZ371">
        <v>41.75</v>
      </c>
      <c r="DA371">
        <v>0</v>
      </c>
      <c r="DB371">
        <v>0</v>
      </c>
      <c r="DC371">
        <v>0</v>
      </c>
      <c r="DD371">
        <v>1581538632.5</v>
      </c>
      <c r="DE371">
        <v>-0.22307692307692301</v>
      </c>
      <c r="DF371">
        <v>3.9931622203789399</v>
      </c>
      <c r="DG371">
        <v>27.818803605684099</v>
      </c>
      <c r="DH371">
        <v>106.657692307692</v>
      </c>
      <c r="DI371">
        <v>15</v>
      </c>
      <c r="DJ371">
        <v>100</v>
      </c>
      <c r="DK371">
        <v>100</v>
      </c>
      <c r="DL371">
        <v>2.6539999999999999</v>
      </c>
      <c r="DM371">
        <v>0.45600000000000002</v>
      </c>
      <c r="DN371">
        <v>2</v>
      </c>
      <c r="DO371">
        <v>353.63499999999999</v>
      </c>
      <c r="DP371">
        <v>661.18299999999999</v>
      </c>
      <c r="DQ371">
        <v>30.769300000000001</v>
      </c>
      <c r="DR371">
        <v>32.563299999999998</v>
      </c>
      <c r="DS371">
        <v>29.999600000000001</v>
      </c>
      <c r="DT371">
        <v>32.519799999999996</v>
      </c>
      <c r="DU371">
        <v>32.536499999999997</v>
      </c>
      <c r="DV371">
        <v>21.075399999999998</v>
      </c>
      <c r="DW371">
        <v>24.314499999999999</v>
      </c>
      <c r="DX371">
        <v>84.172899999999998</v>
      </c>
      <c r="DY371">
        <v>30.759399999999999</v>
      </c>
      <c r="DZ371">
        <v>400</v>
      </c>
      <c r="EA371">
        <v>33.948099999999997</v>
      </c>
      <c r="EB371">
        <v>99.912400000000005</v>
      </c>
      <c r="EC371">
        <v>100.316</v>
      </c>
    </row>
    <row r="372" spans="1:133" x14ac:dyDescent="0.35">
      <c r="A372">
        <v>356</v>
      </c>
      <c r="B372">
        <v>1581538637.5999999</v>
      </c>
      <c r="C372">
        <v>1775.0999999046301</v>
      </c>
      <c r="D372" t="s">
        <v>947</v>
      </c>
      <c r="E372" t="s">
        <v>948</v>
      </c>
      <c r="F372" t="s">
        <v>234</v>
      </c>
      <c r="G372">
        <v>20200212</v>
      </c>
      <c r="I372" t="s">
        <v>1107</v>
      </c>
      <c r="J372" t="s">
        <v>1108</v>
      </c>
      <c r="K372" t="s">
        <v>235</v>
      </c>
      <c r="L372" t="s">
        <v>1109</v>
      </c>
      <c r="M372" t="s">
        <v>236</v>
      </c>
      <c r="N372">
        <v>1581538633.9461501</v>
      </c>
      <c r="O372">
        <f t="shared" si="215"/>
        <v>2.0584218317962162E-4</v>
      </c>
      <c r="P372">
        <f t="shared" si="216"/>
        <v>-1.5687770598345561</v>
      </c>
      <c r="Q372">
        <f t="shared" si="217"/>
        <v>402.54353846153799</v>
      </c>
      <c r="R372">
        <f t="shared" si="218"/>
        <v>535.19722932560899</v>
      </c>
      <c r="S372">
        <f t="shared" si="219"/>
        <v>53.208543742711328</v>
      </c>
      <c r="T372">
        <f t="shared" si="220"/>
        <v>40.020303359129642</v>
      </c>
      <c r="U372">
        <f t="shared" si="221"/>
        <v>1.7824610332176652E-2</v>
      </c>
      <c r="V372">
        <f t="shared" si="222"/>
        <v>2.2490101306777559</v>
      </c>
      <c r="W372">
        <f t="shared" si="223"/>
        <v>1.7746498587504159E-2</v>
      </c>
      <c r="X372">
        <f t="shared" si="224"/>
        <v>1.1098551022558814E-2</v>
      </c>
      <c r="Y372">
        <f t="shared" si="225"/>
        <v>0</v>
      </c>
      <c r="Z372">
        <f t="shared" si="226"/>
        <v>31.401642101850204</v>
      </c>
      <c r="AA372">
        <f t="shared" si="227"/>
        <v>31.014369230769201</v>
      </c>
      <c r="AB372">
        <f t="shared" si="228"/>
        <v>4.515075794544483</v>
      </c>
      <c r="AC372">
        <f t="shared" si="229"/>
        <v>73.546630899137398</v>
      </c>
      <c r="AD372">
        <f t="shared" si="230"/>
        <v>3.4078659529468034</v>
      </c>
      <c r="AE372">
        <f t="shared" si="231"/>
        <v>4.633612595552318</v>
      </c>
      <c r="AF372">
        <f t="shared" si="232"/>
        <v>1.1072098415976797</v>
      </c>
      <c r="AG372">
        <f t="shared" si="233"/>
        <v>-9.0776402782213133</v>
      </c>
      <c r="AH372">
        <f t="shared" si="234"/>
        <v>55.206368498974022</v>
      </c>
      <c r="AI372">
        <f t="shared" si="235"/>
        <v>5.5254396085378303</v>
      </c>
      <c r="AJ372">
        <f t="shared" si="236"/>
        <v>51.654167829290543</v>
      </c>
      <c r="AK372">
        <v>-4.1157103911962201E-2</v>
      </c>
      <c r="AL372">
        <v>4.6202454701507599E-2</v>
      </c>
      <c r="AM372">
        <v>3.45345114329935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51710.673559637871</v>
      </c>
      <c r="AS372" t="s">
        <v>237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237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-1.5687770598345561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237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238</v>
      </c>
      <c r="BX372">
        <v>1581538633.9461501</v>
      </c>
      <c r="BY372">
        <v>402.54353846153799</v>
      </c>
      <c r="BZ372">
        <v>399.99630769230799</v>
      </c>
      <c r="CA372">
        <v>34.277961538461497</v>
      </c>
      <c r="CB372">
        <v>33.9371923076923</v>
      </c>
      <c r="CC372">
        <v>350.00753846153799</v>
      </c>
      <c r="CD372">
        <v>99.2185846153846</v>
      </c>
      <c r="CE372">
        <v>0.19998638461538501</v>
      </c>
      <c r="CF372">
        <v>31.469684615384601</v>
      </c>
      <c r="CG372">
        <v>31.014369230769201</v>
      </c>
      <c r="CH372">
        <v>999.9</v>
      </c>
      <c r="CI372">
        <v>0</v>
      </c>
      <c r="CJ372">
        <v>0</v>
      </c>
      <c r="CK372">
        <v>10003.4038461538</v>
      </c>
      <c r="CL372">
        <v>0</v>
      </c>
      <c r="CM372">
        <v>1.0424800000000001</v>
      </c>
      <c r="CN372">
        <v>0</v>
      </c>
      <c r="CO372">
        <v>0</v>
      </c>
      <c r="CP372">
        <v>0</v>
      </c>
      <c r="CQ372">
        <v>0</v>
      </c>
      <c r="CR372">
        <v>4.6615384615384601</v>
      </c>
      <c r="CS372">
        <v>0</v>
      </c>
      <c r="CT372">
        <v>110</v>
      </c>
      <c r="CU372">
        <v>1.2076923076923101</v>
      </c>
      <c r="CV372">
        <v>40.75</v>
      </c>
      <c r="CW372">
        <v>46.115307692307702</v>
      </c>
      <c r="CX372">
        <v>43.561999999999998</v>
      </c>
      <c r="CY372">
        <v>44.6918461538462</v>
      </c>
      <c r="CZ372">
        <v>41.75</v>
      </c>
      <c r="DA372">
        <v>0</v>
      </c>
      <c r="DB372">
        <v>0</v>
      </c>
      <c r="DC372">
        <v>0</v>
      </c>
      <c r="DD372">
        <v>1581538637.3</v>
      </c>
      <c r="DE372">
        <v>1.2307692307692299</v>
      </c>
      <c r="DF372">
        <v>34.7282046207322</v>
      </c>
      <c r="DG372">
        <v>15.114529994187</v>
      </c>
      <c r="DH372">
        <v>108.980769230769</v>
      </c>
      <c r="DI372">
        <v>15</v>
      </c>
      <c r="DJ372">
        <v>100</v>
      </c>
      <c r="DK372">
        <v>100</v>
      </c>
      <c r="DL372">
        <v>2.6539999999999999</v>
      </c>
      <c r="DM372">
        <v>0.45600000000000002</v>
      </c>
      <c r="DN372">
        <v>2</v>
      </c>
      <c r="DO372">
        <v>353.72800000000001</v>
      </c>
      <c r="DP372">
        <v>661.125</v>
      </c>
      <c r="DQ372">
        <v>30.754300000000001</v>
      </c>
      <c r="DR372">
        <v>32.556100000000001</v>
      </c>
      <c r="DS372">
        <v>29.999600000000001</v>
      </c>
      <c r="DT372">
        <v>32.514000000000003</v>
      </c>
      <c r="DU372">
        <v>32.529299999999999</v>
      </c>
      <c r="DV372">
        <v>21.078900000000001</v>
      </c>
      <c r="DW372">
        <v>24.314499999999999</v>
      </c>
      <c r="DX372">
        <v>84.172899999999998</v>
      </c>
      <c r="DY372">
        <v>30.7485</v>
      </c>
      <c r="DZ372">
        <v>400</v>
      </c>
      <c r="EA372">
        <v>33.948099999999997</v>
      </c>
      <c r="EB372">
        <v>99.911799999999999</v>
      </c>
      <c r="EC372">
        <v>100.315</v>
      </c>
    </row>
    <row r="373" spans="1:133" x14ac:dyDescent="0.35">
      <c r="A373">
        <v>357</v>
      </c>
      <c r="B373">
        <v>1581538642.5999999</v>
      </c>
      <c r="C373">
        <v>1780.0999999046301</v>
      </c>
      <c r="D373" t="s">
        <v>949</v>
      </c>
      <c r="E373" t="s">
        <v>950</v>
      </c>
      <c r="F373" t="s">
        <v>234</v>
      </c>
      <c r="G373">
        <v>20200212</v>
      </c>
      <c r="I373" t="s">
        <v>1107</v>
      </c>
      <c r="J373" t="s">
        <v>1108</v>
      </c>
      <c r="K373" t="s">
        <v>235</v>
      </c>
      <c r="L373" t="s">
        <v>1109</v>
      </c>
      <c r="M373" t="s">
        <v>236</v>
      </c>
      <c r="N373">
        <v>1581538638.9461501</v>
      </c>
      <c r="O373">
        <f t="shared" si="215"/>
        <v>2.0887988510138038E-4</v>
      </c>
      <c r="P373">
        <f t="shared" si="216"/>
        <v>-1.5505795764706665</v>
      </c>
      <c r="Q373">
        <f t="shared" si="217"/>
        <v>402.47384615384601</v>
      </c>
      <c r="R373">
        <f t="shared" si="218"/>
        <v>531.60942872750127</v>
      </c>
      <c r="S373">
        <f t="shared" si="219"/>
        <v>52.851369650007335</v>
      </c>
      <c r="T373">
        <f t="shared" si="220"/>
        <v>40.013011184646601</v>
      </c>
      <c r="U373">
        <f t="shared" si="221"/>
        <v>1.8071950134131442E-2</v>
      </c>
      <c r="V373">
        <f t="shared" si="222"/>
        <v>2.2465853598423196</v>
      </c>
      <c r="W373">
        <f t="shared" si="223"/>
        <v>1.7991574572580608E-2</v>
      </c>
      <c r="X373">
        <f t="shared" si="224"/>
        <v>1.1251925642382376E-2</v>
      </c>
      <c r="Y373">
        <f t="shared" si="225"/>
        <v>0</v>
      </c>
      <c r="Z373">
        <f t="shared" si="226"/>
        <v>31.399493256787878</v>
      </c>
      <c r="AA373">
        <f t="shared" si="227"/>
        <v>31.018315384615399</v>
      </c>
      <c r="AB373">
        <f t="shared" si="228"/>
        <v>4.5160916791404668</v>
      </c>
      <c r="AC373">
        <f t="shared" si="229"/>
        <v>73.551074112964429</v>
      </c>
      <c r="AD373">
        <f t="shared" si="230"/>
        <v>3.4078632931085688</v>
      </c>
      <c r="AE373">
        <f t="shared" si="231"/>
        <v>4.6333290631140951</v>
      </c>
      <c r="AF373">
        <f t="shared" si="232"/>
        <v>1.108228386031898</v>
      </c>
      <c r="AG373">
        <f t="shared" si="233"/>
        <v>-9.2116029329708748</v>
      </c>
      <c r="AH373">
        <f t="shared" si="234"/>
        <v>54.538463160663611</v>
      </c>
      <c r="AI373">
        <f t="shared" si="235"/>
        <v>5.4645597369435368</v>
      </c>
      <c r="AJ373">
        <f t="shared" si="236"/>
        <v>50.791419964636276</v>
      </c>
      <c r="AK373">
        <v>-4.1091883272545697E-2</v>
      </c>
      <c r="AL373">
        <v>4.6129238820120801E-2</v>
      </c>
      <c r="AM373">
        <v>3.4491177247332399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51632.230066111086</v>
      </c>
      <c r="AS373" t="s">
        <v>237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237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-1.5505795764706665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237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238</v>
      </c>
      <c r="BX373">
        <v>1581538638.9461501</v>
      </c>
      <c r="BY373">
        <v>402.47384615384601</v>
      </c>
      <c r="BZ373">
        <v>399.95992307692302</v>
      </c>
      <c r="CA373">
        <v>34.278246153846197</v>
      </c>
      <c r="CB373">
        <v>33.932453846153798</v>
      </c>
      <c r="CC373">
        <v>350.01330769230799</v>
      </c>
      <c r="CD373">
        <v>99.217669230769204</v>
      </c>
      <c r="CE373">
        <v>0.19999869230769199</v>
      </c>
      <c r="CF373">
        <v>31.4686076923077</v>
      </c>
      <c r="CG373">
        <v>31.018315384615399</v>
      </c>
      <c r="CH373">
        <v>999.9</v>
      </c>
      <c r="CI373">
        <v>0</v>
      </c>
      <c r="CJ373">
        <v>0</v>
      </c>
      <c r="CK373">
        <v>9987.6438461538492</v>
      </c>
      <c r="CL373">
        <v>0</v>
      </c>
      <c r="CM373">
        <v>1.0847092307692301</v>
      </c>
      <c r="CN373">
        <v>0</v>
      </c>
      <c r="CO373">
        <v>0</v>
      </c>
      <c r="CP373">
        <v>0</v>
      </c>
      <c r="CQ373">
        <v>0</v>
      </c>
      <c r="CR373">
        <v>5.1153846153846096</v>
      </c>
      <c r="CS373">
        <v>0</v>
      </c>
      <c r="CT373">
        <v>113.815384615385</v>
      </c>
      <c r="CU373">
        <v>0.63846153846153797</v>
      </c>
      <c r="CV373">
        <v>40.75</v>
      </c>
      <c r="CW373">
        <v>46.115307692307702</v>
      </c>
      <c r="CX373">
        <v>43.561999999999998</v>
      </c>
      <c r="CY373">
        <v>44.686999999999998</v>
      </c>
      <c r="CZ373">
        <v>41.75</v>
      </c>
      <c r="DA373">
        <v>0</v>
      </c>
      <c r="DB373">
        <v>0</v>
      </c>
      <c r="DC373">
        <v>0</v>
      </c>
      <c r="DD373">
        <v>1581538642.0999999</v>
      </c>
      <c r="DE373">
        <v>2.83076923076923</v>
      </c>
      <c r="DF373">
        <v>33.825640963483998</v>
      </c>
      <c r="DG373">
        <v>30.017093805167399</v>
      </c>
      <c r="DH373">
        <v>109.8</v>
      </c>
      <c r="DI373">
        <v>15</v>
      </c>
      <c r="DJ373">
        <v>100</v>
      </c>
      <c r="DK373">
        <v>100</v>
      </c>
      <c r="DL373">
        <v>2.6539999999999999</v>
      </c>
      <c r="DM373">
        <v>0.45600000000000002</v>
      </c>
      <c r="DN373">
        <v>2</v>
      </c>
      <c r="DO373">
        <v>353.53</v>
      </c>
      <c r="DP373">
        <v>661.21100000000001</v>
      </c>
      <c r="DQ373">
        <v>30.742100000000001</v>
      </c>
      <c r="DR373">
        <v>32.5488</v>
      </c>
      <c r="DS373">
        <v>29.999600000000001</v>
      </c>
      <c r="DT373">
        <v>32.506799999999998</v>
      </c>
      <c r="DU373">
        <v>32.522799999999997</v>
      </c>
      <c r="DV373">
        <v>21.078700000000001</v>
      </c>
      <c r="DW373">
        <v>24.314499999999999</v>
      </c>
      <c r="DX373">
        <v>84.545400000000001</v>
      </c>
      <c r="DY373">
        <v>30.730399999999999</v>
      </c>
      <c r="DZ373">
        <v>400</v>
      </c>
      <c r="EA373">
        <v>33.948099999999997</v>
      </c>
      <c r="EB373">
        <v>99.912300000000002</v>
      </c>
      <c r="EC373">
        <v>100.318</v>
      </c>
    </row>
    <row r="374" spans="1:133" x14ac:dyDescent="0.35">
      <c r="A374">
        <v>358</v>
      </c>
      <c r="B374">
        <v>1581538647.5999999</v>
      </c>
      <c r="C374">
        <v>1785.0999999046301</v>
      </c>
      <c r="D374" t="s">
        <v>951</v>
      </c>
      <c r="E374" t="s">
        <v>952</v>
      </c>
      <c r="F374" t="s">
        <v>234</v>
      </c>
      <c r="G374">
        <v>20200212</v>
      </c>
      <c r="I374" t="s">
        <v>1107</v>
      </c>
      <c r="J374" t="s">
        <v>1108</v>
      </c>
      <c r="K374" t="s">
        <v>235</v>
      </c>
      <c r="L374" t="s">
        <v>1109</v>
      </c>
      <c r="M374" t="s">
        <v>236</v>
      </c>
      <c r="N374">
        <v>1581538643.9461501</v>
      </c>
      <c r="O374">
        <f t="shared" si="215"/>
        <v>2.3179671713252704E-4</v>
      </c>
      <c r="P374">
        <f t="shared" si="216"/>
        <v>-1.5307068142838338</v>
      </c>
      <c r="Q374">
        <f t="shared" si="217"/>
        <v>402.460923076923</v>
      </c>
      <c r="R374">
        <f t="shared" si="218"/>
        <v>515.97022946378081</v>
      </c>
      <c r="S374">
        <f t="shared" si="219"/>
        <v>51.296227702327563</v>
      </c>
      <c r="T374">
        <f t="shared" si="220"/>
        <v>40.011469601449093</v>
      </c>
      <c r="U374">
        <f t="shared" si="221"/>
        <v>2.016167634854836E-2</v>
      </c>
      <c r="V374">
        <f t="shared" si="222"/>
        <v>2.2481206927196444</v>
      </c>
      <c r="W374">
        <f t="shared" si="223"/>
        <v>2.0061761251014606E-2</v>
      </c>
      <c r="X374">
        <f t="shared" si="224"/>
        <v>1.2547536379036025E-2</v>
      </c>
      <c r="Y374">
        <f t="shared" si="225"/>
        <v>0</v>
      </c>
      <c r="Z374">
        <f t="shared" si="226"/>
        <v>31.390034900269075</v>
      </c>
      <c r="AA374">
        <f t="shared" si="227"/>
        <v>31.015792307692301</v>
      </c>
      <c r="AB374">
        <f t="shared" si="228"/>
        <v>4.5154421237393843</v>
      </c>
      <c r="AC374">
        <f t="shared" si="229"/>
        <v>73.660554650413431</v>
      </c>
      <c r="AD374">
        <f t="shared" si="230"/>
        <v>3.4125629651220453</v>
      </c>
      <c r="AE374">
        <f t="shared" si="231"/>
        <v>4.6328227927657775</v>
      </c>
      <c r="AF374">
        <f t="shared" si="232"/>
        <v>1.102879158617339</v>
      </c>
      <c r="AG374">
        <f t="shared" si="233"/>
        <v>-10.222235225544443</v>
      </c>
      <c r="AH374">
        <f t="shared" si="234"/>
        <v>54.648455555217502</v>
      </c>
      <c r="AI374">
        <f t="shared" si="235"/>
        <v>5.471721149130464</v>
      </c>
      <c r="AJ374">
        <f t="shared" si="236"/>
        <v>49.897941478803524</v>
      </c>
      <c r="AK374">
        <v>-4.1133172751905603E-2</v>
      </c>
      <c r="AL374">
        <v>4.6175589877859302E-2</v>
      </c>
      <c r="AM374">
        <v>3.45186137252109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51682.311258124464</v>
      </c>
      <c r="AS374" t="s">
        <v>237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237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-1.5307068142838338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237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238</v>
      </c>
      <c r="BX374">
        <v>1581538643.9461501</v>
      </c>
      <c r="BY374">
        <v>402.460923076923</v>
      </c>
      <c r="BZ374">
        <v>399.99684615384598</v>
      </c>
      <c r="CA374">
        <v>34.325738461538499</v>
      </c>
      <c r="CB374">
        <v>33.9420230769231</v>
      </c>
      <c r="CC374">
        <v>350.00961538461502</v>
      </c>
      <c r="CD374">
        <v>99.217038461538493</v>
      </c>
      <c r="CE374">
        <v>0.19999138461538499</v>
      </c>
      <c r="CF374">
        <v>31.466684615384601</v>
      </c>
      <c r="CG374">
        <v>31.015792307692301</v>
      </c>
      <c r="CH374">
        <v>999.9</v>
      </c>
      <c r="CI374">
        <v>0</v>
      </c>
      <c r="CJ374">
        <v>0</v>
      </c>
      <c r="CK374">
        <v>9997.7430769230796</v>
      </c>
      <c r="CL374">
        <v>0</v>
      </c>
      <c r="CM374">
        <v>1.0852192307692301</v>
      </c>
      <c r="CN374">
        <v>0</v>
      </c>
      <c r="CO374">
        <v>0</v>
      </c>
      <c r="CP374">
        <v>0</v>
      </c>
      <c r="CQ374">
        <v>0</v>
      </c>
      <c r="CR374">
        <v>5.4615384615384599</v>
      </c>
      <c r="CS374">
        <v>0</v>
      </c>
      <c r="CT374">
        <v>109.91538461538499</v>
      </c>
      <c r="CU374">
        <v>-0.63076923076923097</v>
      </c>
      <c r="CV374">
        <v>40.75</v>
      </c>
      <c r="CW374">
        <v>46.1104615384615</v>
      </c>
      <c r="CX374">
        <v>43.561999999999998</v>
      </c>
      <c r="CY374">
        <v>44.686999999999998</v>
      </c>
      <c r="CZ374">
        <v>41.75</v>
      </c>
      <c r="DA374">
        <v>0</v>
      </c>
      <c r="DB374">
        <v>0</v>
      </c>
      <c r="DC374">
        <v>0</v>
      </c>
      <c r="DD374">
        <v>1581538647.5</v>
      </c>
      <c r="DE374">
        <v>4.5538461538461501</v>
      </c>
      <c r="DF374">
        <v>9.1145297941296608</v>
      </c>
      <c r="DG374">
        <v>-8.5470091106623407</v>
      </c>
      <c r="DH374">
        <v>110.19230769230801</v>
      </c>
      <c r="DI374">
        <v>15</v>
      </c>
      <c r="DJ374">
        <v>100</v>
      </c>
      <c r="DK374">
        <v>100</v>
      </c>
      <c r="DL374">
        <v>2.6160000000000001</v>
      </c>
      <c r="DM374">
        <v>0.505</v>
      </c>
      <c r="DN374">
        <v>2</v>
      </c>
      <c r="DO374">
        <v>353.57400000000001</v>
      </c>
      <c r="DP374">
        <v>661.274</v>
      </c>
      <c r="DQ374">
        <v>30.725100000000001</v>
      </c>
      <c r="DR374">
        <v>32.543100000000003</v>
      </c>
      <c r="DS374">
        <v>29.999600000000001</v>
      </c>
      <c r="DT374">
        <v>32.500999999999998</v>
      </c>
      <c r="DU374">
        <v>32.516300000000001</v>
      </c>
      <c r="DV374">
        <v>21.079499999999999</v>
      </c>
      <c r="DW374">
        <v>24.314499999999999</v>
      </c>
      <c r="DX374">
        <v>84.545400000000001</v>
      </c>
      <c r="DY374">
        <v>30.712399999999999</v>
      </c>
      <c r="DZ374">
        <v>400</v>
      </c>
      <c r="EA374">
        <v>33.948099999999997</v>
      </c>
      <c r="EB374">
        <v>99.915400000000005</v>
      </c>
      <c r="EC374">
        <v>100.321</v>
      </c>
    </row>
    <row r="375" spans="1:133" x14ac:dyDescent="0.35">
      <c r="A375">
        <v>359</v>
      </c>
      <c r="B375">
        <v>1581538665.5999999</v>
      </c>
      <c r="C375">
        <v>1803.0999999046301</v>
      </c>
      <c r="D375" t="s">
        <v>953</v>
      </c>
      <c r="E375" t="s">
        <v>954</v>
      </c>
      <c r="F375" t="s">
        <v>234</v>
      </c>
      <c r="G375">
        <v>20200212</v>
      </c>
      <c r="I375" t="s">
        <v>1107</v>
      </c>
      <c r="J375" t="s">
        <v>1108</v>
      </c>
      <c r="K375" t="s">
        <v>235</v>
      </c>
      <c r="L375" t="s">
        <v>1109</v>
      </c>
      <c r="M375" t="s">
        <v>236</v>
      </c>
      <c r="N375">
        <v>1581538643.9461501</v>
      </c>
      <c r="O375">
        <f t="shared" si="215"/>
        <v>2.0218629169519394E-4</v>
      </c>
      <c r="P375">
        <f t="shared" si="216"/>
        <v>-1.5409647338497372</v>
      </c>
      <c r="Q375">
        <f t="shared" si="217"/>
        <v>402.49892307692301</v>
      </c>
      <c r="R375">
        <f t="shared" si="218"/>
        <v>535.22592349056083</v>
      </c>
      <c r="S375">
        <f t="shared" si="219"/>
        <v>53.210571610096359</v>
      </c>
      <c r="T375">
        <f t="shared" si="220"/>
        <v>40.015247448583253</v>
      </c>
      <c r="U375">
        <f t="shared" si="221"/>
        <v>1.7497811197828884E-2</v>
      </c>
      <c r="V375">
        <f t="shared" si="222"/>
        <v>2.2481206927196444</v>
      </c>
      <c r="W375">
        <f t="shared" si="223"/>
        <v>1.7422501247498591E-2</v>
      </c>
      <c r="X375">
        <f t="shared" si="224"/>
        <v>1.0895802471719087E-2</v>
      </c>
      <c r="Y375">
        <f t="shared" si="225"/>
        <v>0</v>
      </c>
      <c r="Z375">
        <f t="shared" si="226"/>
        <v>31.399826370581071</v>
      </c>
      <c r="AA375">
        <f t="shared" si="227"/>
        <v>31.015792307692301</v>
      </c>
      <c r="AB375">
        <f t="shared" si="228"/>
        <v>4.5154421237393843</v>
      </c>
      <c r="AC375">
        <f t="shared" si="229"/>
        <v>73.555404190739722</v>
      </c>
      <c r="AD375">
        <f t="shared" si="230"/>
        <v>3.4076915306595836</v>
      </c>
      <c r="AE375">
        <f t="shared" si="231"/>
        <v>4.6328227927657775</v>
      </c>
      <c r="AF375">
        <f t="shared" si="232"/>
        <v>1.1077505930798006</v>
      </c>
      <c r="AG375">
        <f t="shared" si="233"/>
        <v>-8.9164154637580531</v>
      </c>
      <c r="AH375">
        <f t="shared" si="234"/>
        <v>54.648455555217502</v>
      </c>
      <c r="AI375">
        <f t="shared" si="235"/>
        <v>5.471721149130464</v>
      </c>
      <c r="AJ375">
        <f t="shared" si="236"/>
        <v>51.203761240589913</v>
      </c>
      <c r="AK375">
        <v>-4.1133172751905603E-2</v>
      </c>
      <c r="AL375">
        <v>4.6175589877859302E-2</v>
      </c>
      <c r="AM375">
        <v>3.45186137252109</v>
      </c>
      <c r="AN375">
        <v>50</v>
      </c>
      <c r="AO375">
        <v>14</v>
      </c>
      <c r="AP375">
        <f t="shared" si="237"/>
        <v>1</v>
      </c>
      <c r="AQ375">
        <f t="shared" si="238"/>
        <v>0</v>
      </c>
      <c r="AR375">
        <f t="shared" si="239"/>
        <v>51682.311258124464</v>
      </c>
      <c r="AS375" t="s">
        <v>237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237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-1.5409647338497372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237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238</v>
      </c>
      <c r="BX375">
        <v>1581538643.9461501</v>
      </c>
      <c r="BY375">
        <v>402.49892307692301</v>
      </c>
      <c r="BZ375">
        <v>399.99684615384598</v>
      </c>
      <c r="CA375">
        <v>34.2767384615385</v>
      </c>
      <c r="CB375">
        <v>33.9420230769231</v>
      </c>
      <c r="CC375">
        <v>350.00961538461502</v>
      </c>
      <c r="CD375">
        <v>99.217038461538493</v>
      </c>
      <c r="CE375">
        <v>0.19999138461538499</v>
      </c>
      <c r="CF375">
        <v>31.466684615384601</v>
      </c>
      <c r="CG375">
        <v>31.015792307692301</v>
      </c>
      <c r="CH375">
        <v>999.9</v>
      </c>
      <c r="CI375">
        <v>0</v>
      </c>
      <c r="CJ375">
        <v>0</v>
      </c>
      <c r="CK375">
        <v>9997.7430769230796</v>
      </c>
      <c r="CL375">
        <v>0</v>
      </c>
      <c r="CM375">
        <v>1.0852192307692301</v>
      </c>
      <c r="CN375">
        <v>0</v>
      </c>
      <c r="CO375">
        <v>0</v>
      </c>
      <c r="CP375">
        <v>0</v>
      </c>
      <c r="CQ375">
        <v>0</v>
      </c>
      <c r="CR375">
        <v>5.4615384615384599</v>
      </c>
      <c r="CS375">
        <v>0</v>
      </c>
      <c r="CT375">
        <v>109.91538461538499</v>
      </c>
      <c r="CU375">
        <v>-0.63076923076923097</v>
      </c>
      <c r="CV375">
        <v>40.75</v>
      </c>
      <c r="CW375">
        <v>46.1104615384615</v>
      </c>
      <c r="CX375">
        <v>43.561999999999998</v>
      </c>
      <c r="CY375">
        <v>44.686999999999998</v>
      </c>
      <c r="CZ375">
        <v>41.75</v>
      </c>
      <c r="DA375">
        <v>0</v>
      </c>
      <c r="DB375">
        <v>0</v>
      </c>
      <c r="DC375">
        <v>0</v>
      </c>
      <c r="DD375">
        <v>1581538665.5</v>
      </c>
      <c r="DE375">
        <v>2.9653846153846199</v>
      </c>
      <c r="DF375">
        <v>4.6666660589609101</v>
      </c>
      <c r="DG375">
        <v>91.538461925530498</v>
      </c>
      <c r="DH375">
        <v>121.542307692308</v>
      </c>
      <c r="DI375">
        <v>15</v>
      </c>
      <c r="DJ375">
        <v>100</v>
      </c>
      <c r="DK375">
        <v>100</v>
      </c>
      <c r="DL375">
        <v>2.6160000000000001</v>
      </c>
      <c r="DM375">
        <v>0.505</v>
      </c>
      <c r="DN375">
        <v>2</v>
      </c>
      <c r="DO375">
        <v>292.74299999999999</v>
      </c>
      <c r="DP375">
        <v>282.392</v>
      </c>
      <c r="DQ375">
        <v>30.741099999999999</v>
      </c>
      <c r="DR375">
        <v>32.520000000000003</v>
      </c>
      <c r="DS375">
        <v>29.999500000000001</v>
      </c>
      <c r="DT375">
        <v>32.476300000000002</v>
      </c>
      <c r="DU375">
        <v>32.5047</v>
      </c>
      <c r="DV375">
        <v>21.079499999999999</v>
      </c>
      <c r="DW375">
        <v>24.314499999999999</v>
      </c>
      <c r="DX375">
        <v>84.545400000000001</v>
      </c>
      <c r="DY375">
        <v>30.7637</v>
      </c>
      <c r="DZ375">
        <v>400</v>
      </c>
      <c r="EA375">
        <v>33.948099999999997</v>
      </c>
      <c r="EB375">
        <v>99.9221</v>
      </c>
      <c r="EC375">
        <v>100.32299999999999</v>
      </c>
    </row>
    <row r="376" spans="1:133" x14ac:dyDescent="0.35">
      <c r="A376">
        <v>360</v>
      </c>
      <c r="B376">
        <v>1581538670.5999999</v>
      </c>
      <c r="C376">
        <v>1808.0999999046301</v>
      </c>
      <c r="D376" t="s">
        <v>955</v>
      </c>
      <c r="E376" t="s">
        <v>956</v>
      </c>
      <c r="F376" t="s">
        <v>234</v>
      </c>
      <c r="G376">
        <v>20200212</v>
      </c>
      <c r="I376" t="s">
        <v>1107</v>
      </c>
      <c r="J376" t="s">
        <v>1108</v>
      </c>
      <c r="K376" t="s">
        <v>235</v>
      </c>
      <c r="L376" t="s">
        <v>1109</v>
      </c>
      <c r="M376" t="s">
        <v>236</v>
      </c>
      <c r="N376">
        <v>1581538661.40769</v>
      </c>
      <c r="O376">
        <f t="shared" si="215"/>
        <v>1.0563968447778258E-4</v>
      </c>
      <c r="P376">
        <f t="shared" si="216"/>
        <v>-0.81624299525736321</v>
      </c>
      <c r="Q376">
        <f t="shared" si="217"/>
        <v>401.25253846153902</v>
      </c>
      <c r="R376">
        <f t="shared" si="218"/>
        <v>537.34418498039884</v>
      </c>
      <c r="S376">
        <f t="shared" si="219"/>
        <v>53.421551045025929</v>
      </c>
      <c r="T376">
        <f t="shared" si="220"/>
        <v>39.891625450736491</v>
      </c>
      <c r="U376">
        <f t="shared" si="221"/>
        <v>9.030739397596509E-3</v>
      </c>
      <c r="V376">
        <f t="shared" si="222"/>
        <v>2.2498437663704722</v>
      </c>
      <c r="W376">
        <f t="shared" si="223"/>
        <v>9.0106495243876018E-3</v>
      </c>
      <c r="X376">
        <f t="shared" si="224"/>
        <v>5.6334571886671493E-3</v>
      </c>
      <c r="Y376">
        <f t="shared" si="225"/>
        <v>0</v>
      </c>
      <c r="Z376">
        <f t="shared" si="226"/>
        <v>31.41980676921423</v>
      </c>
      <c r="AA376">
        <f t="shared" si="227"/>
        <v>30.996961538461498</v>
      </c>
      <c r="AB376">
        <f t="shared" si="228"/>
        <v>4.5105967920204124</v>
      </c>
      <c r="AC376">
        <f t="shared" si="229"/>
        <v>73.252621271530543</v>
      </c>
      <c r="AD376">
        <f t="shared" si="230"/>
        <v>3.3913567181425646</v>
      </c>
      <c r="AE376">
        <f t="shared" si="231"/>
        <v>4.6296728489368162</v>
      </c>
      <c r="AF376">
        <f t="shared" si="232"/>
        <v>1.1192400738778479</v>
      </c>
      <c r="AG376">
        <f t="shared" si="233"/>
        <v>-4.6587100854702115</v>
      </c>
      <c r="AH376">
        <f t="shared" si="234"/>
        <v>55.522601446196653</v>
      </c>
      <c r="AI376">
        <f t="shared" si="235"/>
        <v>5.5541446883467707</v>
      </c>
      <c r="AJ376">
        <f t="shared" si="236"/>
        <v>56.418036049073208</v>
      </c>
      <c r="AK376">
        <v>-4.1179541420591499E-2</v>
      </c>
      <c r="AL376">
        <v>4.6227642770577698E-2</v>
      </c>
      <c r="AM376">
        <v>3.4549414008883002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51740.243886048724</v>
      </c>
      <c r="AS376" t="s">
        <v>237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237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-0.81624299525736321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237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238</v>
      </c>
      <c r="BX376">
        <v>1581538661.40769</v>
      </c>
      <c r="BY376">
        <v>401.25253846153902</v>
      </c>
      <c r="BZ376">
        <v>399.926307692308</v>
      </c>
      <c r="CA376">
        <v>34.112184615384599</v>
      </c>
      <c r="CB376">
        <v>33.937315384615403</v>
      </c>
      <c r="CC376">
        <v>350.09961538461499</v>
      </c>
      <c r="CD376">
        <v>99.218223076923096</v>
      </c>
      <c r="CE376">
        <v>0.19952915384615399</v>
      </c>
      <c r="CF376">
        <v>31.454715384615401</v>
      </c>
      <c r="CG376">
        <v>30.996961538461498</v>
      </c>
      <c r="CH376">
        <v>999.9</v>
      </c>
      <c r="CI376">
        <v>0</v>
      </c>
      <c r="CJ376">
        <v>0</v>
      </c>
      <c r="CK376">
        <v>10008.8938461538</v>
      </c>
      <c r="CL376">
        <v>0</v>
      </c>
      <c r="CM376">
        <v>1.1951153846153799</v>
      </c>
      <c r="CN376">
        <v>0</v>
      </c>
      <c r="CO376">
        <v>0</v>
      </c>
      <c r="CP376">
        <v>0</v>
      </c>
      <c r="CQ376">
        <v>0</v>
      </c>
      <c r="CR376">
        <v>7.0846153846153896</v>
      </c>
      <c r="CS376">
        <v>0</v>
      </c>
      <c r="CT376">
        <v>122.06153846153801</v>
      </c>
      <c r="CU376">
        <v>-1.1153846153846201</v>
      </c>
      <c r="CV376">
        <v>40.725769230769203</v>
      </c>
      <c r="CW376">
        <v>46.076538461538497</v>
      </c>
      <c r="CX376">
        <v>43.547692307692301</v>
      </c>
      <c r="CY376">
        <v>44.6774615384615</v>
      </c>
      <c r="CZ376">
        <v>41.716076923076898</v>
      </c>
      <c r="DA376">
        <v>0</v>
      </c>
      <c r="DB376">
        <v>0</v>
      </c>
      <c r="DC376">
        <v>0</v>
      </c>
      <c r="DD376">
        <v>1581538670.3</v>
      </c>
      <c r="DE376">
        <v>4.5307692307692298</v>
      </c>
      <c r="DF376">
        <v>14.235896908194499</v>
      </c>
      <c r="DG376">
        <v>48.413675699521498</v>
      </c>
      <c r="DH376">
        <v>126.503846153846</v>
      </c>
      <c r="DI376">
        <v>15</v>
      </c>
      <c r="DJ376">
        <v>100</v>
      </c>
      <c r="DK376">
        <v>100</v>
      </c>
      <c r="DL376">
        <v>2.6160000000000001</v>
      </c>
      <c r="DM376">
        <v>0.505</v>
      </c>
      <c r="DN376">
        <v>2</v>
      </c>
      <c r="DO376">
        <v>351.92700000000002</v>
      </c>
      <c r="DP376">
        <v>655.04899999999998</v>
      </c>
      <c r="DQ376">
        <v>30.766300000000001</v>
      </c>
      <c r="DR376">
        <v>32.513800000000003</v>
      </c>
      <c r="DS376">
        <v>29.9999</v>
      </c>
      <c r="DT376">
        <v>32.472999999999999</v>
      </c>
      <c r="DU376">
        <v>32.495600000000003</v>
      </c>
      <c r="DV376">
        <v>21.084399999999999</v>
      </c>
      <c r="DW376">
        <v>23.938099999999999</v>
      </c>
      <c r="DX376">
        <v>84.979100000000003</v>
      </c>
      <c r="DY376">
        <v>30.7699</v>
      </c>
      <c r="DZ376">
        <v>400</v>
      </c>
      <c r="EA376">
        <v>33.971200000000003</v>
      </c>
      <c r="EB376">
        <v>99.920900000000003</v>
      </c>
      <c r="EC376">
        <v>100.324</v>
      </c>
    </row>
    <row r="377" spans="1:133" x14ac:dyDescent="0.35">
      <c r="A377">
        <v>361</v>
      </c>
      <c r="B377">
        <v>1581538675.5999999</v>
      </c>
      <c r="C377">
        <v>1813.0999999046301</v>
      </c>
      <c r="D377" t="s">
        <v>957</v>
      </c>
      <c r="E377" t="s">
        <v>958</v>
      </c>
      <c r="F377" t="s">
        <v>234</v>
      </c>
      <c r="G377">
        <v>20200212</v>
      </c>
      <c r="I377" t="s">
        <v>1107</v>
      </c>
      <c r="J377" t="s">
        <v>1108</v>
      </c>
      <c r="K377" t="s">
        <v>235</v>
      </c>
      <c r="L377" t="s">
        <v>1109</v>
      </c>
      <c r="M377" t="s">
        <v>236</v>
      </c>
      <c r="N377">
        <v>1581538671.9461501</v>
      </c>
      <c r="O377">
        <f t="shared" si="215"/>
        <v>1.6336700298296203E-4</v>
      </c>
      <c r="P377">
        <f t="shared" si="216"/>
        <v>-1.348570625359049</v>
      </c>
      <c r="Q377">
        <f t="shared" si="217"/>
        <v>402.10315384615399</v>
      </c>
      <c r="R377">
        <f t="shared" si="218"/>
        <v>545.99398887372104</v>
      </c>
      <c r="S377">
        <f t="shared" si="219"/>
        <v>54.282125140400616</v>
      </c>
      <c r="T377">
        <f t="shared" si="220"/>
        <v>39.976655716396358</v>
      </c>
      <c r="U377">
        <f t="shared" si="221"/>
        <v>1.4176724729761173E-2</v>
      </c>
      <c r="V377">
        <f t="shared" si="222"/>
        <v>2.2486515929207864</v>
      </c>
      <c r="W377">
        <f t="shared" si="223"/>
        <v>1.4127257484684491E-2</v>
      </c>
      <c r="X377">
        <f t="shared" si="224"/>
        <v>8.8339659071691012E-3</v>
      </c>
      <c r="Y377">
        <f t="shared" si="225"/>
        <v>0</v>
      </c>
      <c r="Z377">
        <f t="shared" si="226"/>
        <v>31.395827615301961</v>
      </c>
      <c r="AA377">
        <f t="shared" si="227"/>
        <v>30.999500000000001</v>
      </c>
      <c r="AB377">
        <f t="shared" si="228"/>
        <v>4.511249697523799</v>
      </c>
      <c r="AC377">
        <f t="shared" si="229"/>
        <v>73.61866631577297</v>
      </c>
      <c r="AD377">
        <f t="shared" si="230"/>
        <v>3.4073589335038283</v>
      </c>
      <c r="AE377">
        <f t="shared" si="231"/>
        <v>4.6283899234042405</v>
      </c>
      <c r="AF377">
        <f t="shared" si="232"/>
        <v>1.1038907640199707</v>
      </c>
      <c r="AG377">
        <f t="shared" si="233"/>
        <v>-7.2044848315486254</v>
      </c>
      <c r="AH377">
        <f t="shared" si="234"/>
        <v>54.594218561867926</v>
      </c>
      <c r="AI377">
        <f t="shared" si="235"/>
        <v>5.4641072066561449</v>
      </c>
      <c r="AJ377">
        <f t="shared" si="236"/>
        <v>52.853840936975445</v>
      </c>
      <c r="AK377">
        <v>-4.1147456090385802E-2</v>
      </c>
      <c r="AL377">
        <v>4.6191624176592498E-2</v>
      </c>
      <c r="AM377">
        <v>3.4528102671151202</v>
      </c>
      <c r="AN377">
        <v>0</v>
      </c>
      <c r="AO377">
        <v>0</v>
      </c>
      <c r="AP377">
        <f t="shared" si="237"/>
        <v>1</v>
      </c>
      <c r="AQ377">
        <f t="shared" si="238"/>
        <v>0</v>
      </c>
      <c r="AR377">
        <f t="shared" si="239"/>
        <v>51702.429777995014</v>
      </c>
      <c r="AS377" t="s">
        <v>237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237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-1.348570625359049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237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238</v>
      </c>
      <c r="BX377">
        <v>1581538671.9461501</v>
      </c>
      <c r="BY377">
        <v>402.10315384615399</v>
      </c>
      <c r="BZ377">
        <v>399.90453846153798</v>
      </c>
      <c r="CA377">
        <v>34.272746153846199</v>
      </c>
      <c r="CB377">
        <v>34.0023615384615</v>
      </c>
      <c r="CC377">
        <v>350.09676923076898</v>
      </c>
      <c r="CD377">
        <v>99.219138461538506</v>
      </c>
      <c r="CE377">
        <v>0.19976769230769201</v>
      </c>
      <c r="CF377">
        <v>31.449838461538501</v>
      </c>
      <c r="CG377">
        <v>30.999500000000001</v>
      </c>
      <c r="CH377">
        <v>999.9</v>
      </c>
      <c r="CI377">
        <v>0</v>
      </c>
      <c r="CJ377">
        <v>0</v>
      </c>
      <c r="CK377">
        <v>10001.0030769231</v>
      </c>
      <c r="CL377">
        <v>0</v>
      </c>
      <c r="CM377">
        <v>1.2873046153846199</v>
      </c>
      <c r="CN377">
        <v>0</v>
      </c>
      <c r="CO377">
        <v>0</v>
      </c>
      <c r="CP377">
        <v>0</v>
      </c>
      <c r="CQ377">
        <v>0</v>
      </c>
      <c r="CR377">
        <v>3.3615384615384598</v>
      </c>
      <c r="CS377">
        <v>0</v>
      </c>
      <c r="CT377">
        <v>137.01538461538499</v>
      </c>
      <c r="CU377">
        <v>-0.78461538461538505</v>
      </c>
      <c r="CV377">
        <v>40.696692307692302</v>
      </c>
      <c r="CW377">
        <v>46.061999999999998</v>
      </c>
      <c r="CX377">
        <v>43.542923076923103</v>
      </c>
      <c r="CY377">
        <v>44.644076923076902</v>
      </c>
      <c r="CZ377">
        <v>41.696692307692302</v>
      </c>
      <c r="DA377">
        <v>0</v>
      </c>
      <c r="DB377">
        <v>0</v>
      </c>
      <c r="DC377">
        <v>0</v>
      </c>
      <c r="DD377">
        <v>1581538675.0999999</v>
      </c>
      <c r="DE377">
        <v>4.5461538461538504</v>
      </c>
      <c r="DF377">
        <v>0.78632463521625495</v>
      </c>
      <c r="DG377">
        <v>54.078632567917801</v>
      </c>
      <c r="DH377">
        <v>132.11538461538501</v>
      </c>
      <c r="DI377">
        <v>15</v>
      </c>
      <c r="DJ377">
        <v>100</v>
      </c>
      <c r="DK377">
        <v>100</v>
      </c>
      <c r="DL377">
        <v>2.6160000000000001</v>
      </c>
      <c r="DM377">
        <v>0.505</v>
      </c>
      <c r="DN377">
        <v>2</v>
      </c>
      <c r="DO377">
        <v>353.142</v>
      </c>
      <c r="DP377">
        <v>659.84100000000001</v>
      </c>
      <c r="DQ377">
        <v>30.773599999999998</v>
      </c>
      <c r="DR377">
        <v>32.507300000000001</v>
      </c>
      <c r="DS377">
        <v>29.999600000000001</v>
      </c>
      <c r="DT377">
        <v>32.467799999999997</v>
      </c>
      <c r="DU377">
        <v>32.4861</v>
      </c>
      <c r="DV377">
        <v>21.085100000000001</v>
      </c>
      <c r="DW377">
        <v>24.2288</v>
      </c>
      <c r="DX377">
        <v>84.979100000000003</v>
      </c>
      <c r="DY377">
        <v>30.7683</v>
      </c>
      <c r="DZ377">
        <v>400</v>
      </c>
      <c r="EA377">
        <v>33.971200000000003</v>
      </c>
      <c r="EB377">
        <v>99.9221</v>
      </c>
      <c r="EC377">
        <v>100.32599999999999</v>
      </c>
    </row>
    <row r="378" spans="1:133" x14ac:dyDescent="0.35">
      <c r="A378">
        <v>362</v>
      </c>
      <c r="B378">
        <v>1581538680.5999999</v>
      </c>
      <c r="C378">
        <v>1818.0999999046301</v>
      </c>
      <c r="D378" t="s">
        <v>959</v>
      </c>
      <c r="E378" t="s">
        <v>960</v>
      </c>
      <c r="F378" t="s">
        <v>234</v>
      </c>
      <c r="G378">
        <v>20200212</v>
      </c>
      <c r="I378" t="s">
        <v>1107</v>
      </c>
      <c r="J378" t="s">
        <v>1108</v>
      </c>
      <c r="K378" t="s">
        <v>235</v>
      </c>
      <c r="L378" t="s">
        <v>1109</v>
      </c>
      <c r="M378" t="s">
        <v>236</v>
      </c>
      <c r="N378">
        <v>1581538676.9461501</v>
      </c>
      <c r="O378">
        <f t="shared" si="215"/>
        <v>1.8175378684137566E-4</v>
      </c>
      <c r="P378">
        <f t="shared" si="216"/>
        <v>-1.5070766256463466</v>
      </c>
      <c r="Q378">
        <f t="shared" si="217"/>
        <v>402.45792307692301</v>
      </c>
      <c r="R378">
        <f t="shared" si="218"/>
        <v>546.16318262458117</v>
      </c>
      <c r="S378">
        <f t="shared" si="219"/>
        <v>54.298220767294978</v>
      </c>
      <c r="T378">
        <f t="shared" si="220"/>
        <v>40.011391928259684</v>
      </c>
      <c r="U378">
        <f t="shared" si="221"/>
        <v>1.5872933388290551E-2</v>
      </c>
      <c r="V378">
        <f t="shared" si="222"/>
        <v>2.2480316958694502</v>
      </c>
      <c r="W378">
        <f t="shared" si="223"/>
        <v>1.5810931654062499E-2</v>
      </c>
      <c r="X378">
        <f t="shared" si="224"/>
        <v>9.8873826260734814E-3</v>
      </c>
      <c r="Y378">
        <f t="shared" si="225"/>
        <v>0</v>
      </c>
      <c r="Z378">
        <f t="shared" si="226"/>
        <v>31.390326032355475</v>
      </c>
      <c r="AA378">
        <f t="shared" si="227"/>
        <v>31.003146153846199</v>
      </c>
      <c r="AB378">
        <f t="shared" si="228"/>
        <v>4.5121876512835772</v>
      </c>
      <c r="AC378">
        <f t="shared" si="229"/>
        <v>73.779124350390205</v>
      </c>
      <c r="AD378">
        <f t="shared" si="230"/>
        <v>3.41490050208456</v>
      </c>
      <c r="AE378">
        <f t="shared" si="231"/>
        <v>4.6285457196084208</v>
      </c>
      <c r="AF378">
        <f t="shared" si="232"/>
        <v>1.0972871491990173</v>
      </c>
      <c r="AG378">
        <f t="shared" si="233"/>
        <v>-8.0153419997046669</v>
      </c>
      <c r="AH378">
        <f t="shared" si="234"/>
        <v>54.209054713468859</v>
      </c>
      <c r="AI378">
        <f t="shared" si="235"/>
        <v>5.4271672448890902</v>
      </c>
      <c r="AJ378">
        <f t="shared" si="236"/>
        <v>51.620879958653283</v>
      </c>
      <c r="AK378">
        <v>-4.1130778678545601E-2</v>
      </c>
      <c r="AL378">
        <v>4.61729023207803E-2</v>
      </c>
      <c r="AM378">
        <v>3.4517023143724099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51682.196433155936</v>
      </c>
      <c r="AS378" t="s">
        <v>237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237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-1.5070766256463466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237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238</v>
      </c>
      <c r="BX378">
        <v>1581538676.9461501</v>
      </c>
      <c r="BY378">
        <v>402.45792307692301</v>
      </c>
      <c r="BZ378">
        <v>400</v>
      </c>
      <c r="CA378">
        <v>34.349061538461498</v>
      </c>
      <c r="CB378">
        <v>34.048215384615403</v>
      </c>
      <c r="CC378">
        <v>350.03415384615403</v>
      </c>
      <c r="CD378">
        <v>99.217576923076905</v>
      </c>
      <c r="CE378">
        <v>0.20000100000000001</v>
      </c>
      <c r="CF378">
        <v>31.450430769230799</v>
      </c>
      <c r="CG378">
        <v>31.003146153846199</v>
      </c>
      <c r="CH378">
        <v>999.9</v>
      </c>
      <c r="CI378">
        <v>0</v>
      </c>
      <c r="CJ378">
        <v>0</v>
      </c>
      <c r="CK378">
        <v>9997.1069230769208</v>
      </c>
      <c r="CL378">
        <v>0</v>
      </c>
      <c r="CM378">
        <v>1.28730307692308</v>
      </c>
      <c r="CN378">
        <v>0</v>
      </c>
      <c r="CO378">
        <v>0</v>
      </c>
      <c r="CP378">
        <v>0</v>
      </c>
      <c r="CQ378">
        <v>0</v>
      </c>
      <c r="CR378">
        <v>1.51538461538462</v>
      </c>
      <c r="CS378">
        <v>0</v>
      </c>
      <c r="CT378">
        <v>139.33076923076899</v>
      </c>
      <c r="CU378">
        <v>-0.146153846153846</v>
      </c>
      <c r="CV378">
        <v>40.686999999999998</v>
      </c>
      <c r="CW378">
        <v>46.061999999999998</v>
      </c>
      <c r="CX378">
        <v>43.542923076923103</v>
      </c>
      <c r="CY378">
        <v>44.625</v>
      </c>
      <c r="CZ378">
        <v>41.686999999999998</v>
      </c>
      <c r="DA378">
        <v>0</v>
      </c>
      <c r="DB378">
        <v>0</v>
      </c>
      <c r="DC378">
        <v>0</v>
      </c>
      <c r="DD378">
        <v>1581538680.5</v>
      </c>
      <c r="DE378">
        <v>3.8461538461538498</v>
      </c>
      <c r="DF378">
        <v>-29.921367471585</v>
      </c>
      <c r="DG378">
        <v>62.584615249348502</v>
      </c>
      <c r="DH378">
        <v>135.30769230769201</v>
      </c>
      <c r="DI378">
        <v>15</v>
      </c>
      <c r="DJ378">
        <v>100</v>
      </c>
      <c r="DK378">
        <v>100</v>
      </c>
      <c r="DL378">
        <v>2.6160000000000001</v>
      </c>
      <c r="DM378">
        <v>0.505</v>
      </c>
      <c r="DN378">
        <v>2</v>
      </c>
      <c r="DO378">
        <v>353.36900000000003</v>
      </c>
      <c r="DP378">
        <v>660.80499999999995</v>
      </c>
      <c r="DQ378">
        <v>30.773900000000001</v>
      </c>
      <c r="DR378">
        <v>32.501399999999997</v>
      </c>
      <c r="DS378">
        <v>29.999600000000001</v>
      </c>
      <c r="DT378">
        <v>32.462000000000003</v>
      </c>
      <c r="DU378">
        <v>32.478900000000003</v>
      </c>
      <c r="DV378">
        <v>21.080500000000001</v>
      </c>
      <c r="DW378">
        <v>24.2288</v>
      </c>
      <c r="DX378">
        <v>84.979100000000003</v>
      </c>
      <c r="DY378">
        <v>30.764900000000001</v>
      </c>
      <c r="DZ378">
        <v>400</v>
      </c>
      <c r="EA378">
        <v>33.964300000000001</v>
      </c>
      <c r="EB378">
        <v>99.9251</v>
      </c>
      <c r="EC378">
        <v>100.327</v>
      </c>
    </row>
    <row r="379" spans="1:133" x14ac:dyDescent="0.35">
      <c r="A379">
        <v>363</v>
      </c>
      <c r="B379">
        <v>1581538685.5999999</v>
      </c>
      <c r="C379">
        <v>1823.0999999046301</v>
      </c>
      <c r="D379" t="s">
        <v>961</v>
      </c>
      <c r="E379" t="s">
        <v>962</v>
      </c>
      <c r="F379" t="s">
        <v>234</v>
      </c>
      <c r="G379">
        <v>20200212</v>
      </c>
      <c r="I379" t="s">
        <v>1107</v>
      </c>
      <c r="J379" t="s">
        <v>1108</v>
      </c>
      <c r="K379" t="s">
        <v>235</v>
      </c>
      <c r="L379" t="s">
        <v>1109</v>
      </c>
      <c r="M379" t="s">
        <v>236</v>
      </c>
      <c r="N379">
        <v>1581538681.9461501</v>
      </c>
      <c r="O379">
        <f t="shared" si="215"/>
        <v>2.0979211394752065E-4</v>
      </c>
      <c r="P379">
        <f t="shared" si="216"/>
        <v>-1.529688620682683</v>
      </c>
      <c r="Q379">
        <f t="shared" si="217"/>
        <v>402.505</v>
      </c>
      <c r="R379">
        <f t="shared" si="218"/>
        <v>527.64975626628052</v>
      </c>
      <c r="S379">
        <f t="shared" si="219"/>
        <v>52.455635396400282</v>
      </c>
      <c r="T379">
        <f t="shared" si="220"/>
        <v>40.014527201966544</v>
      </c>
      <c r="U379">
        <f t="shared" si="221"/>
        <v>1.8381146353291355E-2</v>
      </c>
      <c r="V379">
        <f t="shared" si="222"/>
        <v>2.247047057576502</v>
      </c>
      <c r="W379">
        <f t="shared" si="223"/>
        <v>1.8298020773516988E-2</v>
      </c>
      <c r="X379">
        <f t="shared" si="224"/>
        <v>1.1443700056658597E-2</v>
      </c>
      <c r="Y379">
        <f t="shared" si="225"/>
        <v>0</v>
      </c>
      <c r="Z379">
        <f t="shared" si="226"/>
        <v>31.38042628435349</v>
      </c>
      <c r="AA379">
        <f t="shared" si="227"/>
        <v>30.998215384615399</v>
      </c>
      <c r="AB379">
        <f t="shared" si="228"/>
        <v>4.5109192774814852</v>
      </c>
      <c r="AC379">
        <f t="shared" si="229"/>
        <v>73.817437320740723</v>
      </c>
      <c r="AD379">
        <f t="shared" si="230"/>
        <v>3.4165573371221978</v>
      </c>
      <c r="AE379">
        <f t="shared" si="231"/>
        <v>4.6283879001069534</v>
      </c>
      <c r="AF379">
        <f t="shared" si="232"/>
        <v>1.0943619403592875</v>
      </c>
      <c r="AG379">
        <f t="shared" si="233"/>
        <v>-9.2518322250856606</v>
      </c>
      <c r="AH379">
        <f t="shared" si="234"/>
        <v>54.709952652579396</v>
      </c>
      <c r="AI379">
        <f t="shared" si="235"/>
        <v>5.4795656436859437</v>
      </c>
      <c r="AJ379">
        <f t="shared" si="236"/>
        <v>50.937686071179677</v>
      </c>
      <c r="AK379">
        <v>-4.1104296968685602E-2</v>
      </c>
      <c r="AL379">
        <v>4.6143174281537302E-2</v>
      </c>
      <c r="AM379">
        <v>3.4499427027599601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51650.295751910875</v>
      </c>
      <c r="AS379" t="s">
        <v>237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237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-1.529688620682683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237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238</v>
      </c>
      <c r="BX379">
        <v>1581538681.9461501</v>
      </c>
      <c r="BY379">
        <v>402.505</v>
      </c>
      <c r="BZ379">
        <v>400.02753846153797</v>
      </c>
      <c r="CA379">
        <v>34.367053846153802</v>
      </c>
      <c r="CB379">
        <v>34.019784615384602</v>
      </c>
      <c r="CC379">
        <v>350.01461538461501</v>
      </c>
      <c r="CD379">
        <v>99.213700000000003</v>
      </c>
      <c r="CE379">
        <v>0.200039461538462</v>
      </c>
      <c r="CF379">
        <v>31.4498307692308</v>
      </c>
      <c r="CG379">
        <v>30.998215384615399</v>
      </c>
      <c r="CH379">
        <v>999.9</v>
      </c>
      <c r="CI379">
        <v>0</v>
      </c>
      <c r="CJ379">
        <v>0</v>
      </c>
      <c r="CK379">
        <v>9991.0607692307694</v>
      </c>
      <c r="CL379">
        <v>0</v>
      </c>
      <c r="CM379">
        <v>1.3375707692307699</v>
      </c>
      <c r="CN379">
        <v>0</v>
      </c>
      <c r="CO379">
        <v>0</v>
      </c>
      <c r="CP379">
        <v>0</v>
      </c>
      <c r="CQ379">
        <v>0</v>
      </c>
      <c r="CR379">
        <v>4.5999999999999996</v>
      </c>
      <c r="CS379">
        <v>0</v>
      </c>
      <c r="CT379">
        <v>148.16153846153799</v>
      </c>
      <c r="CU379">
        <v>-0.34615384615384598</v>
      </c>
      <c r="CV379">
        <v>40.686999999999998</v>
      </c>
      <c r="CW379">
        <v>46.061999999999998</v>
      </c>
      <c r="CX379">
        <v>43.5238461538462</v>
      </c>
      <c r="CY379">
        <v>44.634538461538497</v>
      </c>
      <c r="CZ379">
        <v>41.686999999999998</v>
      </c>
      <c r="DA379">
        <v>0</v>
      </c>
      <c r="DB379">
        <v>0</v>
      </c>
      <c r="DC379">
        <v>0</v>
      </c>
      <c r="DD379">
        <v>1581538685.3</v>
      </c>
      <c r="DE379">
        <v>3.85769230769231</v>
      </c>
      <c r="DF379">
        <v>13.1452991118451</v>
      </c>
      <c r="DG379">
        <v>80.622222456478497</v>
      </c>
      <c r="DH379">
        <v>142.85384615384601</v>
      </c>
      <c r="DI379">
        <v>15</v>
      </c>
      <c r="DJ379">
        <v>100</v>
      </c>
      <c r="DK379">
        <v>100</v>
      </c>
      <c r="DL379">
        <v>2.6160000000000001</v>
      </c>
      <c r="DM379">
        <v>0.505</v>
      </c>
      <c r="DN379">
        <v>2</v>
      </c>
      <c r="DO379">
        <v>353.40600000000001</v>
      </c>
      <c r="DP379">
        <v>661.27599999999995</v>
      </c>
      <c r="DQ379">
        <v>30.7684</v>
      </c>
      <c r="DR379">
        <v>32.495699999999999</v>
      </c>
      <c r="DS379">
        <v>29.999600000000001</v>
      </c>
      <c r="DT379">
        <v>32.454900000000002</v>
      </c>
      <c r="DU379">
        <v>32.472299999999997</v>
      </c>
      <c r="DV379">
        <v>21.084199999999999</v>
      </c>
      <c r="DW379">
        <v>24.2288</v>
      </c>
      <c r="DX379">
        <v>84.979100000000003</v>
      </c>
      <c r="DY379">
        <v>30.768699999999999</v>
      </c>
      <c r="DZ379">
        <v>400</v>
      </c>
      <c r="EA379">
        <v>33.963900000000002</v>
      </c>
      <c r="EB379">
        <v>99.926100000000005</v>
      </c>
      <c r="EC379">
        <v>100.32899999999999</v>
      </c>
    </row>
    <row r="380" spans="1:133" x14ac:dyDescent="0.35">
      <c r="A380">
        <v>364</v>
      </c>
      <c r="B380">
        <v>1581538690.5999999</v>
      </c>
      <c r="C380">
        <v>1828.0999999046301</v>
      </c>
      <c r="D380" t="s">
        <v>963</v>
      </c>
      <c r="E380" t="s">
        <v>964</v>
      </c>
      <c r="F380" t="s">
        <v>234</v>
      </c>
      <c r="G380">
        <v>20200212</v>
      </c>
      <c r="I380" t="s">
        <v>1107</v>
      </c>
      <c r="J380" t="s">
        <v>1108</v>
      </c>
      <c r="K380" t="s">
        <v>235</v>
      </c>
      <c r="L380" t="s">
        <v>1109</v>
      </c>
      <c r="M380" t="s">
        <v>236</v>
      </c>
      <c r="N380">
        <v>1581538686.9461501</v>
      </c>
      <c r="O380">
        <f t="shared" si="215"/>
        <v>2.1835304379333662E-4</v>
      </c>
      <c r="P380">
        <f t="shared" si="216"/>
        <v>-1.5618966286422324</v>
      </c>
      <c r="Q380">
        <f t="shared" si="217"/>
        <v>402.48623076923099</v>
      </c>
      <c r="R380">
        <f t="shared" si="218"/>
        <v>525.06294637745339</v>
      </c>
      <c r="S380">
        <f t="shared" si="219"/>
        <v>52.19875214347843</v>
      </c>
      <c r="T380">
        <f t="shared" si="220"/>
        <v>40.012876829405812</v>
      </c>
      <c r="U380">
        <f t="shared" si="221"/>
        <v>1.9142955348516136E-2</v>
      </c>
      <c r="V380">
        <f t="shared" si="222"/>
        <v>2.2459006483573853</v>
      </c>
      <c r="W380">
        <f t="shared" si="223"/>
        <v>1.9052769142895977E-2</v>
      </c>
      <c r="X380">
        <f t="shared" si="224"/>
        <v>1.1916048071166148E-2</v>
      </c>
      <c r="Y380">
        <f t="shared" si="225"/>
        <v>0</v>
      </c>
      <c r="Z380">
        <f t="shared" si="226"/>
        <v>31.375506627092179</v>
      </c>
      <c r="AA380">
        <f t="shared" si="227"/>
        <v>30.997676923076899</v>
      </c>
      <c r="AB380">
        <f t="shared" si="228"/>
        <v>4.5107807843324288</v>
      </c>
      <c r="AC380">
        <f t="shared" si="229"/>
        <v>73.832962099137845</v>
      </c>
      <c r="AD380">
        <f t="shared" si="230"/>
        <v>3.4168770437271156</v>
      </c>
      <c r="AE380">
        <f t="shared" si="231"/>
        <v>4.6278477072871151</v>
      </c>
      <c r="AF380">
        <f t="shared" si="232"/>
        <v>1.0939037406053131</v>
      </c>
      <c r="AG380">
        <f t="shared" si="233"/>
        <v>-9.6293692312861445</v>
      </c>
      <c r="AH380">
        <f t="shared" si="234"/>
        <v>54.498556188985262</v>
      </c>
      <c r="AI380">
        <f t="shared" si="235"/>
        <v>5.4611092700079569</v>
      </c>
      <c r="AJ380">
        <f t="shared" si="236"/>
        <v>50.330296227707073</v>
      </c>
      <c r="AK380">
        <v>-4.1073477619965201E-2</v>
      </c>
      <c r="AL380">
        <v>4.6108576862675402E-2</v>
      </c>
      <c r="AM380">
        <v>3.4478943815000802</v>
      </c>
      <c r="AN380">
        <v>0</v>
      </c>
      <c r="AO380">
        <v>0</v>
      </c>
      <c r="AP380">
        <f t="shared" si="237"/>
        <v>1</v>
      </c>
      <c r="AQ380">
        <f t="shared" si="238"/>
        <v>0</v>
      </c>
      <c r="AR380">
        <f t="shared" si="239"/>
        <v>51613.501271126799</v>
      </c>
      <c r="AS380" t="s">
        <v>237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237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-1.5618966286422324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237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238</v>
      </c>
      <c r="BX380">
        <v>1581538686.9461501</v>
      </c>
      <c r="BY380">
        <v>402.48623076923099</v>
      </c>
      <c r="BZ380">
        <v>399.95946153846199</v>
      </c>
      <c r="CA380">
        <v>34.370084615384599</v>
      </c>
      <c r="CB380">
        <v>34.0086461538462</v>
      </c>
      <c r="CC380">
        <v>350.01515384615402</v>
      </c>
      <c r="CD380">
        <v>99.214338461538503</v>
      </c>
      <c r="CE380">
        <v>0.199936538461538</v>
      </c>
      <c r="CF380">
        <v>31.447776923076901</v>
      </c>
      <c r="CG380">
        <v>30.997676923076899</v>
      </c>
      <c r="CH380">
        <v>999.9</v>
      </c>
      <c r="CI380">
        <v>0</v>
      </c>
      <c r="CJ380">
        <v>0</v>
      </c>
      <c r="CK380">
        <v>9983.5053846153896</v>
      </c>
      <c r="CL380">
        <v>0</v>
      </c>
      <c r="CM380">
        <v>1.4198907692307701</v>
      </c>
      <c r="CN380">
        <v>0</v>
      </c>
      <c r="CO380">
        <v>0</v>
      </c>
      <c r="CP380">
        <v>0</v>
      </c>
      <c r="CQ380">
        <v>0</v>
      </c>
      <c r="CR380">
        <v>4.7923076923076904</v>
      </c>
      <c r="CS380">
        <v>0</v>
      </c>
      <c r="CT380">
        <v>140.60769230769199</v>
      </c>
      <c r="CU380">
        <v>-7.69230769230769E-2</v>
      </c>
      <c r="CV380">
        <v>40.686999999999998</v>
      </c>
      <c r="CW380">
        <v>46.0524615384615</v>
      </c>
      <c r="CX380">
        <v>43.5238461538462</v>
      </c>
      <c r="CY380">
        <v>44.625</v>
      </c>
      <c r="CZ380">
        <v>41.686999999999998</v>
      </c>
      <c r="DA380">
        <v>0</v>
      </c>
      <c r="DB380">
        <v>0</v>
      </c>
      <c r="DC380">
        <v>0</v>
      </c>
      <c r="DD380">
        <v>1581538690.0999999</v>
      </c>
      <c r="DE380">
        <v>3.8615384615384598</v>
      </c>
      <c r="DF380">
        <v>12.2940167996138</v>
      </c>
      <c r="DG380">
        <v>-17.3948714005246</v>
      </c>
      <c r="DH380">
        <v>142.88461538461499</v>
      </c>
      <c r="DI380">
        <v>15</v>
      </c>
      <c r="DJ380">
        <v>100</v>
      </c>
      <c r="DK380">
        <v>100</v>
      </c>
      <c r="DL380">
        <v>2.6160000000000001</v>
      </c>
      <c r="DM380">
        <v>0.505</v>
      </c>
      <c r="DN380">
        <v>2</v>
      </c>
      <c r="DO380">
        <v>353.41300000000001</v>
      </c>
      <c r="DP380">
        <v>661.40099999999995</v>
      </c>
      <c r="DQ380">
        <v>30.767700000000001</v>
      </c>
      <c r="DR380">
        <v>32.489899999999999</v>
      </c>
      <c r="DS380">
        <v>29.999600000000001</v>
      </c>
      <c r="DT380">
        <v>32.449100000000001</v>
      </c>
      <c r="DU380">
        <v>32.467300000000002</v>
      </c>
      <c r="DV380">
        <v>21.0824</v>
      </c>
      <c r="DW380">
        <v>24.2288</v>
      </c>
      <c r="DX380">
        <v>85.359200000000001</v>
      </c>
      <c r="DY380">
        <v>30.770199999999999</v>
      </c>
      <c r="DZ380">
        <v>400</v>
      </c>
      <c r="EA380">
        <v>33.959299999999999</v>
      </c>
      <c r="EB380">
        <v>99.930099999999996</v>
      </c>
      <c r="EC380">
        <v>100.328</v>
      </c>
    </row>
    <row r="381" spans="1:133" x14ac:dyDescent="0.35">
      <c r="A381">
        <v>365</v>
      </c>
      <c r="B381">
        <v>1581538695.5999999</v>
      </c>
      <c r="C381">
        <v>1833.0999999046301</v>
      </c>
      <c r="D381" t="s">
        <v>965</v>
      </c>
      <c r="E381" t="s">
        <v>966</v>
      </c>
      <c r="F381" t="s">
        <v>234</v>
      </c>
      <c r="G381">
        <v>20200212</v>
      </c>
      <c r="I381" t="s">
        <v>1107</v>
      </c>
      <c r="J381" t="s">
        <v>1108</v>
      </c>
      <c r="K381" t="s">
        <v>235</v>
      </c>
      <c r="L381" t="s">
        <v>1109</v>
      </c>
      <c r="M381" t="s">
        <v>236</v>
      </c>
      <c r="N381">
        <v>1581538691.9461501</v>
      </c>
      <c r="O381">
        <f t="shared" si="215"/>
        <v>2.1796188914053317E-4</v>
      </c>
      <c r="P381">
        <f t="shared" si="216"/>
        <v>-1.5324610558182585</v>
      </c>
      <c r="Q381">
        <f t="shared" si="217"/>
        <v>402.48315384615398</v>
      </c>
      <c r="R381">
        <f t="shared" si="218"/>
        <v>522.6785496560467</v>
      </c>
      <c r="S381">
        <f t="shared" si="219"/>
        <v>51.961524164518956</v>
      </c>
      <c r="T381">
        <f t="shared" si="220"/>
        <v>40.012428553173145</v>
      </c>
      <c r="U381">
        <f t="shared" si="221"/>
        <v>1.9134486501661972E-2</v>
      </c>
      <c r="V381">
        <f t="shared" si="222"/>
        <v>2.2509750425686521</v>
      </c>
      <c r="W381">
        <f t="shared" si="223"/>
        <v>1.9044581970427989E-2</v>
      </c>
      <c r="X381">
        <f t="shared" si="224"/>
        <v>1.1910905986404855E-2</v>
      </c>
      <c r="Y381">
        <f t="shared" si="225"/>
        <v>0</v>
      </c>
      <c r="Z381">
        <f t="shared" si="226"/>
        <v>31.372022125806328</v>
      </c>
      <c r="AA381">
        <f t="shared" si="227"/>
        <v>30.991961538461499</v>
      </c>
      <c r="AB381">
        <f t="shared" si="228"/>
        <v>4.509311006748085</v>
      </c>
      <c r="AC381">
        <f t="shared" si="229"/>
        <v>73.849095961509633</v>
      </c>
      <c r="AD381">
        <f t="shared" si="230"/>
        <v>3.4168931793801454</v>
      </c>
      <c r="AE381">
        <f t="shared" si="231"/>
        <v>4.6268585077345294</v>
      </c>
      <c r="AF381">
        <f t="shared" si="232"/>
        <v>1.0924178273679397</v>
      </c>
      <c r="AG381">
        <f t="shared" si="233"/>
        <v>-9.6121193110975121</v>
      </c>
      <c r="AH381">
        <f t="shared" si="234"/>
        <v>54.858798532386643</v>
      </c>
      <c r="AI381">
        <f t="shared" si="235"/>
        <v>5.4845592267256302</v>
      </c>
      <c r="AJ381">
        <f t="shared" si="236"/>
        <v>50.731238448014764</v>
      </c>
      <c r="AK381">
        <v>-4.1210002019748199E-2</v>
      </c>
      <c r="AL381">
        <v>4.6261837461626203E-2</v>
      </c>
      <c r="AM381">
        <v>3.45696409050983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51778.667446561412</v>
      </c>
      <c r="AS381" t="s">
        <v>237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237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-1.5324610558182585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237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238</v>
      </c>
      <c r="BX381">
        <v>1581538691.9461501</v>
      </c>
      <c r="BY381">
        <v>402.48315384615398</v>
      </c>
      <c r="BZ381">
        <v>400.00661538461497</v>
      </c>
      <c r="CA381">
        <v>34.370369230769199</v>
      </c>
      <c r="CB381">
        <v>34.009584615384597</v>
      </c>
      <c r="CC381">
        <v>350.02123076923101</v>
      </c>
      <c r="CD381">
        <v>99.213946153846194</v>
      </c>
      <c r="CE381">
        <v>0.19997507692307701</v>
      </c>
      <c r="CF381">
        <v>31.444015384615401</v>
      </c>
      <c r="CG381">
        <v>30.991961538461499</v>
      </c>
      <c r="CH381">
        <v>999.9</v>
      </c>
      <c r="CI381">
        <v>0</v>
      </c>
      <c r="CJ381">
        <v>0</v>
      </c>
      <c r="CK381">
        <v>10016.729230769201</v>
      </c>
      <c r="CL381">
        <v>0</v>
      </c>
      <c r="CM381">
        <v>1.2541315384615399</v>
      </c>
      <c r="CN381">
        <v>0</v>
      </c>
      <c r="CO381">
        <v>0</v>
      </c>
      <c r="CP381">
        <v>0</v>
      </c>
      <c r="CQ381">
        <v>0</v>
      </c>
      <c r="CR381">
        <v>6.1769230769230798</v>
      </c>
      <c r="CS381">
        <v>0</v>
      </c>
      <c r="CT381">
        <v>130.10769230769199</v>
      </c>
      <c r="CU381">
        <v>-0.45384615384615401</v>
      </c>
      <c r="CV381">
        <v>40.686999999999998</v>
      </c>
      <c r="CW381">
        <v>46.057230769230799</v>
      </c>
      <c r="CX381">
        <v>43.514307692307703</v>
      </c>
      <c r="CY381">
        <v>44.625</v>
      </c>
      <c r="CZ381">
        <v>41.686999999999998</v>
      </c>
      <c r="DA381">
        <v>0</v>
      </c>
      <c r="DB381">
        <v>0</v>
      </c>
      <c r="DC381">
        <v>0</v>
      </c>
      <c r="DD381">
        <v>1581538695.5</v>
      </c>
      <c r="DE381">
        <v>5.3115384615384604</v>
      </c>
      <c r="DF381">
        <v>1.78119622260106</v>
      </c>
      <c r="DG381">
        <v>-143.16923010473101</v>
      </c>
      <c r="DH381">
        <v>140.03461538461499</v>
      </c>
      <c r="DI381">
        <v>15</v>
      </c>
      <c r="DJ381">
        <v>100</v>
      </c>
      <c r="DK381">
        <v>100</v>
      </c>
      <c r="DL381">
        <v>2.6160000000000001</v>
      </c>
      <c r="DM381">
        <v>0.505</v>
      </c>
      <c r="DN381">
        <v>2</v>
      </c>
      <c r="DO381">
        <v>353.41899999999998</v>
      </c>
      <c r="DP381">
        <v>661.76800000000003</v>
      </c>
      <c r="DQ381">
        <v>30.769200000000001</v>
      </c>
      <c r="DR381">
        <v>32.484200000000001</v>
      </c>
      <c r="DS381">
        <v>29.999600000000001</v>
      </c>
      <c r="DT381">
        <v>32.443300000000001</v>
      </c>
      <c r="DU381">
        <v>32.461500000000001</v>
      </c>
      <c r="DV381">
        <v>21.081499999999998</v>
      </c>
      <c r="DW381">
        <v>24.2288</v>
      </c>
      <c r="DX381">
        <v>85.359200000000001</v>
      </c>
      <c r="DY381">
        <v>30.776800000000001</v>
      </c>
      <c r="DZ381">
        <v>400</v>
      </c>
      <c r="EA381">
        <v>33.953600000000002</v>
      </c>
      <c r="EB381">
        <v>99.931899999999999</v>
      </c>
      <c r="EC381">
        <v>100.331</v>
      </c>
    </row>
    <row r="382" spans="1:133" x14ac:dyDescent="0.35">
      <c r="A382">
        <v>366</v>
      </c>
      <c r="B382">
        <v>1581538700.5999999</v>
      </c>
      <c r="C382">
        <v>1838.0999999046301</v>
      </c>
      <c r="D382" t="s">
        <v>967</v>
      </c>
      <c r="E382" t="s">
        <v>968</v>
      </c>
      <c r="F382" t="s">
        <v>234</v>
      </c>
      <c r="G382">
        <v>20200212</v>
      </c>
      <c r="I382" t="s">
        <v>1107</v>
      </c>
      <c r="J382" t="s">
        <v>1108</v>
      </c>
      <c r="K382" t="s">
        <v>235</v>
      </c>
      <c r="L382" t="s">
        <v>1109</v>
      </c>
      <c r="M382" t="s">
        <v>236</v>
      </c>
      <c r="N382">
        <v>1581538696.9461501</v>
      </c>
      <c r="O382">
        <f t="shared" si="215"/>
        <v>2.1535834652311066E-4</v>
      </c>
      <c r="P382">
        <f t="shared" si="216"/>
        <v>-1.5132235199819806</v>
      </c>
      <c r="Q382">
        <f t="shared" si="217"/>
        <v>402.472076923077</v>
      </c>
      <c r="R382">
        <f t="shared" si="218"/>
        <v>522.38219687090498</v>
      </c>
      <c r="S382">
        <f t="shared" si="219"/>
        <v>51.932019817106706</v>
      </c>
      <c r="T382">
        <f t="shared" si="220"/>
        <v>40.011294412023368</v>
      </c>
      <c r="U382">
        <f t="shared" si="221"/>
        <v>1.8938130888331763E-2</v>
      </c>
      <c r="V382">
        <f t="shared" si="222"/>
        <v>2.2493051607073786</v>
      </c>
      <c r="W382">
        <f t="shared" si="223"/>
        <v>1.8849992425735825E-2</v>
      </c>
      <c r="X382">
        <f t="shared" si="224"/>
        <v>1.1789129866665896E-2</v>
      </c>
      <c r="Y382">
        <f t="shared" si="225"/>
        <v>0</v>
      </c>
      <c r="Z382">
        <f t="shared" si="226"/>
        <v>31.367918385923268</v>
      </c>
      <c r="AA382">
        <f t="shared" si="227"/>
        <v>30.9853615384615</v>
      </c>
      <c r="AB382">
        <f t="shared" si="228"/>
        <v>4.5076142590372292</v>
      </c>
      <c r="AC382">
        <f t="shared" si="229"/>
        <v>73.874098883384036</v>
      </c>
      <c r="AD382">
        <f t="shared" si="230"/>
        <v>3.4170953117511247</v>
      </c>
      <c r="AE382">
        <f t="shared" si="231"/>
        <v>4.6255661502487806</v>
      </c>
      <c r="AF382">
        <f t="shared" si="232"/>
        <v>1.0905189472861045</v>
      </c>
      <c r="AG382">
        <f t="shared" si="233"/>
        <v>-9.4973030816691804</v>
      </c>
      <c r="AH382">
        <f t="shared" si="234"/>
        <v>55.022385738941352</v>
      </c>
      <c r="AI382">
        <f t="shared" si="235"/>
        <v>5.5046853448244679</v>
      </c>
      <c r="AJ382">
        <f t="shared" si="236"/>
        <v>51.029768002096638</v>
      </c>
      <c r="AK382">
        <v>-4.11650438584482E-2</v>
      </c>
      <c r="AL382">
        <v>4.6211367987015702E-2</v>
      </c>
      <c r="AM382">
        <v>3.4539785316894198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51725.335276700782</v>
      </c>
      <c r="AS382" t="s">
        <v>237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237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-1.5132235199819806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237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238</v>
      </c>
      <c r="BX382">
        <v>1581538696.9461501</v>
      </c>
      <c r="BY382">
        <v>402.472076923077</v>
      </c>
      <c r="BZ382">
        <v>400.02653846153902</v>
      </c>
      <c r="CA382">
        <v>34.372430769230803</v>
      </c>
      <c r="CB382">
        <v>34.015930769230799</v>
      </c>
      <c r="CC382">
        <v>349.99599999999998</v>
      </c>
      <c r="CD382">
        <v>99.213846153846205</v>
      </c>
      <c r="CE382">
        <v>0.19999323076923101</v>
      </c>
      <c r="CF382">
        <v>31.4391</v>
      </c>
      <c r="CG382">
        <v>30.9853615384615</v>
      </c>
      <c r="CH382">
        <v>999.9</v>
      </c>
      <c r="CI382">
        <v>0</v>
      </c>
      <c r="CJ382">
        <v>0</v>
      </c>
      <c r="CK382">
        <v>10005.811538461499</v>
      </c>
      <c r="CL382">
        <v>0</v>
      </c>
      <c r="CM382">
        <v>1.15593846153846</v>
      </c>
      <c r="CN382">
        <v>0</v>
      </c>
      <c r="CO382">
        <v>0</v>
      </c>
      <c r="CP382">
        <v>0</v>
      </c>
      <c r="CQ382">
        <v>0</v>
      </c>
      <c r="CR382">
        <v>4.6769230769230798</v>
      </c>
      <c r="CS382">
        <v>0</v>
      </c>
      <c r="CT382">
        <v>122.223076923077</v>
      </c>
      <c r="CU382">
        <v>-1.36153846153846</v>
      </c>
      <c r="CV382">
        <v>40.686999999999998</v>
      </c>
      <c r="CW382">
        <v>46.061999999999998</v>
      </c>
      <c r="CX382">
        <v>43.5</v>
      </c>
      <c r="CY382">
        <v>44.625</v>
      </c>
      <c r="CZ382">
        <v>41.686999999999998</v>
      </c>
      <c r="DA382">
        <v>0</v>
      </c>
      <c r="DB382">
        <v>0</v>
      </c>
      <c r="DC382">
        <v>0</v>
      </c>
      <c r="DD382">
        <v>1581538700.3</v>
      </c>
      <c r="DE382">
        <v>4.1923076923076898</v>
      </c>
      <c r="DF382">
        <v>-0.83418823587847002</v>
      </c>
      <c r="DG382">
        <v>-112.50940159035</v>
      </c>
      <c r="DH382">
        <v>130.13461538461499</v>
      </c>
      <c r="DI382">
        <v>15</v>
      </c>
      <c r="DJ382">
        <v>100</v>
      </c>
      <c r="DK382">
        <v>100</v>
      </c>
      <c r="DL382">
        <v>2.6160000000000001</v>
      </c>
      <c r="DM382">
        <v>0.505</v>
      </c>
      <c r="DN382">
        <v>2</v>
      </c>
      <c r="DO382">
        <v>353.48700000000002</v>
      </c>
      <c r="DP382">
        <v>661.70299999999997</v>
      </c>
      <c r="DQ382">
        <v>30.773700000000002</v>
      </c>
      <c r="DR382">
        <v>32.478400000000001</v>
      </c>
      <c r="DS382">
        <v>29.999700000000001</v>
      </c>
      <c r="DT382">
        <v>32.4375</v>
      </c>
      <c r="DU382">
        <v>32.455800000000004</v>
      </c>
      <c r="DV382">
        <v>21.081499999999998</v>
      </c>
      <c r="DW382">
        <v>24.2288</v>
      </c>
      <c r="DX382">
        <v>85.359200000000001</v>
      </c>
      <c r="DY382">
        <v>30.787600000000001</v>
      </c>
      <c r="DZ382">
        <v>400</v>
      </c>
      <c r="EA382">
        <v>33.946599999999997</v>
      </c>
      <c r="EB382">
        <v>99.933199999999999</v>
      </c>
      <c r="EC382">
        <v>100.331</v>
      </c>
    </row>
    <row r="383" spans="1:133" x14ac:dyDescent="0.35">
      <c r="A383">
        <v>367</v>
      </c>
      <c r="B383">
        <v>1581538705.5999999</v>
      </c>
      <c r="C383">
        <v>1843.0999999046301</v>
      </c>
      <c r="D383" t="s">
        <v>969</v>
      </c>
      <c r="E383" t="s">
        <v>970</v>
      </c>
      <c r="F383" t="s">
        <v>234</v>
      </c>
      <c r="G383">
        <v>20200212</v>
      </c>
      <c r="I383" t="s">
        <v>1107</v>
      </c>
      <c r="J383" t="s">
        <v>1108</v>
      </c>
      <c r="K383" t="s">
        <v>235</v>
      </c>
      <c r="L383" t="s">
        <v>1109</v>
      </c>
      <c r="M383" t="s">
        <v>236</v>
      </c>
      <c r="N383">
        <v>1581538701.9461501</v>
      </c>
      <c r="O383">
        <f t="shared" si="215"/>
        <v>2.2074375343294822E-4</v>
      </c>
      <c r="P383">
        <f t="shared" si="216"/>
        <v>-1.510672683765629</v>
      </c>
      <c r="Q383">
        <f t="shared" si="217"/>
        <v>402.45699999999999</v>
      </c>
      <c r="R383">
        <f t="shared" si="218"/>
        <v>518.99478763392233</v>
      </c>
      <c r="S383">
        <f t="shared" si="219"/>
        <v>51.595124650080038</v>
      </c>
      <c r="T383">
        <f t="shared" si="220"/>
        <v>40.00968714148997</v>
      </c>
      <c r="U383">
        <f t="shared" si="221"/>
        <v>1.9423845732526611E-2</v>
      </c>
      <c r="V383">
        <f t="shared" si="222"/>
        <v>2.248824030155693</v>
      </c>
      <c r="W383">
        <f t="shared" si="223"/>
        <v>1.9331120451809208E-2</v>
      </c>
      <c r="X383">
        <f t="shared" si="224"/>
        <v>1.2090244282710183E-2</v>
      </c>
      <c r="Y383">
        <f t="shared" si="225"/>
        <v>0</v>
      </c>
      <c r="Z383">
        <f t="shared" si="226"/>
        <v>31.362146995998231</v>
      </c>
      <c r="AA383">
        <f t="shared" si="227"/>
        <v>30.983615384615401</v>
      </c>
      <c r="AB383">
        <f t="shared" si="228"/>
        <v>4.5071654456296608</v>
      </c>
      <c r="AC383">
        <f t="shared" si="229"/>
        <v>73.893012396703156</v>
      </c>
      <c r="AD383">
        <f t="shared" si="230"/>
        <v>3.4171977014333876</v>
      </c>
      <c r="AE383">
        <f t="shared" si="231"/>
        <v>4.62452076400373</v>
      </c>
      <c r="AF383">
        <f t="shared" si="232"/>
        <v>1.0899677441962732</v>
      </c>
      <c r="AG383">
        <f t="shared" si="233"/>
        <v>-9.7347995263930169</v>
      </c>
      <c r="AH383">
        <f t="shared" si="234"/>
        <v>54.740161007484737</v>
      </c>
      <c r="AI383">
        <f t="shared" si="235"/>
        <v>5.477467392753419</v>
      </c>
      <c r="AJ383">
        <f t="shared" si="236"/>
        <v>50.482828873845136</v>
      </c>
      <c r="AK383">
        <v>-4.1152095996481897E-2</v>
      </c>
      <c r="AL383">
        <v>4.6196832877663498E-2</v>
      </c>
      <c r="AM383">
        <v>3.4531184887630602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51710.401135086082</v>
      </c>
      <c r="AS383" t="s">
        <v>237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237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-1.510672683765629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237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238</v>
      </c>
      <c r="BX383">
        <v>1581538701.9461501</v>
      </c>
      <c r="BY383">
        <v>402.45699999999999</v>
      </c>
      <c r="BZ383">
        <v>400.01969230769203</v>
      </c>
      <c r="CA383">
        <v>34.373553846153897</v>
      </c>
      <c r="CB383">
        <v>34.008161538461501</v>
      </c>
      <c r="CC383">
        <v>350.01723076923099</v>
      </c>
      <c r="CD383">
        <v>99.213530769230701</v>
      </c>
      <c r="CE383">
        <v>0.200039230769231</v>
      </c>
      <c r="CF383">
        <v>31.435123076923102</v>
      </c>
      <c r="CG383">
        <v>30.983615384615401</v>
      </c>
      <c r="CH383">
        <v>999.9</v>
      </c>
      <c r="CI383">
        <v>0</v>
      </c>
      <c r="CJ383">
        <v>0</v>
      </c>
      <c r="CK383">
        <v>10002.6961538462</v>
      </c>
      <c r="CL383">
        <v>0</v>
      </c>
      <c r="CM383">
        <v>1.08013</v>
      </c>
      <c r="CN383">
        <v>0</v>
      </c>
      <c r="CO383">
        <v>0</v>
      </c>
      <c r="CP383">
        <v>0</v>
      </c>
      <c r="CQ383">
        <v>0</v>
      </c>
      <c r="CR383">
        <v>2.2384615384615398</v>
      </c>
      <c r="CS383">
        <v>0</v>
      </c>
      <c r="CT383">
        <v>120.469230769231</v>
      </c>
      <c r="CU383">
        <v>-0.39230769230769202</v>
      </c>
      <c r="CV383">
        <v>40.653615384615399</v>
      </c>
      <c r="CW383">
        <v>46.038153846153797</v>
      </c>
      <c r="CX383">
        <v>43.336461538461499</v>
      </c>
      <c r="CY383">
        <v>44.615307692307702</v>
      </c>
      <c r="CZ383">
        <v>41.663153846153797</v>
      </c>
      <c r="DA383">
        <v>0</v>
      </c>
      <c r="DB383">
        <v>0</v>
      </c>
      <c r="DC383">
        <v>0</v>
      </c>
      <c r="DD383">
        <v>1581538705.0999999</v>
      </c>
      <c r="DE383">
        <v>4.5730769230769202</v>
      </c>
      <c r="DF383">
        <v>-16.714529750171899</v>
      </c>
      <c r="DG383">
        <v>-48.430769197203801</v>
      </c>
      <c r="DH383">
        <v>124.638461538462</v>
      </c>
      <c r="DI383">
        <v>15</v>
      </c>
      <c r="DJ383">
        <v>100</v>
      </c>
      <c r="DK383">
        <v>100</v>
      </c>
      <c r="DL383">
        <v>2.6160000000000001</v>
      </c>
      <c r="DM383">
        <v>0.505</v>
      </c>
      <c r="DN383">
        <v>2</v>
      </c>
      <c r="DO383">
        <v>353.45699999999999</v>
      </c>
      <c r="DP383">
        <v>661.86599999999999</v>
      </c>
      <c r="DQ383">
        <v>30.784500000000001</v>
      </c>
      <c r="DR383">
        <v>32.472700000000003</v>
      </c>
      <c r="DS383">
        <v>29.999600000000001</v>
      </c>
      <c r="DT383">
        <v>32.431699999999999</v>
      </c>
      <c r="DU383">
        <v>32.450000000000003</v>
      </c>
      <c r="DV383">
        <v>21.084</v>
      </c>
      <c r="DW383">
        <v>24.2288</v>
      </c>
      <c r="DX383">
        <v>85.743300000000005</v>
      </c>
      <c r="DY383">
        <v>30.799299999999999</v>
      </c>
      <c r="DZ383">
        <v>400</v>
      </c>
      <c r="EA383">
        <v>33.947600000000001</v>
      </c>
      <c r="EB383">
        <v>99.931700000000006</v>
      </c>
      <c r="EC383">
        <v>100.33199999999999</v>
      </c>
    </row>
    <row r="384" spans="1:133" x14ac:dyDescent="0.35">
      <c r="A384">
        <v>368</v>
      </c>
      <c r="B384">
        <v>1581538710.5999999</v>
      </c>
      <c r="C384">
        <v>1848.0999999046301</v>
      </c>
      <c r="D384" t="s">
        <v>971</v>
      </c>
      <c r="E384" t="s">
        <v>972</v>
      </c>
      <c r="F384" t="s">
        <v>234</v>
      </c>
      <c r="G384">
        <v>20200212</v>
      </c>
      <c r="I384" t="s">
        <v>1107</v>
      </c>
      <c r="J384" t="s">
        <v>1108</v>
      </c>
      <c r="K384" t="s">
        <v>235</v>
      </c>
      <c r="L384" t="s">
        <v>1109</v>
      </c>
      <c r="M384" t="s">
        <v>236</v>
      </c>
      <c r="N384">
        <v>1581538706.9461501</v>
      </c>
      <c r="O384">
        <f t="shared" si="215"/>
        <v>2.2498185529270688E-4</v>
      </c>
      <c r="P384">
        <f t="shared" si="216"/>
        <v>-1.5294737770330309</v>
      </c>
      <c r="Q384">
        <f t="shared" si="217"/>
        <v>402.44446153846098</v>
      </c>
      <c r="R384">
        <f t="shared" si="218"/>
        <v>518.12784917006388</v>
      </c>
      <c r="S384">
        <f t="shared" si="219"/>
        <v>51.509235730971241</v>
      </c>
      <c r="T384">
        <f t="shared" si="220"/>
        <v>40.008670970327138</v>
      </c>
      <c r="U384">
        <f t="shared" si="221"/>
        <v>1.980424144084109E-2</v>
      </c>
      <c r="V384">
        <f t="shared" si="222"/>
        <v>2.2490547280634354</v>
      </c>
      <c r="W384">
        <f t="shared" si="223"/>
        <v>1.9707868303013666E-2</v>
      </c>
      <c r="X384">
        <f t="shared" si="224"/>
        <v>1.2326037238611635E-2</v>
      </c>
      <c r="Y384">
        <f t="shared" si="225"/>
        <v>0</v>
      </c>
      <c r="Z384">
        <f t="shared" si="226"/>
        <v>31.359037348936887</v>
      </c>
      <c r="AA384">
        <f t="shared" si="227"/>
        <v>30.982046153846198</v>
      </c>
      <c r="AB384">
        <f t="shared" si="228"/>
        <v>4.5067621399170648</v>
      </c>
      <c r="AC384">
        <f t="shared" si="229"/>
        <v>73.897996347701834</v>
      </c>
      <c r="AD384">
        <f t="shared" si="230"/>
        <v>3.4170950178152077</v>
      </c>
      <c r="AE384">
        <f t="shared" si="231"/>
        <v>4.6240699162359311</v>
      </c>
      <c r="AF384">
        <f t="shared" si="232"/>
        <v>1.089667122101857</v>
      </c>
      <c r="AG384">
        <f t="shared" si="233"/>
        <v>-9.9216998184083725</v>
      </c>
      <c r="AH384">
        <f t="shared" si="234"/>
        <v>54.728055277124049</v>
      </c>
      <c r="AI384">
        <f t="shared" si="235"/>
        <v>5.4756056419252221</v>
      </c>
      <c r="AJ384">
        <f t="shared" si="236"/>
        <v>50.281961100640899</v>
      </c>
      <c r="AK384">
        <v>-4.1158304071317403E-2</v>
      </c>
      <c r="AL384">
        <v>4.6203801985523603E-2</v>
      </c>
      <c r="AM384">
        <v>3.4535308627177201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51718.187046011764</v>
      </c>
      <c r="AS384" t="s">
        <v>237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237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-1.5294737770330309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237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238</v>
      </c>
      <c r="BX384">
        <v>1581538706.9461501</v>
      </c>
      <c r="BY384">
        <v>402.44446153846098</v>
      </c>
      <c r="BZ384">
        <v>399.97784615384597</v>
      </c>
      <c r="CA384">
        <v>34.372323076923102</v>
      </c>
      <c r="CB384">
        <v>33.999915384615399</v>
      </c>
      <c r="CC384">
        <v>350.01753846153798</v>
      </c>
      <c r="CD384">
        <v>99.214146153846102</v>
      </c>
      <c r="CE384">
        <v>0.19999615384615399</v>
      </c>
      <c r="CF384">
        <v>31.4334076923077</v>
      </c>
      <c r="CG384">
        <v>30.982046153846198</v>
      </c>
      <c r="CH384">
        <v>999.9</v>
      </c>
      <c r="CI384">
        <v>0</v>
      </c>
      <c r="CJ384">
        <v>0</v>
      </c>
      <c r="CK384">
        <v>10004.143076923099</v>
      </c>
      <c r="CL384">
        <v>0</v>
      </c>
      <c r="CM384">
        <v>1.0582499999999999</v>
      </c>
      <c r="CN384">
        <v>0</v>
      </c>
      <c r="CO384">
        <v>0</v>
      </c>
      <c r="CP384">
        <v>0</v>
      </c>
      <c r="CQ384">
        <v>0</v>
      </c>
      <c r="CR384">
        <v>2.8461538461538498</v>
      </c>
      <c r="CS384">
        <v>0</v>
      </c>
      <c r="CT384">
        <v>119.769230769231</v>
      </c>
      <c r="CU384">
        <v>0.31538461538461499</v>
      </c>
      <c r="CV384">
        <v>40.625</v>
      </c>
      <c r="CW384">
        <v>46.019076923076902</v>
      </c>
      <c r="CX384">
        <v>43.211307692307699</v>
      </c>
      <c r="CY384">
        <v>44.615307692307702</v>
      </c>
      <c r="CZ384">
        <v>41.6774615384615</v>
      </c>
      <c r="DA384">
        <v>0</v>
      </c>
      <c r="DB384">
        <v>0</v>
      </c>
      <c r="DC384">
        <v>0</v>
      </c>
      <c r="DD384">
        <v>1581538710.5</v>
      </c>
      <c r="DE384">
        <v>3.6038461538461499</v>
      </c>
      <c r="DF384">
        <v>-2.7794866703733399</v>
      </c>
      <c r="DG384">
        <v>-8.9811968002401894</v>
      </c>
      <c r="DH384">
        <v>119.742307692308</v>
      </c>
      <c r="DI384">
        <v>15</v>
      </c>
      <c r="DJ384">
        <v>100</v>
      </c>
      <c r="DK384">
        <v>100</v>
      </c>
      <c r="DL384">
        <v>2.6160000000000001</v>
      </c>
      <c r="DM384">
        <v>0.505</v>
      </c>
      <c r="DN384">
        <v>2</v>
      </c>
      <c r="DO384">
        <v>353.40199999999999</v>
      </c>
      <c r="DP384">
        <v>661.96</v>
      </c>
      <c r="DQ384">
        <v>30.7973</v>
      </c>
      <c r="DR384">
        <v>32.466900000000003</v>
      </c>
      <c r="DS384">
        <v>29.999600000000001</v>
      </c>
      <c r="DT384">
        <v>32.426000000000002</v>
      </c>
      <c r="DU384">
        <v>32.444200000000002</v>
      </c>
      <c r="DV384">
        <v>21.0823</v>
      </c>
      <c r="DW384">
        <v>24.2288</v>
      </c>
      <c r="DX384">
        <v>85.743300000000005</v>
      </c>
      <c r="DY384">
        <v>30.813099999999999</v>
      </c>
      <c r="DZ384">
        <v>400</v>
      </c>
      <c r="EA384">
        <v>33.943800000000003</v>
      </c>
      <c r="EB384">
        <v>99.933400000000006</v>
      </c>
      <c r="EC384">
        <v>100.334</v>
      </c>
    </row>
    <row r="385" spans="1:133" x14ac:dyDescent="0.35">
      <c r="A385">
        <v>369</v>
      </c>
      <c r="B385">
        <v>1581538715.5999999</v>
      </c>
      <c r="C385">
        <v>1853.0999999046301</v>
      </c>
      <c r="D385" t="s">
        <v>973</v>
      </c>
      <c r="E385" t="s">
        <v>974</v>
      </c>
      <c r="F385" t="s">
        <v>234</v>
      </c>
      <c r="G385">
        <v>20200212</v>
      </c>
      <c r="I385" t="s">
        <v>1107</v>
      </c>
      <c r="J385" t="s">
        <v>1108</v>
      </c>
      <c r="K385" t="s">
        <v>235</v>
      </c>
      <c r="L385" t="s">
        <v>1109</v>
      </c>
      <c r="M385" t="s">
        <v>236</v>
      </c>
      <c r="N385">
        <v>1581538711.9461501</v>
      </c>
      <c r="O385">
        <f t="shared" si="215"/>
        <v>2.2496512757940528E-4</v>
      </c>
      <c r="P385">
        <f t="shared" si="216"/>
        <v>-1.5446689414508221</v>
      </c>
      <c r="Q385">
        <f t="shared" si="217"/>
        <v>402.47492307692301</v>
      </c>
      <c r="R385">
        <f t="shared" si="218"/>
        <v>519.29485586482292</v>
      </c>
      <c r="S385">
        <f t="shared" si="219"/>
        <v>51.625755697584616</v>
      </c>
      <c r="T385">
        <f t="shared" si="220"/>
        <v>40.012089121449151</v>
      </c>
      <c r="U385">
        <f t="shared" si="221"/>
        <v>1.9818855525706731E-2</v>
      </c>
      <c r="V385">
        <f t="shared" si="222"/>
        <v>2.2494077412073921</v>
      </c>
      <c r="W385">
        <f t="shared" si="223"/>
        <v>1.9722355543910441E-2</v>
      </c>
      <c r="X385">
        <f t="shared" si="224"/>
        <v>1.2335103086455822E-2</v>
      </c>
      <c r="Y385">
        <f t="shared" si="225"/>
        <v>0</v>
      </c>
      <c r="Z385">
        <f t="shared" si="226"/>
        <v>31.358784236803576</v>
      </c>
      <c r="AA385">
        <f t="shared" si="227"/>
        <v>30.978615384615399</v>
      </c>
      <c r="AB385">
        <f t="shared" si="228"/>
        <v>4.5058805124024062</v>
      </c>
      <c r="AC385">
        <f t="shared" si="229"/>
        <v>73.898772176030377</v>
      </c>
      <c r="AD385">
        <f t="shared" si="230"/>
        <v>3.4170786038206851</v>
      </c>
      <c r="AE385">
        <f t="shared" si="231"/>
        <v>4.6239991588507614</v>
      </c>
      <c r="AF385">
        <f t="shared" si="232"/>
        <v>1.0888019085817211</v>
      </c>
      <c r="AG385">
        <f t="shared" si="233"/>
        <v>-9.9209621262517729</v>
      </c>
      <c r="AH385">
        <f t="shared" si="234"/>
        <v>55.120045420519055</v>
      </c>
      <c r="AI385">
        <f t="shared" si="235"/>
        <v>5.5138586833692838</v>
      </c>
      <c r="AJ385">
        <f t="shared" si="236"/>
        <v>50.712941977636568</v>
      </c>
      <c r="AK385">
        <v>-4.1167804759484797E-2</v>
      </c>
      <c r="AL385">
        <v>4.6214467340297501E-2</v>
      </c>
      <c r="AM385">
        <v>3.4541619085070598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51729.702092826177</v>
      </c>
      <c r="AS385" t="s">
        <v>237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237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-1.5446689414508221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237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238</v>
      </c>
      <c r="BX385">
        <v>1581538711.9461501</v>
      </c>
      <c r="BY385">
        <v>402.47492307692301</v>
      </c>
      <c r="BZ385">
        <v>399.98223076923102</v>
      </c>
      <c r="CA385">
        <v>34.3718230769231</v>
      </c>
      <c r="CB385">
        <v>33.999438461538503</v>
      </c>
      <c r="CC385">
        <v>350.01338461538501</v>
      </c>
      <c r="CD385">
        <v>99.215107692307697</v>
      </c>
      <c r="CE385">
        <v>0.20000323076923099</v>
      </c>
      <c r="CF385">
        <v>31.433138461538501</v>
      </c>
      <c r="CG385">
        <v>30.978615384615399</v>
      </c>
      <c r="CH385">
        <v>999.9</v>
      </c>
      <c r="CI385">
        <v>0</v>
      </c>
      <c r="CJ385">
        <v>0</v>
      </c>
      <c r="CK385">
        <v>10006.355384615401</v>
      </c>
      <c r="CL385">
        <v>0</v>
      </c>
      <c r="CM385">
        <v>1.08694692307692</v>
      </c>
      <c r="CN385">
        <v>0</v>
      </c>
      <c r="CO385">
        <v>0</v>
      </c>
      <c r="CP385">
        <v>0</v>
      </c>
      <c r="CQ385">
        <v>0</v>
      </c>
      <c r="CR385">
        <v>1.5</v>
      </c>
      <c r="CS385">
        <v>0</v>
      </c>
      <c r="CT385">
        <v>125.246153846154</v>
      </c>
      <c r="CU385">
        <v>-8.4615384615384703E-2</v>
      </c>
      <c r="CV385">
        <v>40.615307692307702</v>
      </c>
      <c r="CW385">
        <v>46.019076923076902</v>
      </c>
      <c r="CX385">
        <v>43.124769230769203</v>
      </c>
      <c r="CY385">
        <v>44.605615384615398</v>
      </c>
      <c r="CZ385">
        <v>41.643999999999998</v>
      </c>
      <c r="DA385">
        <v>0</v>
      </c>
      <c r="DB385">
        <v>0</v>
      </c>
      <c r="DC385">
        <v>0</v>
      </c>
      <c r="DD385">
        <v>1581538715.3</v>
      </c>
      <c r="DE385">
        <v>2.9115384615384601</v>
      </c>
      <c r="DF385">
        <v>-13.473503792900299</v>
      </c>
      <c r="DG385">
        <v>34.181196262340499</v>
      </c>
      <c r="DH385">
        <v>122.176923076923</v>
      </c>
      <c r="DI385">
        <v>15</v>
      </c>
      <c r="DJ385">
        <v>100</v>
      </c>
      <c r="DK385">
        <v>100</v>
      </c>
      <c r="DL385">
        <v>2.6160000000000001</v>
      </c>
      <c r="DM385">
        <v>0.505</v>
      </c>
      <c r="DN385">
        <v>2</v>
      </c>
      <c r="DO385">
        <v>353.39699999999999</v>
      </c>
      <c r="DP385">
        <v>662.1</v>
      </c>
      <c r="DQ385">
        <v>30.811599999999999</v>
      </c>
      <c r="DR385">
        <v>32.461100000000002</v>
      </c>
      <c r="DS385">
        <v>29.999600000000001</v>
      </c>
      <c r="DT385">
        <v>32.420200000000001</v>
      </c>
      <c r="DU385">
        <v>32.438499999999998</v>
      </c>
      <c r="DV385">
        <v>21.0839</v>
      </c>
      <c r="DW385">
        <v>24.2288</v>
      </c>
      <c r="DX385">
        <v>85.743300000000005</v>
      </c>
      <c r="DY385">
        <v>30.828499999999998</v>
      </c>
      <c r="DZ385">
        <v>400</v>
      </c>
      <c r="EA385">
        <v>33.941699999999997</v>
      </c>
      <c r="EB385">
        <v>99.935400000000001</v>
      </c>
      <c r="EC385">
        <v>100.337</v>
      </c>
    </row>
    <row r="386" spans="1:133" x14ac:dyDescent="0.35">
      <c r="A386">
        <v>370</v>
      </c>
      <c r="B386">
        <v>1581538720.5999999</v>
      </c>
      <c r="C386">
        <v>1858.0999999046301</v>
      </c>
      <c r="D386" t="s">
        <v>975</v>
      </c>
      <c r="E386" t="s">
        <v>976</v>
      </c>
      <c r="F386" t="s">
        <v>234</v>
      </c>
      <c r="G386">
        <v>20200212</v>
      </c>
      <c r="I386" t="s">
        <v>1107</v>
      </c>
      <c r="J386" t="s">
        <v>1108</v>
      </c>
      <c r="K386" t="s">
        <v>235</v>
      </c>
      <c r="L386" t="s">
        <v>1109</v>
      </c>
      <c r="M386" t="s">
        <v>236</v>
      </c>
      <c r="N386">
        <v>1581538716.9461501</v>
      </c>
      <c r="O386">
        <f t="shared" si="215"/>
        <v>2.3418446488135191E-4</v>
      </c>
      <c r="P386">
        <f t="shared" si="216"/>
        <v>-1.5528325164952816</v>
      </c>
      <c r="Q386">
        <f t="shared" si="217"/>
        <v>402.48846153846199</v>
      </c>
      <c r="R386">
        <f t="shared" si="218"/>
        <v>515.11591446709951</v>
      </c>
      <c r="S386">
        <f t="shared" si="219"/>
        <v>51.210438239027532</v>
      </c>
      <c r="T386">
        <f t="shared" si="220"/>
        <v>40.013538550560703</v>
      </c>
      <c r="U386">
        <f t="shared" si="221"/>
        <v>2.0623008863602788E-2</v>
      </c>
      <c r="V386">
        <f t="shared" si="222"/>
        <v>2.2464095995742031</v>
      </c>
      <c r="W386">
        <f t="shared" si="223"/>
        <v>2.0518402619692611E-2</v>
      </c>
      <c r="X386">
        <f t="shared" si="224"/>
        <v>1.2833355758540305E-2</v>
      </c>
      <c r="Y386">
        <f t="shared" si="225"/>
        <v>0</v>
      </c>
      <c r="Z386">
        <f t="shared" si="226"/>
        <v>31.358389579685682</v>
      </c>
      <c r="AA386">
        <f t="shared" si="227"/>
        <v>30.9818538461539</v>
      </c>
      <c r="AB386">
        <f t="shared" si="228"/>
        <v>4.5067127173596022</v>
      </c>
      <c r="AC386">
        <f t="shared" si="229"/>
        <v>73.891299458295336</v>
      </c>
      <c r="AD386">
        <f t="shared" si="230"/>
        <v>3.4172663903297282</v>
      </c>
      <c r="AE386">
        <f t="shared" si="231"/>
        <v>4.6247209284206088</v>
      </c>
      <c r="AF386">
        <f t="shared" si="232"/>
        <v>1.089446327029874</v>
      </c>
      <c r="AG386">
        <f t="shared" si="233"/>
        <v>-10.327534901267619</v>
      </c>
      <c r="AH386">
        <f t="shared" si="234"/>
        <v>54.986955600194875</v>
      </c>
      <c r="AI386">
        <f t="shared" si="235"/>
        <v>5.5080489853837991</v>
      </c>
      <c r="AJ386">
        <f t="shared" si="236"/>
        <v>50.167469684311058</v>
      </c>
      <c r="AK386">
        <v>-4.1087158198766502E-2</v>
      </c>
      <c r="AL386">
        <v>4.6123934510864502E-2</v>
      </c>
      <c r="AM386">
        <v>3.44880368766461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51632.033482807521</v>
      </c>
      <c r="AS386" t="s">
        <v>237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237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-1.5528325164952816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237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238</v>
      </c>
      <c r="BX386">
        <v>1581538716.9461501</v>
      </c>
      <c r="BY386">
        <v>402.48846153846199</v>
      </c>
      <c r="BZ386">
        <v>399.988230769231</v>
      </c>
      <c r="CA386">
        <v>34.373623076923103</v>
      </c>
      <c r="CB386">
        <v>33.9859923076923</v>
      </c>
      <c r="CC386">
        <v>350.02592307692299</v>
      </c>
      <c r="CD386">
        <v>99.215323076923099</v>
      </c>
      <c r="CE386">
        <v>0.200045</v>
      </c>
      <c r="CF386">
        <v>31.435884615384602</v>
      </c>
      <c r="CG386">
        <v>30.9818538461539</v>
      </c>
      <c r="CH386">
        <v>999.9</v>
      </c>
      <c r="CI386">
        <v>0</v>
      </c>
      <c r="CJ386">
        <v>0</v>
      </c>
      <c r="CK386">
        <v>9986.7315384615395</v>
      </c>
      <c r="CL386">
        <v>0</v>
      </c>
      <c r="CM386">
        <v>1.13843692307692</v>
      </c>
      <c r="CN386">
        <v>0</v>
      </c>
      <c r="CO386">
        <v>0</v>
      </c>
      <c r="CP386">
        <v>0</v>
      </c>
      <c r="CQ386">
        <v>0</v>
      </c>
      <c r="CR386">
        <v>1.5</v>
      </c>
      <c r="CS386">
        <v>0</v>
      </c>
      <c r="CT386">
        <v>127.053846153846</v>
      </c>
      <c r="CU386">
        <v>0.22307692307692301</v>
      </c>
      <c r="CV386">
        <v>40.615307692307702</v>
      </c>
      <c r="CW386">
        <v>46.004769230769199</v>
      </c>
      <c r="CX386">
        <v>43.1248461538462</v>
      </c>
      <c r="CY386">
        <v>44.600769230769203</v>
      </c>
      <c r="CZ386">
        <v>41.629692307692302</v>
      </c>
      <c r="DA386">
        <v>0</v>
      </c>
      <c r="DB386">
        <v>0</v>
      </c>
      <c r="DC386">
        <v>0</v>
      </c>
      <c r="DD386">
        <v>1581538720.0999999</v>
      </c>
      <c r="DE386">
        <v>3.2653846153846202</v>
      </c>
      <c r="DF386">
        <v>-8.2905978899388408</v>
      </c>
      <c r="DG386">
        <v>44.068375522881503</v>
      </c>
      <c r="DH386">
        <v>122.507692307692</v>
      </c>
      <c r="DI386">
        <v>15</v>
      </c>
      <c r="DJ386">
        <v>100</v>
      </c>
      <c r="DK386">
        <v>100</v>
      </c>
      <c r="DL386">
        <v>2.6160000000000001</v>
      </c>
      <c r="DM386">
        <v>0.505</v>
      </c>
      <c r="DN386">
        <v>2</v>
      </c>
      <c r="DO386">
        <v>353.35399999999998</v>
      </c>
      <c r="DP386">
        <v>662.05700000000002</v>
      </c>
      <c r="DQ386">
        <v>30.8277</v>
      </c>
      <c r="DR386">
        <v>32.455500000000001</v>
      </c>
      <c r="DS386">
        <v>29.999600000000001</v>
      </c>
      <c r="DT386">
        <v>32.414400000000001</v>
      </c>
      <c r="DU386">
        <v>32.432699999999997</v>
      </c>
      <c r="DV386">
        <v>21.083600000000001</v>
      </c>
      <c r="DW386">
        <v>24.2288</v>
      </c>
      <c r="DX386">
        <v>86.118600000000001</v>
      </c>
      <c r="DY386">
        <v>30.8398</v>
      </c>
      <c r="DZ386">
        <v>400</v>
      </c>
      <c r="EA386">
        <v>33.935499999999998</v>
      </c>
      <c r="EB386">
        <v>99.934399999999997</v>
      </c>
      <c r="EC386">
        <v>100.339</v>
      </c>
    </row>
    <row r="387" spans="1:133" x14ac:dyDescent="0.35">
      <c r="A387">
        <v>371</v>
      </c>
      <c r="B387">
        <v>1581538725.5999999</v>
      </c>
      <c r="C387">
        <v>1863.0999999046301</v>
      </c>
      <c r="D387" t="s">
        <v>977</v>
      </c>
      <c r="E387" t="s">
        <v>978</v>
      </c>
      <c r="F387" t="s">
        <v>234</v>
      </c>
      <c r="G387">
        <v>20200212</v>
      </c>
      <c r="I387" t="s">
        <v>1107</v>
      </c>
      <c r="J387" t="s">
        <v>1108</v>
      </c>
      <c r="K387" t="s">
        <v>235</v>
      </c>
      <c r="L387" t="s">
        <v>1109</v>
      </c>
      <c r="M387" t="s">
        <v>236</v>
      </c>
      <c r="N387">
        <v>1581538721.9461501</v>
      </c>
      <c r="O387">
        <f t="shared" si="215"/>
        <v>2.4021571406290812E-4</v>
      </c>
      <c r="P387">
        <f t="shared" si="216"/>
        <v>-1.5170838883681206</v>
      </c>
      <c r="Q387">
        <f t="shared" si="217"/>
        <v>402.48530769230803</v>
      </c>
      <c r="R387">
        <f t="shared" si="218"/>
        <v>509.53732793588796</v>
      </c>
      <c r="S387">
        <f t="shared" si="219"/>
        <v>50.655766064495801</v>
      </c>
      <c r="T387">
        <f t="shared" si="220"/>
        <v>40.013165813483823</v>
      </c>
      <c r="U387">
        <f t="shared" si="221"/>
        <v>2.113117511842191E-2</v>
      </c>
      <c r="V387">
        <f t="shared" si="222"/>
        <v>2.2480190712521688</v>
      </c>
      <c r="W387">
        <f t="shared" si="223"/>
        <v>2.1021443202553846E-2</v>
      </c>
      <c r="X387">
        <f t="shared" si="224"/>
        <v>1.3148213371742063E-2</v>
      </c>
      <c r="Y387">
        <f t="shared" si="225"/>
        <v>0</v>
      </c>
      <c r="Z387">
        <f t="shared" si="226"/>
        <v>31.359538002888623</v>
      </c>
      <c r="AA387">
        <f t="shared" si="227"/>
        <v>30.9866076923077</v>
      </c>
      <c r="AB387">
        <f t="shared" si="228"/>
        <v>4.5079345813957419</v>
      </c>
      <c r="AC387">
        <f t="shared" si="229"/>
        <v>73.876452421003236</v>
      </c>
      <c r="AD387">
        <f t="shared" si="230"/>
        <v>3.4171802731212719</v>
      </c>
      <c r="AE387">
        <f t="shared" si="231"/>
        <v>4.6255337947843316</v>
      </c>
      <c r="AF387">
        <f t="shared" si="232"/>
        <v>1.09075430827447</v>
      </c>
      <c r="AG387">
        <f t="shared" si="233"/>
        <v>-10.593512990174247</v>
      </c>
      <c r="AH387">
        <f t="shared" si="234"/>
        <v>54.824981283003638</v>
      </c>
      <c r="AI387">
        <f t="shared" si="235"/>
        <v>5.4881044199601297</v>
      </c>
      <c r="AJ387">
        <f t="shared" si="236"/>
        <v>49.719572712789521</v>
      </c>
      <c r="AK387">
        <v>-4.11304390750242E-2</v>
      </c>
      <c r="AL387">
        <v>4.6172521086076702E-2</v>
      </c>
      <c r="AM387">
        <v>3.45167975143658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51683.681992842125</v>
      </c>
      <c r="AS387" t="s">
        <v>237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237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-1.5170838883681206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237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238</v>
      </c>
      <c r="BX387">
        <v>1581538721.9461501</v>
      </c>
      <c r="BY387">
        <v>402.48530769230803</v>
      </c>
      <c r="BZ387">
        <v>400.050461538462</v>
      </c>
      <c r="CA387">
        <v>34.372807692307703</v>
      </c>
      <c r="CB387">
        <v>33.975184615384599</v>
      </c>
      <c r="CC387">
        <v>350.01815384615401</v>
      </c>
      <c r="CD387">
        <v>99.215246153846195</v>
      </c>
      <c r="CE387">
        <v>0.199974846153846</v>
      </c>
      <c r="CF387">
        <v>31.438976923076901</v>
      </c>
      <c r="CG387">
        <v>30.9866076923077</v>
      </c>
      <c r="CH387">
        <v>999.9</v>
      </c>
      <c r="CI387">
        <v>0</v>
      </c>
      <c r="CJ387">
        <v>0</v>
      </c>
      <c r="CK387">
        <v>9997.2592307692303</v>
      </c>
      <c r="CL387">
        <v>0</v>
      </c>
      <c r="CM387">
        <v>1.11350923076923</v>
      </c>
      <c r="CN387">
        <v>0</v>
      </c>
      <c r="CO387">
        <v>0</v>
      </c>
      <c r="CP387">
        <v>0</v>
      </c>
      <c r="CQ387">
        <v>0</v>
      </c>
      <c r="CR387">
        <v>6.1538461538461604</v>
      </c>
      <c r="CS387">
        <v>0</v>
      </c>
      <c r="CT387">
        <v>116.815384615385</v>
      </c>
      <c r="CU387">
        <v>-0.230769230769231</v>
      </c>
      <c r="CV387">
        <v>40.625</v>
      </c>
      <c r="CW387">
        <v>46.009538461538497</v>
      </c>
      <c r="CX387">
        <v>43.129538461538502</v>
      </c>
      <c r="CY387">
        <v>44.5959230769231</v>
      </c>
      <c r="CZ387">
        <v>41.6488461538462</v>
      </c>
      <c r="DA387">
        <v>0</v>
      </c>
      <c r="DB387">
        <v>0</v>
      </c>
      <c r="DC387">
        <v>0</v>
      </c>
      <c r="DD387">
        <v>1581538725.5</v>
      </c>
      <c r="DE387">
        <v>3.7576923076923099</v>
      </c>
      <c r="DF387">
        <v>15.600000360822399</v>
      </c>
      <c r="DG387">
        <v>-55.2649577804724</v>
      </c>
      <c r="DH387">
        <v>122.288461538462</v>
      </c>
      <c r="DI387">
        <v>15</v>
      </c>
      <c r="DJ387">
        <v>100</v>
      </c>
      <c r="DK387">
        <v>100</v>
      </c>
      <c r="DL387">
        <v>2.6160000000000001</v>
      </c>
      <c r="DM387">
        <v>0.505</v>
      </c>
      <c r="DN387">
        <v>2</v>
      </c>
      <c r="DO387">
        <v>353.42200000000003</v>
      </c>
      <c r="DP387">
        <v>662.24199999999996</v>
      </c>
      <c r="DQ387">
        <v>30.840699999999998</v>
      </c>
      <c r="DR387">
        <v>32.449599999999997</v>
      </c>
      <c r="DS387">
        <v>29.999600000000001</v>
      </c>
      <c r="DT387">
        <v>32.4086</v>
      </c>
      <c r="DU387">
        <v>32.426900000000003</v>
      </c>
      <c r="DV387">
        <v>21.081099999999999</v>
      </c>
      <c r="DW387">
        <v>24.2288</v>
      </c>
      <c r="DX387">
        <v>86.118600000000001</v>
      </c>
      <c r="DY387">
        <v>30.8489</v>
      </c>
      <c r="DZ387">
        <v>400</v>
      </c>
      <c r="EA387">
        <v>33.935099999999998</v>
      </c>
      <c r="EB387">
        <v>99.935400000000001</v>
      </c>
      <c r="EC387">
        <v>100.34099999999999</v>
      </c>
    </row>
    <row r="388" spans="1:133" x14ac:dyDescent="0.35">
      <c r="A388">
        <v>372</v>
      </c>
      <c r="B388">
        <v>1581538730.5999999</v>
      </c>
      <c r="C388">
        <v>1868.0999999046301</v>
      </c>
      <c r="D388" t="s">
        <v>979</v>
      </c>
      <c r="E388" t="s">
        <v>980</v>
      </c>
      <c r="F388" t="s">
        <v>234</v>
      </c>
      <c r="G388">
        <v>20200212</v>
      </c>
      <c r="I388" t="s">
        <v>1107</v>
      </c>
      <c r="J388" t="s">
        <v>1108</v>
      </c>
      <c r="K388" t="s">
        <v>235</v>
      </c>
      <c r="L388" t="s">
        <v>1109</v>
      </c>
      <c r="M388" t="s">
        <v>236</v>
      </c>
      <c r="N388">
        <v>1581538726.9461501</v>
      </c>
      <c r="O388">
        <f t="shared" si="215"/>
        <v>2.3946656397114317E-4</v>
      </c>
      <c r="P388">
        <f t="shared" si="216"/>
        <v>-1.5380942955845529</v>
      </c>
      <c r="Q388">
        <f t="shared" si="217"/>
        <v>402.48484615384598</v>
      </c>
      <c r="R388">
        <f t="shared" si="218"/>
        <v>511.77407313570961</v>
      </c>
      <c r="S388">
        <f t="shared" si="219"/>
        <v>50.877455033351112</v>
      </c>
      <c r="T388">
        <f t="shared" si="220"/>
        <v>40.012587070559647</v>
      </c>
      <c r="U388">
        <f t="shared" si="221"/>
        <v>2.1008107801447407E-2</v>
      </c>
      <c r="V388">
        <f t="shared" si="222"/>
        <v>2.2482990087663959</v>
      </c>
      <c r="W388">
        <f t="shared" si="223"/>
        <v>2.0899660202908638E-2</v>
      </c>
      <c r="X388">
        <f t="shared" si="224"/>
        <v>1.307198444024597E-2</v>
      </c>
      <c r="Y388">
        <f t="shared" si="225"/>
        <v>0</v>
      </c>
      <c r="Z388">
        <f t="shared" si="226"/>
        <v>31.362679527339598</v>
      </c>
      <c r="AA388">
        <f t="shared" si="227"/>
        <v>30.997053846153801</v>
      </c>
      <c r="AB388">
        <f t="shared" si="228"/>
        <v>4.5106205325965645</v>
      </c>
      <c r="AC388">
        <f t="shared" si="229"/>
        <v>73.859605984276541</v>
      </c>
      <c r="AD388">
        <f t="shared" si="230"/>
        <v>3.4169611742091992</v>
      </c>
      <c r="AE388">
        <f t="shared" si="231"/>
        <v>4.6262921778063806</v>
      </c>
      <c r="AF388">
        <f t="shared" si="232"/>
        <v>1.0936593583873653</v>
      </c>
      <c r="AG388">
        <f t="shared" si="233"/>
        <v>-10.560475471127413</v>
      </c>
      <c r="AH388">
        <f t="shared" si="234"/>
        <v>53.915272119135338</v>
      </c>
      <c r="AI388">
        <f t="shared" si="235"/>
        <v>5.3967231051391966</v>
      </c>
      <c r="AJ388">
        <f t="shared" si="236"/>
        <v>48.751519753147122</v>
      </c>
      <c r="AK388">
        <v>-4.1137969827224903E-2</v>
      </c>
      <c r="AL388">
        <v>4.6180975015152101E-2</v>
      </c>
      <c r="AM388">
        <v>3.45218007245558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51692.238995956926</v>
      </c>
      <c r="AS388" t="s">
        <v>237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237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-1.5380942955845529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237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238</v>
      </c>
      <c r="BX388">
        <v>1581538726.9461501</v>
      </c>
      <c r="BY388">
        <v>402.48484615384598</v>
      </c>
      <c r="BZ388">
        <v>400.01346153846202</v>
      </c>
      <c r="CA388">
        <v>34.371061538461497</v>
      </c>
      <c r="CB388">
        <v>33.974676923076899</v>
      </c>
      <c r="CC388">
        <v>350.01738461538503</v>
      </c>
      <c r="CD388">
        <v>99.213846153846106</v>
      </c>
      <c r="CE388">
        <v>0.20005092307692299</v>
      </c>
      <c r="CF388">
        <v>31.441861538461499</v>
      </c>
      <c r="CG388">
        <v>30.997053846153801</v>
      </c>
      <c r="CH388">
        <v>999.9</v>
      </c>
      <c r="CI388">
        <v>0</v>
      </c>
      <c r="CJ388">
        <v>0</v>
      </c>
      <c r="CK388">
        <v>9999.2307692307695</v>
      </c>
      <c r="CL388">
        <v>0</v>
      </c>
      <c r="CM388">
        <v>1.0462461538461501</v>
      </c>
      <c r="CN388">
        <v>0</v>
      </c>
      <c r="CO388">
        <v>0</v>
      </c>
      <c r="CP388">
        <v>0</v>
      </c>
      <c r="CQ388">
        <v>0</v>
      </c>
      <c r="CR388">
        <v>4</v>
      </c>
      <c r="CS388">
        <v>0</v>
      </c>
      <c r="CT388">
        <v>109.338461538462</v>
      </c>
      <c r="CU388">
        <v>-1.2538461538461501</v>
      </c>
      <c r="CV388">
        <v>40.625</v>
      </c>
      <c r="CW388">
        <v>46.0238461538462</v>
      </c>
      <c r="CX388">
        <v>43.033615384615402</v>
      </c>
      <c r="CY388">
        <v>44.5813846153846</v>
      </c>
      <c r="CZ388">
        <v>41.6488461538462</v>
      </c>
      <c r="DA388">
        <v>0</v>
      </c>
      <c r="DB388">
        <v>0</v>
      </c>
      <c r="DC388">
        <v>0</v>
      </c>
      <c r="DD388">
        <v>1581538730.3</v>
      </c>
      <c r="DE388">
        <v>4.23461538461539</v>
      </c>
      <c r="DF388">
        <v>-11.1008544723016</v>
      </c>
      <c r="DG388">
        <v>-80.905983142236195</v>
      </c>
      <c r="DH388">
        <v>117.55</v>
      </c>
      <c r="DI388">
        <v>15</v>
      </c>
      <c r="DJ388">
        <v>100</v>
      </c>
      <c r="DK388">
        <v>100</v>
      </c>
      <c r="DL388">
        <v>2.6160000000000001</v>
      </c>
      <c r="DM388">
        <v>0.505</v>
      </c>
      <c r="DN388">
        <v>2</v>
      </c>
      <c r="DO388">
        <v>353.42899999999997</v>
      </c>
      <c r="DP388">
        <v>661.995</v>
      </c>
      <c r="DQ388">
        <v>30.8505</v>
      </c>
      <c r="DR388">
        <v>32.443899999999999</v>
      </c>
      <c r="DS388">
        <v>29.999600000000001</v>
      </c>
      <c r="DT388">
        <v>32.402900000000002</v>
      </c>
      <c r="DU388">
        <v>32.421199999999999</v>
      </c>
      <c r="DV388">
        <v>21.081099999999999</v>
      </c>
      <c r="DW388">
        <v>24.2288</v>
      </c>
      <c r="DX388">
        <v>86.118600000000001</v>
      </c>
      <c r="DY388">
        <v>30.809200000000001</v>
      </c>
      <c r="DZ388">
        <v>400</v>
      </c>
      <c r="EA388">
        <v>33.934600000000003</v>
      </c>
      <c r="EB388">
        <v>99.935599999999994</v>
      </c>
      <c r="EC388">
        <v>100.339</v>
      </c>
    </row>
    <row r="389" spans="1:133" x14ac:dyDescent="0.35">
      <c r="A389">
        <v>373</v>
      </c>
      <c r="B389">
        <v>1581538735.5999999</v>
      </c>
      <c r="C389">
        <v>1873.0999999046301</v>
      </c>
      <c r="D389" t="s">
        <v>981</v>
      </c>
      <c r="E389" t="s">
        <v>982</v>
      </c>
      <c r="F389" t="s">
        <v>234</v>
      </c>
      <c r="G389">
        <v>20200212</v>
      </c>
      <c r="I389" t="s">
        <v>1107</v>
      </c>
      <c r="J389" t="s">
        <v>1108</v>
      </c>
      <c r="K389" t="s">
        <v>235</v>
      </c>
      <c r="L389" t="s">
        <v>1109</v>
      </c>
      <c r="M389" t="s">
        <v>236</v>
      </c>
      <c r="N389">
        <v>1581538731.9461501</v>
      </c>
      <c r="O389">
        <f t="shared" si="215"/>
        <v>2.416644682884126E-4</v>
      </c>
      <c r="P389">
        <f t="shared" si="216"/>
        <v>-1.53727791202333</v>
      </c>
      <c r="Q389">
        <f t="shared" si="217"/>
        <v>402.48784615384602</v>
      </c>
      <c r="R389">
        <f t="shared" si="218"/>
        <v>510.84266276375064</v>
      </c>
      <c r="S389">
        <f t="shared" si="219"/>
        <v>50.784643615572534</v>
      </c>
      <c r="T389">
        <f t="shared" si="220"/>
        <v>40.012714905088956</v>
      </c>
      <c r="U389">
        <f t="shared" si="221"/>
        <v>2.1164648652091955E-2</v>
      </c>
      <c r="V389">
        <f t="shared" si="222"/>
        <v>2.2477197918844003</v>
      </c>
      <c r="W389">
        <f t="shared" si="223"/>
        <v>2.1054555214882784E-2</v>
      </c>
      <c r="X389">
        <f t="shared" si="224"/>
        <v>1.3168940622694185E-2</v>
      </c>
      <c r="Y389">
        <f t="shared" si="225"/>
        <v>0</v>
      </c>
      <c r="Z389">
        <f t="shared" si="226"/>
        <v>31.366211284622516</v>
      </c>
      <c r="AA389">
        <f t="shared" si="227"/>
        <v>31.003215384615402</v>
      </c>
      <c r="AB389">
        <f t="shared" si="228"/>
        <v>4.5122054621752818</v>
      </c>
      <c r="AC389">
        <f t="shared" si="229"/>
        <v>73.834714111664141</v>
      </c>
      <c r="AD389">
        <f t="shared" si="230"/>
        <v>3.4166399697001433</v>
      </c>
      <c r="AE389">
        <f t="shared" si="231"/>
        <v>4.6274168063182017</v>
      </c>
      <c r="AF389">
        <f t="shared" si="232"/>
        <v>1.0955654924751386</v>
      </c>
      <c r="AG389">
        <f t="shared" si="233"/>
        <v>-10.657403051518996</v>
      </c>
      <c r="AH389">
        <f t="shared" si="234"/>
        <v>53.673006286215845</v>
      </c>
      <c r="AI389">
        <f t="shared" si="235"/>
        <v>5.3741341759311299</v>
      </c>
      <c r="AJ389">
        <f t="shared" si="236"/>
        <v>48.38973741062798</v>
      </c>
      <c r="AK389">
        <v>-4.1122388932505201E-2</v>
      </c>
      <c r="AL389">
        <v>4.6163484095867902E-2</v>
      </c>
      <c r="AM389">
        <v>3.4511448888793801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51672.726249223226</v>
      </c>
      <c r="AS389" t="s">
        <v>237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237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-1.53727791202333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237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238</v>
      </c>
      <c r="BX389">
        <v>1581538731.9461501</v>
      </c>
      <c r="BY389">
        <v>402.48784615384602</v>
      </c>
      <c r="BZ389">
        <v>400.01938461538498</v>
      </c>
      <c r="CA389">
        <v>34.367976923076903</v>
      </c>
      <c r="CB389">
        <v>33.967953846153797</v>
      </c>
      <c r="CC389">
        <v>350.01823076923102</v>
      </c>
      <c r="CD389">
        <v>99.213499999999996</v>
      </c>
      <c r="CE389">
        <v>0.19997369230769199</v>
      </c>
      <c r="CF389">
        <v>31.446138461538499</v>
      </c>
      <c r="CG389">
        <v>31.003215384615402</v>
      </c>
      <c r="CH389">
        <v>999.9</v>
      </c>
      <c r="CI389">
        <v>0</v>
      </c>
      <c r="CJ389">
        <v>0</v>
      </c>
      <c r="CK389">
        <v>9995.4784615384597</v>
      </c>
      <c r="CL389">
        <v>0</v>
      </c>
      <c r="CM389">
        <v>0.97664538461538497</v>
      </c>
      <c r="CN389">
        <v>0</v>
      </c>
      <c r="CO389">
        <v>0</v>
      </c>
      <c r="CP389">
        <v>0</v>
      </c>
      <c r="CQ389">
        <v>0</v>
      </c>
      <c r="CR389">
        <v>2.2000000000000002</v>
      </c>
      <c r="CS389">
        <v>0</v>
      </c>
      <c r="CT389">
        <v>105.5</v>
      </c>
      <c r="CU389">
        <v>-2.01538461538461</v>
      </c>
      <c r="CV389">
        <v>40.625</v>
      </c>
      <c r="CW389">
        <v>46.014307692307703</v>
      </c>
      <c r="CX389">
        <v>43.062153846153798</v>
      </c>
      <c r="CY389">
        <v>44.576538461538497</v>
      </c>
      <c r="CZ389">
        <v>41.653615384615399</v>
      </c>
      <c r="DA389">
        <v>0</v>
      </c>
      <c r="DB389">
        <v>0</v>
      </c>
      <c r="DC389">
        <v>0</v>
      </c>
      <c r="DD389">
        <v>1581538735.0999999</v>
      </c>
      <c r="DE389">
        <v>3.9461538461538499</v>
      </c>
      <c r="DF389">
        <v>-6.0786322477283203</v>
      </c>
      <c r="DG389">
        <v>-83.928205149437204</v>
      </c>
      <c r="DH389">
        <v>111.196153846154</v>
      </c>
      <c r="DI389">
        <v>15</v>
      </c>
      <c r="DJ389">
        <v>100</v>
      </c>
      <c r="DK389">
        <v>100</v>
      </c>
      <c r="DL389">
        <v>2.6160000000000001</v>
      </c>
      <c r="DM389">
        <v>0.505</v>
      </c>
      <c r="DN389">
        <v>2</v>
      </c>
      <c r="DO389">
        <v>353.33699999999999</v>
      </c>
      <c r="DP389">
        <v>662.13499999999999</v>
      </c>
      <c r="DQ389">
        <v>30.823599999999999</v>
      </c>
      <c r="DR389">
        <v>32.438200000000002</v>
      </c>
      <c r="DS389">
        <v>29.9998</v>
      </c>
      <c r="DT389">
        <v>32.396999999999998</v>
      </c>
      <c r="DU389">
        <v>32.415500000000002</v>
      </c>
      <c r="DV389">
        <v>21.0808</v>
      </c>
      <c r="DW389">
        <v>24.2288</v>
      </c>
      <c r="DX389">
        <v>86.5124</v>
      </c>
      <c r="DY389">
        <v>30.805900000000001</v>
      </c>
      <c r="DZ389">
        <v>400</v>
      </c>
      <c r="EA389">
        <v>33.9407</v>
      </c>
      <c r="EB389">
        <v>99.937100000000001</v>
      </c>
      <c r="EC389">
        <v>100.343</v>
      </c>
    </row>
    <row r="390" spans="1:133" x14ac:dyDescent="0.35">
      <c r="A390">
        <v>374</v>
      </c>
      <c r="B390">
        <v>1581538740.5999999</v>
      </c>
      <c r="C390">
        <v>1878.0999999046301</v>
      </c>
      <c r="D390" t="s">
        <v>983</v>
      </c>
      <c r="E390" t="s">
        <v>984</v>
      </c>
      <c r="F390" t="s">
        <v>234</v>
      </c>
      <c r="G390">
        <v>20200212</v>
      </c>
      <c r="I390" t="s">
        <v>1107</v>
      </c>
      <c r="J390" t="s">
        <v>1108</v>
      </c>
      <c r="K390" t="s">
        <v>235</v>
      </c>
      <c r="L390" t="s">
        <v>1109</v>
      </c>
      <c r="M390" t="s">
        <v>236</v>
      </c>
      <c r="N390">
        <v>1581538736.9461501</v>
      </c>
      <c r="O390">
        <f t="shared" si="215"/>
        <v>2.4344609589200506E-4</v>
      </c>
      <c r="P390">
        <f t="shared" si="216"/>
        <v>-1.5347451250727908</v>
      </c>
      <c r="Q390">
        <f t="shared" si="217"/>
        <v>402.456769230769</v>
      </c>
      <c r="R390">
        <f t="shared" si="218"/>
        <v>509.92530408659701</v>
      </c>
      <c r="S390">
        <f t="shared" si="219"/>
        <v>50.693822402304498</v>
      </c>
      <c r="T390">
        <f t="shared" si="220"/>
        <v>40.009922670017389</v>
      </c>
      <c r="U390">
        <f t="shared" si="221"/>
        <v>2.1291371997814106E-2</v>
      </c>
      <c r="V390">
        <f t="shared" si="222"/>
        <v>2.2493543583810425</v>
      </c>
      <c r="W390">
        <f t="shared" si="223"/>
        <v>2.1180040494408442E-2</v>
      </c>
      <c r="X390">
        <f t="shared" si="224"/>
        <v>1.3247479368051537E-2</v>
      </c>
      <c r="Y390">
        <f t="shared" si="225"/>
        <v>0</v>
      </c>
      <c r="Z390">
        <f t="shared" si="226"/>
        <v>31.368536958788667</v>
      </c>
      <c r="AA390">
        <f t="shared" si="227"/>
        <v>31.007861538461501</v>
      </c>
      <c r="AB390">
        <f t="shared" si="228"/>
        <v>4.5134009108746147</v>
      </c>
      <c r="AC390">
        <f t="shared" si="229"/>
        <v>73.815226037930657</v>
      </c>
      <c r="AD390">
        <f t="shared" si="230"/>
        <v>3.4162936955641512</v>
      </c>
      <c r="AE390">
        <f t="shared" si="231"/>
        <v>4.6281693885332764</v>
      </c>
      <c r="AF390">
        <f t="shared" si="232"/>
        <v>1.0971072153104635</v>
      </c>
      <c r="AG390">
        <f t="shared" si="233"/>
        <v>-10.735972828837424</v>
      </c>
      <c r="AH390">
        <f t="shared" si="234"/>
        <v>53.495622588543434</v>
      </c>
      <c r="AI390">
        <f t="shared" si="235"/>
        <v>5.3526789524927887</v>
      </c>
      <c r="AJ390">
        <f t="shared" si="236"/>
        <v>48.112328712198796</v>
      </c>
      <c r="AK390">
        <v>-4.1166367974162198E-2</v>
      </c>
      <c r="AL390">
        <v>4.6212854422903599E-2</v>
      </c>
      <c r="AM390">
        <v>3.4540664789134601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51725.256518558017</v>
      </c>
      <c r="AS390" t="s">
        <v>237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237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-1.5347451250727908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237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238</v>
      </c>
      <c r="BX390">
        <v>1581538736.9461501</v>
      </c>
      <c r="BY390">
        <v>402.456769230769</v>
      </c>
      <c r="BZ390">
        <v>399.99384615384599</v>
      </c>
      <c r="CA390">
        <v>34.364238461538498</v>
      </c>
      <c r="CB390">
        <v>33.9612615384615</v>
      </c>
      <c r="CC390">
        <v>350.01546153846198</v>
      </c>
      <c r="CD390">
        <v>99.214207692307696</v>
      </c>
      <c r="CE390">
        <v>0.20000453846153801</v>
      </c>
      <c r="CF390">
        <v>31.449000000000002</v>
      </c>
      <c r="CG390">
        <v>31.007861538461501</v>
      </c>
      <c r="CH390">
        <v>999.9</v>
      </c>
      <c r="CI390">
        <v>0</v>
      </c>
      <c r="CJ390">
        <v>0</v>
      </c>
      <c r="CK390">
        <v>10006.096923076901</v>
      </c>
      <c r="CL390">
        <v>0</v>
      </c>
      <c r="CM390">
        <v>0.95252976923076904</v>
      </c>
      <c r="CN390">
        <v>0</v>
      </c>
      <c r="CO390">
        <v>0</v>
      </c>
      <c r="CP390">
        <v>0</v>
      </c>
      <c r="CQ390">
        <v>0</v>
      </c>
      <c r="CR390">
        <v>4.5692307692307699</v>
      </c>
      <c r="CS390">
        <v>0</v>
      </c>
      <c r="CT390">
        <v>107.1</v>
      </c>
      <c r="CU390">
        <v>-0.71538461538461595</v>
      </c>
      <c r="CV390">
        <v>40.620153846153798</v>
      </c>
      <c r="CW390">
        <v>46.009538461538497</v>
      </c>
      <c r="CX390">
        <v>43.148692307692301</v>
      </c>
      <c r="CY390">
        <v>44.576538461538497</v>
      </c>
      <c r="CZ390">
        <v>41.634538461538497</v>
      </c>
      <c r="DA390">
        <v>0</v>
      </c>
      <c r="DB390">
        <v>0</v>
      </c>
      <c r="DC390">
        <v>0</v>
      </c>
      <c r="DD390">
        <v>1581538740.5</v>
      </c>
      <c r="DE390">
        <v>4.0999999999999996</v>
      </c>
      <c r="DF390">
        <v>11.3846154297644</v>
      </c>
      <c r="DG390">
        <v>-27.196580783061901</v>
      </c>
      <c r="DH390">
        <v>108.073076923077</v>
      </c>
      <c r="DI390">
        <v>15</v>
      </c>
      <c r="DJ390">
        <v>100</v>
      </c>
      <c r="DK390">
        <v>100</v>
      </c>
      <c r="DL390">
        <v>2.6160000000000001</v>
      </c>
      <c r="DM390">
        <v>0.505</v>
      </c>
      <c r="DN390">
        <v>2</v>
      </c>
      <c r="DO390">
        <v>353.44200000000001</v>
      </c>
      <c r="DP390">
        <v>662.22900000000004</v>
      </c>
      <c r="DQ390">
        <v>30.8064</v>
      </c>
      <c r="DR390">
        <v>32.432400000000001</v>
      </c>
      <c r="DS390">
        <v>29.9998</v>
      </c>
      <c r="DT390">
        <v>32.391199999999998</v>
      </c>
      <c r="DU390">
        <v>32.409700000000001</v>
      </c>
      <c r="DV390">
        <v>21.079799999999999</v>
      </c>
      <c r="DW390">
        <v>24.2288</v>
      </c>
      <c r="DX390">
        <v>86.5124</v>
      </c>
      <c r="DY390">
        <v>30.797899999999998</v>
      </c>
      <c r="DZ390">
        <v>400</v>
      </c>
      <c r="EA390">
        <v>33.936799999999998</v>
      </c>
      <c r="EB390">
        <v>99.938400000000001</v>
      </c>
      <c r="EC390">
        <v>100.342</v>
      </c>
    </row>
    <row r="391" spans="1:133" x14ac:dyDescent="0.35">
      <c r="A391">
        <v>375</v>
      </c>
      <c r="B391">
        <v>1581538745.5999999</v>
      </c>
      <c r="C391">
        <v>1883.0999999046301</v>
      </c>
      <c r="D391" t="s">
        <v>985</v>
      </c>
      <c r="E391" t="s">
        <v>986</v>
      </c>
      <c r="F391" t="s">
        <v>234</v>
      </c>
      <c r="G391">
        <v>20200212</v>
      </c>
      <c r="I391" t="s">
        <v>1107</v>
      </c>
      <c r="J391" t="s">
        <v>1108</v>
      </c>
      <c r="K391" t="s">
        <v>235</v>
      </c>
      <c r="L391" t="s">
        <v>1109</v>
      </c>
      <c r="M391" t="s">
        <v>236</v>
      </c>
      <c r="N391">
        <v>1581538741.9461501</v>
      </c>
      <c r="O391">
        <f t="shared" si="215"/>
        <v>2.3451634548226906E-4</v>
      </c>
      <c r="P391">
        <f t="shared" si="216"/>
        <v>-1.5241206762470381</v>
      </c>
      <c r="Q391">
        <f t="shared" si="217"/>
        <v>402.44253846153902</v>
      </c>
      <c r="R391">
        <f t="shared" si="218"/>
        <v>513.59879588203205</v>
      </c>
      <c r="S391">
        <f t="shared" si="219"/>
        <v>51.058125361749823</v>
      </c>
      <c r="T391">
        <f t="shared" si="220"/>
        <v>40.007807153017005</v>
      </c>
      <c r="U391">
        <f t="shared" si="221"/>
        <v>2.0480635144059088E-2</v>
      </c>
      <c r="V391">
        <f t="shared" si="222"/>
        <v>2.2482995499771259</v>
      </c>
      <c r="W391">
        <f t="shared" si="223"/>
        <v>2.037755059705736E-2</v>
      </c>
      <c r="X391">
        <f t="shared" si="224"/>
        <v>1.2745187505434779E-2</v>
      </c>
      <c r="Y391">
        <f t="shared" si="225"/>
        <v>0</v>
      </c>
      <c r="Z391">
        <f t="shared" si="226"/>
        <v>31.373809352493144</v>
      </c>
      <c r="AA391">
        <f t="shared" si="227"/>
        <v>31.011276923076899</v>
      </c>
      <c r="AB391">
        <f t="shared" si="228"/>
        <v>4.5142798603440211</v>
      </c>
      <c r="AC391">
        <f t="shared" si="229"/>
        <v>73.795056061173952</v>
      </c>
      <c r="AD391">
        <f t="shared" si="230"/>
        <v>3.4158170891848156</v>
      </c>
      <c r="AE391">
        <f t="shared" si="231"/>
        <v>4.6287885279919063</v>
      </c>
      <c r="AF391">
        <f t="shared" si="232"/>
        <v>1.0984627711592054</v>
      </c>
      <c r="AG391">
        <f t="shared" si="233"/>
        <v>-10.342170835768066</v>
      </c>
      <c r="AH391">
        <f t="shared" si="234"/>
        <v>53.341867020058658</v>
      </c>
      <c r="AI391">
        <f t="shared" si="235"/>
        <v>5.3399503534038626</v>
      </c>
      <c r="AJ391">
        <f t="shared" si="236"/>
        <v>48.339646537694456</v>
      </c>
      <c r="AK391">
        <v>-4.1137984387450199E-2</v>
      </c>
      <c r="AL391">
        <v>4.6180991360280498E-2</v>
      </c>
      <c r="AM391">
        <v>3.4521810397636501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51690.615716443492</v>
      </c>
      <c r="AS391" t="s">
        <v>237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237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-1.5241206762470381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237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238</v>
      </c>
      <c r="BX391">
        <v>1581538741.9461501</v>
      </c>
      <c r="BY391">
        <v>402.44253846153902</v>
      </c>
      <c r="BZ391">
        <v>399.99169230769201</v>
      </c>
      <c r="CA391">
        <v>34.360046153846199</v>
      </c>
      <c r="CB391">
        <v>33.971853846153799</v>
      </c>
      <c r="CC391">
        <v>350.019846153846</v>
      </c>
      <c r="CD391">
        <v>99.212476923076906</v>
      </c>
      <c r="CE391">
        <v>0.19999400000000001</v>
      </c>
      <c r="CF391">
        <v>31.4513538461538</v>
      </c>
      <c r="CG391">
        <v>31.011276923076899</v>
      </c>
      <c r="CH391">
        <v>999.9</v>
      </c>
      <c r="CI391">
        <v>0</v>
      </c>
      <c r="CJ391">
        <v>0</v>
      </c>
      <c r="CK391">
        <v>9999.3723076923106</v>
      </c>
      <c r="CL391">
        <v>0</v>
      </c>
      <c r="CM391">
        <v>0.95242800000000005</v>
      </c>
      <c r="CN391">
        <v>0</v>
      </c>
      <c r="CO391">
        <v>0</v>
      </c>
      <c r="CP391">
        <v>0</v>
      </c>
      <c r="CQ391">
        <v>0</v>
      </c>
      <c r="CR391">
        <v>4.4538461538461496</v>
      </c>
      <c r="CS391">
        <v>0</v>
      </c>
      <c r="CT391">
        <v>104.884615384615</v>
      </c>
      <c r="CU391">
        <v>-0.83846153846153904</v>
      </c>
      <c r="CV391">
        <v>40.600769230769203</v>
      </c>
      <c r="CW391">
        <v>46.009538461538497</v>
      </c>
      <c r="CX391">
        <v>43.139153846153803</v>
      </c>
      <c r="CY391">
        <v>44.591076923076898</v>
      </c>
      <c r="CZ391">
        <v>41.629769230769199</v>
      </c>
      <c r="DA391">
        <v>0</v>
      </c>
      <c r="DB391">
        <v>0</v>
      </c>
      <c r="DC391">
        <v>0</v>
      </c>
      <c r="DD391">
        <v>1581538745.3</v>
      </c>
      <c r="DE391">
        <v>3.9615384615384599</v>
      </c>
      <c r="DF391">
        <v>-7.6991453494820101</v>
      </c>
      <c r="DG391">
        <v>-19.829059570502501</v>
      </c>
      <c r="DH391">
        <v>105.138461538462</v>
      </c>
      <c r="DI391">
        <v>15</v>
      </c>
      <c r="DJ391">
        <v>100</v>
      </c>
      <c r="DK391">
        <v>100</v>
      </c>
      <c r="DL391">
        <v>2.6160000000000001</v>
      </c>
      <c r="DM391">
        <v>0.505</v>
      </c>
      <c r="DN391">
        <v>2</v>
      </c>
      <c r="DO391">
        <v>353.44900000000001</v>
      </c>
      <c r="DP391">
        <v>662.3</v>
      </c>
      <c r="DQ391">
        <v>30.7971</v>
      </c>
      <c r="DR391">
        <v>32.426699999999997</v>
      </c>
      <c r="DS391">
        <v>29.999600000000001</v>
      </c>
      <c r="DT391">
        <v>32.3855</v>
      </c>
      <c r="DU391">
        <v>32.4039</v>
      </c>
      <c r="DV391">
        <v>21.081700000000001</v>
      </c>
      <c r="DW391">
        <v>24.2288</v>
      </c>
      <c r="DX391">
        <v>86.5124</v>
      </c>
      <c r="DY391">
        <v>30.785599999999999</v>
      </c>
      <c r="DZ391">
        <v>400</v>
      </c>
      <c r="EA391">
        <v>33.9405</v>
      </c>
      <c r="EB391">
        <v>99.939499999999995</v>
      </c>
      <c r="EC391">
        <v>100.34399999999999</v>
      </c>
    </row>
    <row r="392" spans="1:133" x14ac:dyDescent="0.35">
      <c r="A392">
        <v>376</v>
      </c>
      <c r="B392">
        <v>1581538750.5999999</v>
      </c>
      <c r="C392">
        <v>1888.0999999046301</v>
      </c>
      <c r="D392" t="s">
        <v>987</v>
      </c>
      <c r="E392" t="s">
        <v>988</v>
      </c>
      <c r="F392" t="s">
        <v>234</v>
      </c>
      <c r="G392">
        <v>20200212</v>
      </c>
      <c r="I392" t="s">
        <v>1107</v>
      </c>
      <c r="J392" t="s">
        <v>1108</v>
      </c>
      <c r="K392" t="s">
        <v>235</v>
      </c>
      <c r="L392" t="s">
        <v>1109</v>
      </c>
      <c r="M392" t="s">
        <v>236</v>
      </c>
      <c r="N392">
        <v>1581538746.9461501</v>
      </c>
      <c r="O392">
        <f t="shared" si="215"/>
        <v>2.2920999323531349E-4</v>
      </c>
      <c r="P392">
        <f t="shared" si="216"/>
        <v>-1.5220556813168504</v>
      </c>
      <c r="Q392">
        <f t="shared" si="217"/>
        <v>402.440846153846</v>
      </c>
      <c r="R392">
        <f t="shared" si="218"/>
        <v>516.25805060447192</v>
      </c>
      <c r="S392">
        <f t="shared" si="219"/>
        <v>51.322235001530743</v>
      </c>
      <c r="T392">
        <f t="shared" si="220"/>
        <v>40.007441349029207</v>
      </c>
      <c r="U392">
        <f t="shared" si="221"/>
        <v>2.0000650360894014E-2</v>
      </c>
      <c r="V392">
        <f t="shared" si="222"/>
        <v>2.2483882997990552</v>
      </c>
      <c r="W392">
        <f t="shared" si="223"/>
        <v>1.9902332321267875E-2</v>
      </c>
      <c r="X392">
        <f t="shared" si="224"/>
        <v>1.2447750796548635E-2</v>
      </c>
      <c r="Y392">
        <f t="shared" si="225"/>
        <v>0</v>
      </c>
      <c r="Z392">
        <f t="shared" si="226"/>
        <v>31.377643718874552</v>
      </c>
      <c r="AA392">
        <f t="shared" si="227"/>
        <v>31.0126307692308</v>
      </c>
      <c r="AB392">
        <f t="shared" si="228"/>
        <v>4.5146283140071253</v>
      </c>
      <c r="AC392">
        <f t="shared" si="229"/>
        <v>73.777128267239632</v>
      </c>
      <c r="AD392">
        <f t="shared" si="230"/>
        <v>3.4153903378046171</v>
      </c>
      <c r="AE392">
        <f t="shared" si="231"/>
        <v>4.6293348874100921</v>
      </c>
      <c r="AF392">
        <f t="shared" si="232"/>
        <v>1.0992379762025082</v>
      </c>
      <c r="AG392">
        <f t="shared" si="233"/>
        <v>-10.108160701677324</v>
      </c>
      <c r="AH392">
        <f t="shared" si="234"/>
        <v>53.431620496272274</v>
      </c>
      <c r="AI392">
        <f t="shared" si="235"/>
        <v>5.348814747170981</v>
      </c>
      <c r="AJ392">
        <f t="shared" si="236"/>
        <v>48.67227454176593</v>
      </c>
      <c r="AK392">
        <v>-4.1140372072100702E-2</v>
      </c>
      <c r="AL392">
        <v>4.6183671745473401E-2</v>
      </c>
      <c r="AM392">
        <v>3.45233966392184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51693.129989918598</v>
      </c>
      <c r="AS392" t="s">
        <v>237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237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-1.5220556813168504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237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238</v>
      </c>
      <c r="BX392">
        <v>1581538746.9461501</v>
      </c>
      <c r="BY392">
        <v>402.440846153846</v>
      </c>
      <c r="BZ392">
        <v>399.98984615384597</v>
      </c>
      <c r="CA392">
        <v>34.355923076923098</v>
      </c>
      <c r="CB392">
        <v>33.976507692307699</v>
      </c>
      <c r="CC392">
        <v>350.01523076923098</v>
      </c>
      <c r="CD392">
        <v>99.211976923076904</v>
      </c>
      <c r="CE392">
        <v>0.20000307692307701</v>
      </c>
      <c r="CF392">
        <v>31.453430769230799</v>
      </c>
      <c r="CG392">
        <v>31.0126307692308</v>
      </c>
      <c r="CH392">
        <v>999.9</v>
      </c>
      <c r="CI392">
        <v>0</v>
      </c>
      <c r="CJ392">
        <v>0</v>
      </c>
      <c r="CK392">
        <v>10000.0030769231</v>
      </c>
      <c r="CL392">
        <v>0</v>
      </c>
      <c r="CM392">
        <v>0.95242800000000005</v>
      </c>
      <c r="CN392">
        <v>0</v>
      </c>
      <c r="CO392">
        <v>0</v>
      </c>
      <c r="CP392">
        <v>0</v>
      </c>
      <c r="CQ392">
        <v>0</v>
      </c>
      <c r="CR392">
        <v>2.0076923076923099</v>
      </c>
      <c r="CS392">
        <v>0</v>
      </c>
      <c r="CT392">
        <v>104.64615384615399</v>
      </c>
      <c r="CU392">
        <v>-7.69230769230769E-2</v>
      </c>
      <c r="CV392">
        <v>40.605615384615398</v>
      </c>
      <c r="CW392">
        <v>46</v>
      </c>
      <c r="CX392">
        <v>43.100769230769203</v>
      </c>
      <c r="CY392">
        <v>44.576538461538497</v>
      </c>
      <c r="CZ392">
        <v>41.625</v>
      </c>
      <c r="DA392">
        <v>0</v>
      </c>
      <c r="DB392">
        <v>0</v>
      </c>
      <c r="DC392">
        <v>0</v>
      </c>
      <c r="DD392">
        <v>1581538750.0999999</v>
      </c>
      <c r="DE392">
        <v>3.3846153846153801</v>
      </c>
      <c r="DF392">
        <v>-18.468376277760399</v>
      </c>
      <c r="DG392">
        <v>-5.7128198854810499</v>
      </c>
      <c r="DH392">
        <v>105.773076923077</v>
      </c>
      <c r="DI392">
        <v>15</v>
      </c>
      <c r="DJ392">
        <v>100</v>
      </c>
      <c r="DK392">
        <v>100</v>
      </c>
      <c r="DL392">
        <v>2.6160000000000001</v>
      </c>
      <c r="DM392">
        <v>0.505</v>
      </c>
      <c r="DN392">
        <v>2</v>
      </c>
      <c r="DO392">
        <v>353.30700000000002</v>
      </c>
      <c r="DP392">
        <v>662.32600000000002</v>
      </c>
      <c r="DQ392">
        <v>30.785799999999998</v>
      </c>
      <c r="DR392">
        <v>32.420999999999999</v>
      </c>
      <c r="DS392">
        <v>29.999700000000001</v>
      </c>
      <c r="DT392">
        <v>32.3797</v>
      </c>
      <c r="DU392">
        <v>32.398200000000003</v>
      </c>
      <c r="DV392">
        <v>21.0837</v>
      </c>
      <c r="DW392">
        <v>24.2288</v>
      </c>
      <c r="DX392">
        <v>86.899699999999996</v>
      </c>
      <c r="DY392">
        <v>30.773499999999999</v>
      </c>
      <c r="DZ392">
        <v>400</v>
      </c>
      <c r="EA392">
        <v>33.940399999999997</v>
      </c>
      <c r="EB392">
        <v>99.941400000000002</v>
      </c>
      <c r="EC392">
        <v>100.343</v>
      </c>
    </row>
    <row r="393" spans="1:133" x14ac:dyDescent="0.35">
      <c r="A393">
        <v>377</v>
      </c>
      <c r="B393">
        <v>1581538755.5999999</v>
      </c>
      <c r="C393">
        <v>1893.0999999046301</v>
      </c>
      <c r="D393" t="s">
        <v>989</v>
      </c>
      <c r="E393" t="s">
        <v>990</v>
      </c>
      <c r="F393" t="s">
        <v>234</v>
      </c>
      <c r="G393">
        <v>20200212</v>
      </c>
      <c r="I393" t="s">
        <v>1107</v>
      </c>
      <c r="J393" t="s">
        <v>1108</v>
      </c>
      <c r="K393" t="s">
        <v>235</v>
      </c>
      <c r="L393" t="s">
        <v>1109</v>
      </c>
      <c r="M393" t="s">
        <v>236</v>
      </c>
      <c r="N393">
        <v>1581538751.9461501</v>
      </c>
      <c r="O393">
        <f t="shared" si="215"/>
        <v>2.2809172959340835E-4</v>
      </c>
      <c r="P393">
        <f t="shared" si="216"/>
        <v>-1.523413513432613</v>
      </c>
      <c r="Q393">
        <f t="shared" si="217"/>
        <v>402.44092307692301</v>
      </c>
      <c r="R393">
        <f t="shared" si="218"/>
        <v>516.68210758185273</v>
      </c>
      <c r="S393">
        <f t="shared" si="219"/>
        <v>51.364133083720738</v>
      </c>
      <c r="T393">
        <f t="shared" si="220"/>
        <v>40.007247837557046</v>
      </c>
      <c r="U393">
        <f t="shared" si="221"/>
        <v>1.9951913971160525E-2</v>
      </c>
      <c r="V393">
        <f t="shared" si="222"/>
        <v>2.2469318314343489</v>
      </c>
      <c r="W393">
        <f t="shared" si="223"/>
        <v>1.9854010148978116E-2</v>
      </c>
      <c r="X393">
        <f t="shared" si="224"/>
        <v>1.2417512464476846E-2</v>
      </c>
      <c r="Y393">
        <f t="shared" si="225"/>
        <v>0</v>
      </c>
      <c r="Z393">
        <f t="shared" si="226"/>
        <v>31.376738188118182</v>
      </c>
      <c r="AA393">
        <f t="shared" si="227"/>
        <v>31.001484615384602</v>
      </c>
      <c r="AB393">
        <f t="shared" si="228"/>
        <v>4.5117602082531425</v>
      </c>
      <c r="AC393">
        <f t="shared" si="229"/>
        <v>73.77841541636667</v>
      </c>
      <c r="AD393">
        <f t="shared" si="230"/>
        <v>3.4152110479455811</v>
      </c>
      <c r="AE393">
        <f t="shared" si="231"/>
        <v>4.6290111120873521</v>
      </c>
      <c r="AF393">
        <f t="shared" si="232"/>
        <v>1.0965491603075614</v>
      </c>
      <c r="AG393">
        <f t="shared" si="233"/>
        <v>-10.058845275069308</v>
      </c>
      <c r="AH393">
        <f t="shared" si="234"/>
        <v>54.598124255388292</v>
      </c>
      <c r="AI393">
        <f t="shared" si="235"/>
        <v>5.4687977346143315</v>
      </c>
      <c r="AJ393">
        <f t="shared" si="236"/>
        <v>50.008076714933317</v>
      </c>
      <c r="AK393">
        <v>-4.1101198660983003E-2</v>
      </c>
      <c r="AL393">
        <v>4.6139696159714499E-2</v>
      </c>
      <c r="AM393">
        <v>3.4497368062714502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51646.111662482785</v>
      </c>
      <c r="AS393" t="s">
        <v>237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237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-1.523413513432613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237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238</v>
      </c>
      <c r="BX393">
        <v>1581538751.9461501</v>
      </c>
      <c r="BY393">
        <v>402.44092307692301</v>
      </c>
      <c r="BZ393">
        <v>399.98684615384599</v>
      </c>
      <c r="CA393">
        <v>34.354292307692297</v>
      </c>
      <c r="CB393">
        <v>33.976730769230798</v>
      </c>
      <c r="CC393">
        <v>350.018384615385</v>
      </c>
      <c r="CD393">
        <v>99.211469230769197</v>
      </c>
      <c r="CE393">
        <v>0.200010923076923</v>
      </c>
      <c r="CF393">
        <v>31.452200000000001</v>
      </c>
      <c r="CG393">
        <v>31.001484615384602</v>
      </c>
      <c r="CH393">
        <v>999.9</v>
      </c>
      <c r="CI393">
        <v>0</v>
      </c>
      <c r="CJ393">
        <v>0</v>
      </c>
      <c r="CK393">
        <v>9990.5323076923105</v>
      </c>
      <c r="CL393">
        <v>0</v>
      </c>
      <c r="CM393">
        <v>0.96229876923076896</v>
      </c>
      <c r="CN393">
        <v>0</v>
      </c>
      <c r="CO393">
        <v>0</v>
      </c>
      <c r="CP393">
        <v>0</v>
      </c>
      <c r="CQ393">
        <v>0</v>
      </c>
      <c r="CR393">
        <v>1.3</v>
      </c>
      <c r="CS393">
        <v>0</v>
      </c>
      <c r="CT393">
        <v>102.569230769231</v>
      </c>
      <c r="CU393">
        <v>-0.42307692307692302</v>
      </c>
      <c r="CV393">
        <v>40.605615384615398</v>
      </c>
      <c r="CW393">
        <v>46</v>
      </c>
      <c r="CX393">
        <v>43.1390769230769</v>
      </c>
      <c r="CY393">
        <v>44.571692307692302</v>
      </c>
      <c r="CZ393">
        <v>41.615307692307702</v>
      </c>
      <c r="DA393">
        <v>0</v>
      </c>
      <c r="DB393">
        <v>0</v>
      </c>
      <c r="DC393">
        <v>0</v>
      </c>
      <c r="DD393">
        <v>1581538755.5</v>
      </c>
      <c r="DE393">
        <v>2.1961538461538499</v>
      </c>
      <c r="DF393">
        <v>-9.3777779897640698</v>
      </c>
      <c r="DG393">
        <v>3.68888911035625</v>
      </c>
      <c r="DH393">
        <v>103.89615384615399</v>
      </c>
      <c r="DI393">
        <v>15</v>
      </c>
      <c r="DJ393">
        <v>100</v>
      </c>
      <c r="DK393">
        <v>100</v>
      </c>
      <c r="DL393">
        <v>2.6160000000000001</v>
      </c>
      <c r="DM393">
        <v>0.505</v>
      </c>
      <c r="DN393">
        <v>2</v>
      </c>
      <c r="DO393">
        <v>353.25299999999999</v>
      </c>
      <c r="DP393">
        <v>662.55899999999997</v>
      </c>
      <c r="DQ393">
        <v>30.7746</v>
      </c>
      <c r="DR393">
        <v>32.415199999999999</v>
      </c>
      <c r="DS393">
        <v>29.999700000000001</v>
      </c>
      <c r="DT393">
        <v>32.374000000000002</v>
      </c>
      <c r="DU393">
        <v>32.392499999999998</v>
      </c>
      <c r="DV393">
        <v>21.0822</v>
      </c>
      <c r="DW393">
        <v>24.2288</v>
      </c>
      <c r="DX393">
        <v>86.899699999999996</v>
      </c>
      <c r="DY393">
        <v>30.792400000000001</v>
      </c>
      <c r="DZ393">
        <v>400</v>
      </c>
      <c r="EA393">
        <v>33.940399999999997</v>
      </c>
      <c r="EB393">
        <v>99.941100000000006</v>
      </c>
      <c r="EC393">
        <v>100.34399999999999</v>
      </c>
    </row>
    <row r="394" spans="1:133" x14ac:dyDescent="0.35">
      <c r="A394">
        <v>378</v>
      </c>
      <c r="B394">
        <v>1581538760.5999999</v>
      </c>
      <c r="C394">
        <v>1898.0999999046301</v>
      </c>
      <c r="D394" t="s">
        <v>991</v>
      </c>
      <c r="E394" t="s">
        <v>992</v>
      </c>
      <c r="F394" t="s">
        <v>234</v>
      </c>
      <c r="G394">
        <v>20200212</v>
      </c>
      <c r="I394" t="s">
        <v>1107</v>
      </c>
      <c r="J394" t="s">
        <v>1108</v>
      </c>
      <c r="K394" t="s">
        <v>235</v>
      </c>
      <c r="L394" t="s">
        <v>1109</v>
      </c>
      <c r="M394" t="s">
        <v>236</v>
      </c>
      <c r="N394">
        <v>1581538756.9461501</v>
      </c>
      <c r="O394">
        <f t="shared" si="215"/>
        <v>2.2111144754204728E-4</v>
      </c>
      <c r="P394">
        <f t="shared" si="216"/>
        <v>-1.4970373052007395</v>
      </c>
      <c r="Q394">
        <f t="shared" si="217"/>
        <v>402.39576923076902</v>
      </c>
      <c r="R394">
        <f t="shared" si="218"/>
        <v>518.37760807514098</v>
      </c>
      <c r="S394">
        <f t="shared" si="219"/>
        <v>51.533649838587941</v>
      </c>
      <c r="T394">
        <f t="shared" si="220"/>
        <v>40.003507761588708</v>
      </c>
      <c r="U394">
        <f t="shared" si="221"/>
        <v>1.9326368198343057E-2</v>
      </c>
      <c r="V394">
        <f t="shared" si="222"/>
        <v>2.2489238601914594</v>
      </c>
      <c r="W394">
        <f t="shared" si="223"/>
        <v>1.9234572936235681E-2</v>
      </c>
      <c r="X394">
        <f t="shared" si="224"/>
        <v>1.2029819081552689E-2</v>
      </c>
      <c r="Y394">
        <f t="shared" si="225"/>
        <v>0</v>
      </c>
      <c r="Z394">
        <f t="shared" si="226"/>
        <v>31.37566005251556</v>
      </c>
      <c r="AA394">
        <f t="shared" si="227"/>
        <v>31.0032769230769</v>
      </c>
      <c r="AB394">
        <f t="shared" si="228"/>
        <v>4.5122212941304225</v>
      </c>
      <c r="AC394">
        <f t="shared" si="229"/>
        <v>73.787802822838998</v>
      </c>
      <c r="AD394">
        <f t="shared" si="230"/>
        <v>3.4149767306904768</v>
      </c>
      <c r="AE394">
        <f t="shared" si="231"/>
        <v>4.6281046460885591</v>
      </c>
      <c r="AF394">
        <f t="shared" si="232"/>
        <v>1.0972445634399457</v>
      </c>
      <c r="AG394">
        <f t="shared" si="233"/>
        <v>-9.7510148366042841</v>
      </c>
      <c r="AH394">
        <f t="shared" si="234"/>
        <v>54.011396555547499</v>
      </c>
      <c r="AI394">
        <f t="shared" si="235"/>
        <v>5.4051922216948345</v>
      </c>
      <c r="AJ394">
        <f t="shared" si="236"/>
        <v>49.665573940638048</v>
      </c>
      <c r="AK394">
        <v>-4.1154782349627203E-2</v>
      </c>
      <c r="AL394">
        <v>4.6199848544406501E-2</v>
      </c>
      <c r="AM394">
        <v>3.4532969335115999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51711.320224026749</v>
      </c>
      <c r="AS394" t="s">
        <v>237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237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-1.4970373052007395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237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238</v>
      </c>
      <c r="BX394">
        <v>1581538756.9461501</v>
      </c>
      <c r="BY394">
        <v>402.39576923076902</v>
      </c>
      <c r="BZ394">
        <v>399.98207692307699</v>
      </c>
      <c r="CA394">
        <v>34.351292307692297</v>
      </c>
      <c r="CB394">
        <v>33.9852846153846</v>
      </c>
      <c r="CC394">
        <v>350.01884615384603</v>
      </c>
      <c r="CD394">
        <v>99.213392307692303</v>
      </c>
      <c r="CE394">
        <v>0.19994853846153801</v>
      </c>
      <c r="CF394">
        <v>31.448753846153899</v>
      </c>
      <c r="CG394">
        <v>31.0032769230769</v>
      </c>
      <c r="CH394">
        <v>999.9</v>
      </c>
      <c r="CI394">
        <v>0</v>
      </c>
      <c r="CJ394">
        <v>0</v>
      </c>
      <c r="CK394">
        <v>10003.3630769231</v>
      </c>
      <c r="CL394">
        <v>0</v>
      </c>
      <c r="CM394">
        <v>1.02823538461538</v>
      </c>
      <c r="CN394">
        <v>0</v>
      </c>
      <c r="CO394">
        <v>0</v>
      </c>
      <c r="CP394">
        <v>0</v>
      </c>
      <c r="CQ394">
        <v>0</v>
      </c>
      <c r="CR394">
        <v>0.81538461538461604</v>
      </c>
      <c r="CS394">
        <v>0</v>
      </c>
      <c r="CT394">
        <v>106.8</v>
      </c>
      <c r="CU394">
        <v>-0.22307692307692301</v>
      </c>
      <c r="CV394">
        <v>40.5959230769231</v>
      </c>
      <c r="CW394">
        <v>46</v>
      </c>
      <c r="CX394">
        <v>43.143999999999998</v>
      </c>
      <c r="CY394">
        <v>44.5668461538462</v>
      </c>
      <c r="CZ394">
        <v>41.600769230769203</v>
      </c>
      <c r="DA394">
        <v>0</v>
      </c>
      <c r="DB394">
        <v>0</v>
      </c>
      <c r="DC394">
        <v>0</v>
      </c>
      <c r="DD394">
        <v>1581538760.3</v>
      </c>
      <c r="DE394">
        <v>1.6</v>
      </c>
      <c r="DF394">
        <v>-4.5264959097933701</v>
      </c>
      <c r="DG394">
        <v>-2.3111112405707401</v>
      </c>
      <c r="DH394">
        <v>105.153846153846</v>
      </c>
      <c r="DI394">
        <v>15</v>
      </c>
      <c r="DJ394">
        <v>100</v>
      </c>
      <c r="DK394">
        <v>100</v>
      </c>
      <c r="DL394">
        <v>2.6160000000000001</v>
      </c>
      <c r="DM394">
        <v>0.505</v>
      </c>
      <c r="DN394">
        <v>2</v>
      </c>
      <c r="DO394">
        <v>353.33300000000003</v>
      </c>
      <c r="DP394">
        <v>662.47799999999995</v>
      </c>
      <c r="DQ394">
        <v>30.783300000000001</v>
      </c>
      <c r="DR394">
        <v>32.409500000000001</v>
      </c>
      <c r="DS394">
        <v>29.999700000000001</v>
      </c>
      <c r="DT394">
        <v>32.368299999999998</v>
      </c>
      <c r="DU394">
        <v>32.3874</v>
      </c>
      <c r="DV394">
        <v>21.081700000000001</v>
      </c>
      <c r="DW394">
        <v>24.2288</v>
      </c>
      <c r="DX394">
        <v>86.899699999999996</v>
      </c>
      <c r="DY394">
        <v>30.786899999999999</v>
      </c>
      <c r="DZ394">
        <v>400</v>
      </c>
      <c r="EA394">
        <v>33.940399999999997</v>
      </c>
      <c r="EB394">
        <v>99.940799999999996</v>
      </c>
      <c r="EC394">
        <v>100.346</v>
      </c>
    </row>
    <row r="395" spans="1:133" x14ac:dyDescent="0.35">
      <c r="A395">
        <v>379</v>
      </c>
      <c r="B395">
        <v>1581538765.5999999</v>
      </c>
      <c r="C395">
        <v>1903.0999999046301</v>
      </c>
      <c r="D395" t="s">
        <v>993</v>
      </c>
      <c r="E395" t="s">
        <v>994</v>
      </c>
      <c r="F395" t="s">
        <v>234</v>
      </c>
      <c r="G395">
        <v>20200212</v>
      </c>
      <c r="I395" t="s">
        <v>1107</v>
      </c>
      <c r="J395" t="s">
        <v>1108</v>
      </c>
      <c r="K395" t="s">
        <v>235</v>
      </c>
      <c r="L395" t="s">
        <v>1109</v>
      </c>
      <c r="M395" t="s">
        <v>236</v>
      </c>
      <c r="N395">
        <v>1581538761.9461501</v>
      </c>
      <c r="O395">
        <f t="shared" si="215"/>
        <v>2.2002286988940159E-4</v>
      </c>
      <c r="P395">
        <f t="shared" si="216"/>
        <v>-1.4945168837385243</v>
      </c>
      <c r="Q395">
        <f t="shared" si="217"/>
        <v>402.43007692307702</v>
      </c>
      <c r="R395">
        <f t="shared" si="218"/>
        <v>518.77614642573121</v>
      </c>
      <c r="S395">
        <f t="shared" si="219"/>
        <v>51.573121138344852</v>
      </c>
      <c r="T395">
        <f t="shared" si="220"/>
        <v>40.006803030290335</v>
      </c>
      <c r="U395">
        <f t="shared" si="221"/>
        <v>1.9237006856151373E-2</v>
      </c>
      <c r="V395">
        <f t="shared" si="222"/>
        <v>2.2476760842500125</v>
      </c>
      <c r="W395">
        <f t="shared" si="223"/>
        <v>1.9146006129509684E-2</v>
      </c>
      <c r="X395">
        <f t="shared" si="224"/>
        <v>1.1974393902461411E-2</v>
      </c>
      <c r="Y395">
        <f t="shared" si="225"/>
        <v>0</v>
      </c>
      <c r="Z395">
        <f t="shared" si="226"/>
        <v>31.373152258947233</v>
      </c>
      <c r="AA395">
        <f t="shared" si="227"/>
        <v>31.002676923076901</v>
      </c>
      <c r="AB395">
        <f t="shared" si="228"/>
        <v>4.5120669346315854</v>
      </c>
      <c r="AC395">
        <f t="shared" si="229"/>
        <v>73.804006123589431</v>
      </c>
      <c r="AD395">
        <f t="shared" si="230"/>
        <v>3.4151771792845413</v>
      </c>
      <c r="AE395">
        <f t="shared" si="231"/>
        <v>4.6273601646577465</v>
      </c>
      <c r="AF395">
        <f t="shared" si="232"/>
        <v>1.096889755347044</v>
      </c>
      <c r="AG395">
        <f t="shared" si="233"/>
        <v>-9.7030085621226103</v>
      </c>
      <c r="AH395">
        <f t="shared" si="234"/>
        <v>53.711111996948546</v>
      </c>
      <c r="AI395">
        <f t="shared" si="235"/>
        <v>5.3780341911087648</v>
      </c>
      <c r="AJ395">
        <f t="shared" si="236"/>
        <v>49.386137625934701</v>
      </c>
      <c r="AK395">
        <v>-4.1121213347020701E-2</v>
      </c>
      <c r="AL395">
        <v>4.6162164398174603E-2</v>
      </c>
      <c r="AM395">
        <v>3.4510667783537099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51671.335534992897</v>
      </c>
      <c r="AS395" t="s">
        <v>237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237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-1.4945168837385243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237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238</v>
      </c>
      <c r="BX395">
        <v>1581538761.9461501</v>
      </c>
      <c r="BY395">
        <v>402.43007692307702</v>
      </c>
      <c r="BZ395">
        <v>400.02</v>
      </c>
      <c r="CA395">
        <v>34.353407692307698</v>
      </c>
      <c r="CB395">
        <v>33.989207692307701</v>
      </c>
      <c r="CC395">
        <v>350.02361538461503</v>
      </c>
      <c r="CD395">
        <v>99.213015384615403</v>
      </c>
      <c r="CE395">
        <v>0.20003876923076899</v>
      </c>
      <c r="CF395">
        <v>31.445923076923101</v>
      </c>
      <c r="CG395">
        <v>31.002676923076901</v>
      </c>
      <c r="CH395">
        <v>999.9</v>
      </c>
      <c r="CI395">
        <v>0</v>
      </c>
      <c r="CJ395">
        <v>0</v>
      </c>
      <c r="CK395">
        <v>9995.2415384615397</v>
      </c>
      <c r="CL395">
        <v>0</v>
      </c>
      <c r="CM395">
        <v>1.0228415384615399</v>
      </c>
      <c r="CN395">
        <v>0</v>
      </c>
      <c r="CO395">
        <v>0</v>
      </c>
      <c r="CP395">
        <v>0</v>
      </c>
      <c r="CQ395">
        <v>0</v>
      </c>
      <c r="CR395">
        <v>4.5461538461538504</v>
      </c>
      <c r="CS395">
        <v>0</v>
      </c>
      <c r="CT395">
        <v>104.792307692308</v>
      </c>
      <c r="CU395">
        <v>-0.56923076923076898</v>
      </c>
      <c r="CV395">
        <v>40.5959230769231</v>
      </c>
      <c r="CW395">
        <v>46</v>
      </c>
      <c r="CX395">
        <v>43.148769230769197</v>
      </c>
      <c r="CY395">
        <v>44.561999999999998</v>
      </c>
      <c r="CZ395">
        <v>41.605615384615398</v>
      </c>
      <c r="DA395">
        <v>0</v>
      </c>
      <c r="DB395">
        <v>0</v>
      </c>
      <c r="DC395">
        <v>0</v>
      </c>
      <c r="DD395">
        <v>1581538765.0999999</v>
      </c>
      <c r="DE395">
        <v>2.6192307692307701</v>
      </c>
      <c r="DF395">
        <v>15.982905993985399</v>
      </c>
      <c r="DG395">
        <v>17.548717665142899</v>
      </c>
      <c r="DH395">
        <v>104.757692307692</v>
      </c>
      <c r="DI395">
        <v>15</v>
      </c>
      <c r="DJ395">
        <v>100</v>
      </c>
      <c r="DK395">
        <v>100</v>
      </c>
      <c r="DL395">
        <v>2.6160000000000001</v>
      </c>
      <c r="DM395">
        <v>0.505</v>
      </c>
      <c r="DN395">
        <v>2</v>
      </c>
      <c r="DO395">
        <v>353.44299999999998</v>
      </c>
      <c r="DP395">
        <v>662.47400000000005</v>
      </c>
      <c r="DQ395">
        <v>30.787299999999998</v>
      </c>
      <c r="DR395">
        <v>32.404499999999999</v>
      </c>
      <c r="DS395">
        <v>29.999700000000001</v>
      </c>
      <c r="DT395">
        <v>32.363300000000002</v>
      </c>
      <c r="DU395">
        <v>32.383099999999999</v>
      </c>
      <c r="DV395">
        <v>21.082000000000001</v>
      </c>
      <c r="DW395">
        <v>24.2288</v>
      </c>
      <c r="DX395">
        <v>87.278499999999994</v>
      </c>
      <c r="DY395">
        <v>30.785799999999998</v>
      </c>
      <c r="DZ395">
        <v>400</v>
      </c>
      <c r="EA395">
        <v>33.940399999999997</v>
      </c>
      <c r="EB395">
        <v>99.944299999999998</v>
      </c>
      <c r="EC395">
        <v>100.345</v>
      </c>
    </row>
    <row r="396" spans="1:133" x14ac:dyDescent="0.35">
      <c r="A396">
        <v>380</v>
      </c>
      <c r="B396">
        <v>1581538770.5999999</v>
      </c>
      <c r="C396">
        <v>1908.0999999046301</v>
      </c>
      <c r="D396" t="s">
        <v>995</v>
      </c>
      <c r="E396" t="s">
        <v>996</v>
      </c>
      <c r="F396" t="s">
        <v>234</v>
      </c>
      <c r="G396">
        <v>20200212</v>
      </c>
      <c r="I396" t="s">
        <v>1107</v>
      </c>
      <c r="J396" t="s">
        <v>1108</v>
      </c>
      <c r="K396" t="s">
        <v>235</v>
      </c>
      <c r="L396" t="s">
        <v>1109</v>
      </c>
      <c r="M396" t="s">
        <v>236</v>
      </c>
      <c r="N396">
        <v>1581538766.9461501</v>
      </c>
      <c r="O396">
        <f t="shared" si="215"/>
        <v>2.194659638483472E-4</v>
      </c>
      <c r="P396">
        <f t="shared" si="216"/>
        <v>-1.5046812454330756</v>
      </c>
      <c r="Q396">
        <f t="shared" si="217"/>
        <v>402.44961538461502</v>
      </c>
      <c r="R396">
        <f t="shared" si="218"/>
        <v>520.02532382805691</v>
      </c>
      <c r="S396">
        <f t="shared" si="219"/>
        <v>51.696847096758297</v>
      </c>
      <c r="T396">
        <f t="shared" si="220"/>
        <v>40.008390509779858</v>
      </c>
      <c r="U396">
        <f t="shared" si="221"/>
        <v>1.9175988603159326E-2</v>
      </c>
      <c r="V396">
        <f t="shared" si="222"/>
        <v>2.2497295082757449</v>
      </c>
      <c r="W396">
        <f t="shared" si="223"/>
        <v>1.9085644906182225E-2</v>
      </c>
      <c r="X396">
        <f t="shared" si="224"/>
        <v>1.1936609510442028E-2</v>
      </c>
      <c r="Y396">
        <f t="shared" si="225"/>
        <v>0</v>
      </c>
      <c r="Z396">
        <f t="shared" si="226"/>
        <v>31.370919582712546</v>
      </c>
      <c r="AA396">
        <f t="shared" si="227"/>
        <v>31.005584615384599</v>
      </c>
      <c r="AB396">
        <f t="shared" si="228"/>
        <v>4.5128150273776662</v>
      </c>
      <c r="AC396">
        <f t="shared" si="229"/>
        <v>73.816104806065397</v>
      </c>
      <c r="AD396">
        <f t="shared" si="230"/>
        <v>3.4152562382536344</v>
      </c>
      <c r="AE396">
        <f t="shared" si="231"/>
        <v>4.6267088289559899</v>
      </c>
      <c r="AF396">
        <f t="shared" si="232"/>
        <v>1.0975587891240317</v>
      </c>
      <c r="AG396">
        <f t="shared" si="233"/>
        <v>-9.6784490057121122</v>
      </c>
      <c r="AH396">
        <f t="shared" si="234"/>
        <v>53.107095113189978</v>
      </c>
      <c r="AI396">
        <f t="shared" si="235"/>
        <v>5.3127123060896775</v>
      </c>
      <c r="AJ396">
        <f t="shared" si="236"/>
        <v>48.741358413567539</v>
      </c>
      <c r="AK396">
        <v>-4.1176465691646201E-2</v>
      </c>
      <c r="AL396">
        <v>4.6224189995388E-2</v>
      </c>
      <c r="AM396">
        <v>3.4547371332026802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51738.324496385714</v>
      </c>
      <c r="AS396" t="s">
        <v>237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237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-1.5046812454330756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237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238</v>
      </c>
      <c r="BX396">
        <v>1581538766.9461501</v>
      </c>
      <c r="BY396">
        <v>402.44961538461502</v>
      </c>
      <c r="BZ396">
        <v>400.02169230769198</v>
      </c>
      <c r="CA396">
        <v>34.354507692307699</v>
      </c>
      <c r="CB396">
        <v>33.991223076923099</v>
      </c>
      <c r="CC396">
        <v>350.017</v>
      </c>
      <c r="CD396">
        <v>99.212215384615405</v>
      </c>
      <c r="CE396">
        <v>0.199956923076923</v>
      </c>
      <c r="CF396">
        <v>31.4434461538462</v>
      </c>
      <c r="CG396">
        <v>31.005584615384599</v>
      </c>
      <c r="CH396">
        <v>999.9</v>
      </c>
      <c r="CI396">
        <v>0</v>
      </c>
      <c r="CJ396">
        <v>0</v>
      </c>
      <c r="CK396">
        <v>10008.752307692301</v>
      </c>
      <c r="CL396">
        <v>0</v>
      </c>
      <c r="CM396">
        <v>1.0256923076923099</v>
      </c>
      <c r="CN396">
        <v>0</v>
      </c>
      <c r="CO396">
        <v>0</v>
      </c>
      <c r="CP396">
        <v>0</v>
      </c>
      <c r="CQ396">
        <v>0</v>
      </c>
      <c r="CR396">
        <v>5.2153846153846199</v>
      </c>
      <c r="CS396">
        <v>0</v>
      </c>
      <c r="CT396">
        <v>103.58461538461501</v>
      </c>
      <c r="CU396">
        <v>-0.33076923076923098</v>
      </c>
      <c r="CV396">
        <v>40.600769230769203</v>
      </c>
      <c r="CW396">
        <v>46</v>
      </c>
      <c r="CX396">
        <v>43.201769230769202</v>
      </c>
      <c r="CY396">
        <v>44.561999999999998</v>
      </c>
      <c r="CZ396">
        <v>41.625</v>
      </c>
      <c r="DA396">
        <v>0</v>
      </c>
      <c r="DB396">
        <v>0</v>
      </c>
      <c r="DC396">
        <v>0</v>
      </c>
      <c r="DD396">
        <v>1581538770.5</v>
      </c>
      <c r="DE396">
        <v>3.8384615384615399</v>
      </c>
      <c r="DF396">
        <v>33.770939966155296</v>
      </c>
      <c r="DG396">
        <v>-32.786324803206803</v>
      </c>
      <c r="DH396">
        <v>104.723076923077</v>
      </c>
      <c r="DI396">
        <v>15</v>
      </c>
      <c r="DJ396">
        <v>100</v>
      </c>
      <c r="DK396">
        <v>100</v>
      </c>
      <c r="DL396">
        <v>2.6160000000000001</v>
      </c>
      <c r="DM396">
        <v>0.505</v>
      </c>
      <c r="DN396">
        <v>2</v>
      </c>
      <c r="DO396">
        <v>353.53</v>
      </c>
      <c r="DP396">
        <v>662.53</v>
      </c>
      <c r="DQ396">
        <v>30.786000000000001</v>
      </c>
      <c r="DR396">
        <v>32.398800000000001</v>
      </c>
      <c r="DS396">
        <v>29.999700000000001</v>
      </c>
      <c r="DT396">
        <v>32.358800000000002</v>
      </c>
      <c r="DU396">
        <v>32.378100000000003</v>
      </c>
      <c r="DV396">
        <v>21.081</v>
      </c>
      <c r="DW396">
        <v>24.2288</v>
      </c>
      <c r="DX396">
        <v>87.278499999999994</v>
      </c>
      <c r="DY396">
        <v>30.78</v>
      </c>
      <c r="DZ396">
        <v>400</v>
      </c>
      <c r="EA396">
        <v>33.940300000000001</v>
      </c>
      <c r="EB396">
        <v>99.944800000000001</v>
      </c>
      <c r="EC396">
        <v>100.34699999999999</v>
      </c>
    </row>
    <row r="397" spans="1:133" x14ac:dyDescent="0.35">
      <c r="A397">
        <v>381</v>
      </c>
      <c r="B397">
        <v>1581538775.5999999</v>
      </c>
      <c r="C397">
        <v>1913.0999999046301</v>
      </c>
      <c r="D397" t="s">
        <v>997</v>
      </c>
      <c r="E397" t="s">
        <v>998</v>
      </c>
      <c r="F397" t="s">
        <v>234</v>
      </c>
      <c r="G397">
        <v>20200212</v>
      </c>
      <c r="I397" t="s">
        <v>1107</v>
      </c>
      <c r="J397" t="s">
        <v>1108</v>
      </c>
      <c r="K397" t="s">
        <v>235</v>
      </c>
      <c r="L397" t="s">
        <v>1109</v>
      </c>
      <c r="M397" t="s">
        <v>236</v>
      </c>
      <c r="N397">
        <v>1581538771.9461501</v>
      </c>
      <c r="O397">
        <f t="shared" si="215"/>
        <v>2.1631020565431524E-4</v>
      </c>
      <c r="P397">
        <f t="shared" si="216"/>
        <v>-1.5108154499940143</v>
      </c>
      <c r="Q397">
        <f t="shared" si="217"/>
        <v>402.46423076923099</v>
      </c>
      <c r="R397">
        <f t="shared" si="218"/>
        <v>522.3287633577462</v>
      </c>
      <c r="S397">
        <f t="shared" si="219"/>
        <v>51.925589601066839</v>
      </c>
      <c r="T397">
        <f t="shared" si="220"/>
        <v>40.009652812703408</v>
      </c>
      <c r="U397">
        <f t="shared" si="221"/>
        <v>1.8907109600519983E-2</v>
      </c>
      <c r="V397">
        <f t="shared" si="222"/>
        <v>2.2498328976812236</v>
      </c>
      <c r="W397">
        <f t="shared" si="223"/>
        <v>1.8819279429506029E-2</v>
      </c>
      <c r="X397">
        <f t="shared" si="224"/>
        <v>1.1769906728485852E-2</v>
      </c>
      <c r="Y397">
        <f t="shared" si="225"/>
        <v>0</v>
      </c>
      <c r="Z397">
        <f t="shared" si="226"/>
        <v>31.369742227220566</v>
      </c>
      <c r="AA397">
        <f t="shared" si="227"/>
        <v>31.0037846153846</v>
      </c>
      <c r="AB397">
        <f t="shared" si="228"/>
        <v>4.5123519096066378</v>
      </c>
      <c r="AC397">
        <f t="shared" si="229"/>
        <v>73.825658334625743</v>
      </c>
      <c r="AD397">
        <f t="shared" si="230"/>
        <v>3.4152667294756922</v>
      </c>
      <c r="AE397">
        <f t="shared" si="231"/>
        <v>4.6261243130342153</v>
      </c>
      <c r="AF397">
        <f t="shared" si="232"/>
        <v>1.0970851801309456</v>
      </c>
      <c r="AG397">
        <f t="shared" si="233"/>
        <v>-9.5392800693553017</v>
      </c>
      <c r="AH397">
        <f t="shared" si="234"/>
        <v>53.058219457090473</v>
      </c>
      <c r="AI397">
        <f t="shared" si="235"/>
        <v>5.3074736941648766</v>
      </c>
      <c r="AJ397">
        <f t="shared" si="236"/>
        <v>48.82641308190005</v>
      </c>
      <c r="AK397">
        <v>-4.1179248838813597E-2</v>
      </c>
      <c r="AL397">
        <v>4.6227314321900498E-2</v>
      </c>
      <c r="AM397">
        <v>3.4549219699471099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51742.045427315024</v>
      </c>
      <c r="AS397" t="s">
        <v>237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237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-1.5108154499940143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237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238</v>
      </c>
      <c r="BX397">
        <v>1581538771.9461501</v>
      </c>
      <c r="BY397">
        <v>402.46423076923099</v>
      </c>
      <c r="BZ397">
        <v>400.02361538461503</v>
      </c>
      <c r="CA397">
        <v>34.354776923076898</v>
      </c>
      <c r="CB397">
        <v>33.996715384615399</v>
      </c>
      <c r="CC397">
        <v>350.01623076923102</v>
      </c>
      <c r="CD397">
        <v>99.211738461538502</v>
      </c>
      <c r="CE397">
        <v>0.19996015384615401</v>
      </c>
      <c r="CF397">
        <v>31.441223076923102</v>
      </c>
      <c r="CG397">
        <v>31.0037846153846</v>
      </c>
      <c r="CH397">
        <v>999.9</v>
      </c>
      <c r="CI397">
        <v>0</v>
      </c>
      <c r="CJ397">
        <v>0</v>
      </c>
      <c r="CK397">
        <v>10009.4769230769</v>
      </c>
      <c r="CL397">
        <v>0</v>
      </c>
      <c r="CM397">
        <v>1.04726692307692</v>
      </c>
      <c r="CN397">
        <v>0</v>
      </c>
      <c r="CO397">
        <v>0</v>
      </c>
      <c r="CP397">
        <v>0</v>
      </c>
      <c r="CQ397">
        <v>0</v>
      </c>
      <c r="CR397">
        <v>3.8846153846153801</v>
      </c>
      <c r="CS397">
        <v>0</v>
      </c>
      <c r="CT397">
        <v>104.969230769231</v>
      </c>
      <c r="CU397">
        <v>4.6153846153846198E-2</v>
      </c>
      <c r="CV397">
        <v>40.605615384615398</v>
      </c>
      <c r="CW397">
        <v>46</v>
      </c>
      <c r="CX397">
        <v>43.167923076923103</v>
      </c>
      <c r="CY397">
        <v>44.571692307692302</v>
      </c>
      <c r="CZ397">
        <v>41.625</v>
      </c>
      <c r="DA397">
        <v>0</v>
      </c>
      <c r="DB397">
        <v>0</v>
      </c>
      <c r="DC397">
        <v>0</v>
      </c>
      <c r="DD397">
        <v>1581538775.3</v>
      </c>
      <c r="DE397">
        <v>4.7230769230769196</v>
      </c>
      <c r="DF397">
        <v>-16.3282051067896</v>
      </c>
      <c r="DG397">
        <v>-5.4393162836776803</v>
      </c>
      <c r="DH397">
        <v>104.196153846154</v>
      </c>
      <c r="DI397">
        <v>15</v>
      </c>
      <c r="DJ397">
        <v>100</v>
      </c>
      <c r="DK397">
        <v>100</v>
      </c>
      <c r="DL397">
        <v>2.6160000000000001</v>
      </c>
      <c r="DM397">
        <v>0.505</v>
      </c>
      <c r="DN397">
        <v>2</v>
      </c>
      <c r="DO397">
        <v>353.38099999999997</v>
      </c>
      <c r="DP397">
        <v>662.68</v>
      </c>
      <c r="DQ397">
        <v>30.781500000000001</v>
      </c>
      <c r="DR397">
        <v>32.394399999999997</v>
      </c>
      <c r="DS397">
        <v>29.9998</v>
      </c>
      <c r="DT397">
        <v>32.353900000000003</v>
      </c>
      <c r="DU397">
        <v>32.373100000000001</v>
      </c>
      <c r="DV397">
        <v>21.080400000000001</v>
      </c>
      <c r="DW397">
        <v>24.2288</v>
      </c>
      <c r="DX397">
        <v>87.278499999999994</v>
      </c>
      <c r="DY397">
        <v>30.776</v>
      </c>
      <c r="DZ397">
        <v>400</v>
      </c>
      <c r="EA397">
        <v>33.940300000000001</v>
      </c>
      <c r="EB397">
        <v>99.943299999999994</v>
      </c>
      <c r="EC397">
        <v>100.35</v>
      </c>
    </row>
    <row r="398" spans="1:133" x14ac:dyDescent="0.35">
      <c r="A398">
        <v>382</v>
      </c>
      <c r="B398">
        <v>1581538780.5999999</v>
      </c>
      <c r="C398">
        <v>1918.0999999046301</v>
      </c>
      <c r="D398" t="s">
        <v>999</v>
      </c>
      <c r="E398" t="s">
        <v>1000</v>
      </c>
      <c r="F398" t="s">
        <v>234</v>
      </c>
      <c r="G398">
        <v>20200212</v>
      </c>
      <c r="I398" t="s">
        <v>1107</v>
      </c>
      <c r="J398" t="s">
        <v>1108</v>
      </c>
      <c r="K398" t="s">
        <v>235</v>
      </c>
      <c r="L398" t="s">
        <v>1109</v>
      </c>
      <c r="M398" t="s">
        <v>236</v>
      </c>
      <c r="N398">
        <v>1581538776.9461501</v>
      </c>
      <c r="O398">
        <f t="shared" si="215"/>
        <v>2.1978771041655492E-4</v>
      </c>
      <c r="P398">
        <f t="shared" si="216"/>
        <v>-1.5059107317399694</v>
      </c>
      <c r="Q398">
        <f t="shared" si="217"/>
        <v>402.44799999999998</v>
      </c>
      <c r="R398">
        <f t="shared" si="218"/>
        <v>519.77810928648773</v>
      </c>
      <c r="S398">
        <f t="shared" si="219"/>
        <v>51.671171711419554</v>
      </c>
      <c r="T398">
        <f t="shared" si="220"/>
        <v>40.00737880528122</v>
      </c>
      <c r="U398">
        <f t="shared" si="221"/>
        <v>1.9231551448130935E-2</v>
      </c>
      <c r="V398">
        <f t="shared" si="222"/>
        <v>2.2491072418577378</v>
      </c>
      <c r="W398">
        <f t="shared" si="223"/>
        <v>1.9140659773926053E-2</v>
      </c>
      <c r="X398">
        <f t="shared" si="224"/>
        <v>1.1971042708118416E-2</v>
      </c>
      <c r="Y398">
        <f t="shared" si="225"/>
        <v>0</v>
      </c>
      <c r="Z398">
        <f t="shared" si="226"/>
        <v>31.365717737299956</v>
      </c>
      <c r="AA398">
        <f t="shared" si="227"/>
        <v>30.998861538461501</v>
      </c>
      <c r="AB398">
        <f t="shared" si="228"/>
        <v>4.511085474149211</v>
      </c>
      <c r="AC398">
        <f t="shared" si="229"/>
        <v>73.833818839524085</v>
      </c>
      <c r="AD398">
        <f t="shared" si="230"/>
        <v>3.4150902912397054</v>
      </c>
      <c r="AE398">
        <f t="shared" si="231"/>
        <v>4.6253740425675627</v>
      </c>
      <c r="AF398">
        <f t="shared" si="232"/>
        <v>1.0959951829095056</v>
      </c>
      <c r="AG398">
        <f t="shared" si="233"/>
        <v>-9.6926380293700714</v>
      </c>
      <c r="AH398">
        <f t="shared" si="234"/>
        <v>53.292008421398556</v>
      </c>
      <c r="AI398">
        <f t="shared" si="235"/>
        <v>5.3323753779597665</v>
      </c>
      <c r="AJ398">
        <f t="shared" si="236"/>
        <v>48.931745769988254</v>
      </c>
      <c r="AK398">
        <v>-4.1159717296541699E-2</v>
      </c>
      <c r="AL398">
        <v>4.6205388454643198E-2</v>
      </c>
      <c r="AM398">
        <v>3.45362473380538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51718.960416202885</v>
      </c>
      <c r="AS398" t="s">
        <v>237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237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-1.5059107317399694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237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238</v>
      </c>
      <c r="BX398">
        <v>1581538776.9461501</v>
      </c>
      <c r="BY398">
        <v>402.44799999999998</v>
      </c>
      <c r="BZ398">
        <v>400.01815384615401</v>
      </c>
      <c r="CA398">
        <v>34.353569230769203</v>
      </c>
      <c r="CB398">
        <v>33.989746153846198</v>
      </c>
      <c r="CC398">
        <v>350.01169230769199</v>
      </c>
      <c r="CD398">
        <v>99.210084615384602</v>
      </c>
      <c r="CE398">
        <v>0.199972846153846</v>
      </c>
      <c r="CF398">
        <v>31.438369230769201</v>
      </c>
      <c r="CG398">
        <v>30.998861538461501</v>
      </c>
      <c r="CH398">
        <v>999.9</v>
      </c>
      <c r="CI398">
        <v>0</v>
      </c>
      <c r="CJ398">
        <v>0</v>
      </c>
      <c r="CK398">
        <v>10004.896153846201</v>
      </c>
      <c r="CL398">
        <v>0</v>
      </c>
      <c r="CM398">
        <v>1.0565215384615401</v>
      </c>
      <c r="CN398">
        <v>0</v>
      </c>
      <c r="CO398">
        <v>0</v>
      </c>
      <c r="CP398">
        <v>0</v>
      </c>
      <c r="CQ398">
        <v>0</v>
      </c>
      <c r="CR398">
        <v>3.0538461538461501</v>
      </c>
      <c r="CS398">
        <v>0</v>
      </c>
      <c r="CT398">
        <v>101.492307692308</v>
      </c>
      <c r="CU398">
        <v>-0.57692307692307698</v>
      </c>
      <c r="CV398">
        <v>40.586230769230802</v>
      </c>
      <c r="CW398">
        <v>46</v>
      </c>
      <c r="CX398">
        <v>43.201615384615401</v>
      </c>
      <c r="CY398">
        <v>44.5668461538462</v>
      </c>
      <c r="CZ398">
        <v>41.615307692307702</v>
      </c>
      <c r="DA398">
        <v>0</v>
      </c>
      <c r="DB398">
        <v>0</v>
      </c>
      <c r="DC398">
        <v>0</v>
      </c>
      <c r="DD398">
        <v>1581538780.0999999</v>
      </c>
      <c r="DE398">
        <v>4.2038461538461496</v>
      </c>
      <c r="DF398">
        <v>-2.6837605489557901</v>
      </c>
      <c r="DG398">
        <v>-13.0940172056235</v>
      </c>
      <c r="DH398">
        <v>102.33076923076899</v>
      </c>
      <c r="DI398">
        <v>15</v>
      </c>
      <c r="DJ398">
        <v>100</v>
      </c>
      <c r="DK398">
        <v>100</v>
      </c>
      <c r="DL398">
        <v>2.6160000000000001</v>
      </c>
      <c r="DM398">
        <v>0.505</v>
      </c>
      <c r="DN398">
        <v>2</v>
      </c>
      <c r="DO398">
        <v>353.375</v>
      </c>
      <c r="DP398">
        <v>662.53800000000001</v>
      </c>
      <c r="DQ398">
        <v>30.776299999999999</v>
      </c>
      <c r="DR398">
        <v>32.389499999999998</v>
      </c>
      <c r="DS398">
        <v>29.9998</v>
      </c>
      <c r="DT398">
        <v>32.348100000000002</v>
      </c>
      <c r="DU398">
        <v>32.368699999999997</v>
      </c>
      <c r="DV398">
        <v>21.080300000000001</v>
      </c>
      <c r="DW398">
        <v>24.2288</v>
      </c>
      <c r="DX398">
        <v>87.650300000000001</v>
      </c>
      <c r="DY398">
        <v>30.7819</v>
      </c>
      <c r="DZ398">
        <v>400</v>
      </c>
      <c r="EA398">
        <v>33.940300000000001</v>
      </c>
      <c r="EB398">
        <v>99.942599999999999</v>
      </c>
      <c r="EC398">
        <v>100.349</v>
      </c>
    </row>
    <row r="399" spans="1:133" x14ac:dyDescent="0.35">
      <c r="A399">
        <v>383</v>
      </c>
      <c r="B399">
        <v>1581538785.5999999</v>
      </c>
      <c r="C399">
        <v>1923.0999999046301</v>
      </c>
      <c r="D399" t="s">
        <v>1001</v>
      </c>
      <c r="E399" t="s">
        <v>1002</v>
      </c>
      <c r="F399" t="s">
        <v>234</v>
      </c>
      <c r="G399">
        <v>20200212</v>
      </c>
      <c r="I399" t="s">
        <v>1107</v>
      </c>
      <c r="J399" t="s">
        <v>1108</v>
      </c>
      <c r="K399" t="s">
        <v>235</v>
      </c>
      <c r="L399" t="s">
        <v>1109</v>
      </c>
      <c r="M399" t="s">
        <v>236</v>
      </c>
      <c r="N399">
        <v>1581538781.9461501</v>
      </c>
      <c r="O399">
        <f t="shared" si="215"/>
        <v>2.1971878280327743E-4</v>
      </c>
      <c r="P399">
        <f t="shared" si="216"/>
        <v>-1.5221004164514704</v>
      </c>
      <c r="Q399">
        <f t="shared" si="217"/>
        <v>402.41800000000001</v>
      </c>
      <c r="R399">
        <f t="shared" si="218"/>
        <v>520.99950640656516</v>
      </c>
      <c r="S399">
        <f t="shared" si="219"/>
        <v>51.793403107540321</v>
      </c>
      <c r="T399">
        <f t="shared" si="220"/>
        <v>40.0050238732194</v>
      </c>
      <c r="U399">
        <f t="shared" si="221"/>
        <v>1.9246664516406779E-2</v>
      </c>
      <c r="V399">
        <f t="shared" si="222"/>
        <v>2.2487274701204232</v>
      </c>
      <c r="W399">
        <f t="shared" si="223"/>
        <v>1.9155615001416659E-2</v>
      </c>
      <c r="X399">
        <f t="shared" si="224"/>
        <v>1.1980403810331192E-2</v>
      </c>
      <c r="Y399">
        <f t="shared" si="225"/>
        <v>0</v>
      </c>
      <c r="Z399">
        <f t="shared" si="226"/>
        <v>31.365429354248388</v>
      </c>
      <c r="AA399">
        <f t="shared" si="227"/>
        <v>30.9934923076923</v>
      </c>
      <c r="AB399">
        <f t="shared" si="228"/>
        <v>4.5097046209416733</v>
      </c>
      <c r="AC399">
        <f t="shared" si="229"/>
        <v>73.830564803633592</v>
      </c>
      <c r="AD399">
        <f t="shared" si="230"/>
        <v>3.4148815547276334</v>
      </c>
      <c r="AE399">
        <f t="shared" si="231"/>
        <v>4.6252951793205961</v>
      </c>
      <c r="AF399">
        <f t="shared" si="232"/>
        <v>1.0948230662140399</v>
      </c>
      <c r="AG399">
        <f t="shared" si="233"/>
        <v>-9.6895983216245352</v>
      </c>
      <c r="AH399">
        <f t="shared" si="234"/>
        <v>53.897569887374317</v>
      </c>
      <c r="AI399">
        <f t="shared" si="235"/>
        <v>5.3937276686275331</v>
      </c>
      <c r="AJ399">
        <f t="shared" si="236"/>
        <v>49.601699234377314</v>
      </c>
      <c r="AK399">
        <v>-4.1149497739090803E-2</v>
      </c>
      <c r="AL399">
        <v>4.6193916106122099E-2</v>
      </c>
      <c r="AM399">
        <v>3.4529458920909599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51706.728962135319</v>
      </c>
      <c r="AS399" t="s">
        <v>237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237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-1.5221004164514704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237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238</v>
      </c>
      <c r="BX399">
        <v>1581538781.9461501</v>
      </c>
      <c r="BY399">
        <v>402.41800000000001</v>
      </c>
      <c r="BZ399">
        <v>399.96046153846203</v>
      </c>
      <c r="CA399">
        <v>34.3509307692308</v>
      </c>
      <c r="CB399">
        <v>33.987238461538503</v>
      </c>
      <c r="CC399">
        <v>350.02869230769198</v>
      </c>
      <c r="CD399">
        <v>99.211630769230794</v>
      </c>
      <c r="CE399">
        <v>0.199985692307692</v>
      </c>
      <c r="CF399">
        <v>31.438069230769202</v>
      </c>
      <c r="CG399">
        <v>30.9934923076923</v>
      </c>
      <c r="CH399">
        <v>999.9</v>
      </c>
      <c r="CI399">
        <v>0</v>
      </c>
      <c r="CJ399">
        <v>0</v>
      </c>
      <c r="CK399">
        <v>10002.2561538462</v>
      </c>
      <c r="CL399">
        <v>0</v>
      </c>
      <c r="CM399">
        <v>1.0582499999999999</v>
      </c>
      <c r="CN399">
        <v>0</v>
      </c>
      <c r="CO399">
        <v>0</v>
      </c>
      <c r="CP399">
        <v>0</v>
      </c>
      <c r="CQ399">
        <v>0</v>
      </c>
      <c r="CR399">
        <v>2.2076923076923101</v>
      </c>
      <c r="CS399">
        <v>0</v>
      </c>
      <c r="CT399">
        <v>100.569230769231</v>
      </c>
      <c r="CU399">
        <v>-0.97692307692307701</v>
      </c>
      <c r="CV399">
        <v>40.6104615384615</v>
      </c>
      <c r="CW399">
        <v>46</v>
      </c>
      <c r="CX399">
        <v>43.249769230769203</v>
      </c>
      <c r="CY399">
        <v>44.561999999999998</v>
      </c>
      <c r="CZ399">
        <v>41.625</v>
      </c>
      <c r="DA399">
        <v>0</v>
      </c>
      <c r="DB399">
        <v>0</v>
      </c>
      <c r="DC399">
        <v>0</v>
      </c>
      <c r="DD399">
        <v>1581538785.5</v>
      </c>
      <c r="DE399">
        <v>3.25</v>
      </c>
      <c r="DF399">
        <v>-5.7470083162049699</v>
      </c>
      <c r="DG399">
        <v>-6.1948718041246504</v>
      </c>
      <c r="DH399">
        <v>102.3</v>
      </c>
      <c r="DI399">
        <v>15</v>
      </c>
      <c r="DJ399">
        <v>100</v>
      </c>
      <c r="DK399">
        <v>100</v>
      </c>
      <c r="DL399">
        <v>2.6160000000000001</v>
      </c>
      <c r="DM399">
        <v>0.505</v>
      </c>
      <c r="DN399">
        <v>2</v>
      </c>
      <c r="DO399">
        <v>353.3</v>
      </c>
      <c r="DP399">
        <v>662.86900000000003</v>
      </c>
      <c r="DQ399">
        <v>30.779</v>
      </c>
      <c r="DR399">
        <v>32.384500000000003</v>
      </c>
      <c r="DS399">
        <v>29.9998</v>
      </c>
      <c r="DT399">
        <v>32.3431</v>
      </c>
      <c r="DU399">
        <v>32.363700000000001</v>
      </c>
      <c r="DV399">
        <v>21.082999999999998</v>
      </c>
      <c r="DW399">
        <v>24.2288</v>
      </c>
      <c r="DX399">
        <v>87.650300000000001</v>
      </c>
      <c r="DY399">
        <v>30.787400000000002</v>
      </c>
      <c r="DZ399">
        <v>400</v>
      </c>
      <c r="EA399">
        <v>33.940300000000001</v>
      </c>
      <c r="EB399">
        <v>99.942899999999995</v>
      </c>
      <c r="EC399">
        <v>100.349</v>
      </c>
    </row>
    <row r="400" spans="1:133" x14ac:dyDescent="0.35">
      <c r="A400">
        <v>384</v>
      </c>
      <c r="B400">
        <v>1581538790.5999999</v>
      </c>
      <c r="C400">
        <v>1928.0999999046301</v>
      </c>
      <c r="D400" t="s">
        <v>1003</v>
      </c>
      <c r="E400" t="s">
        <v>1004</v>
      </c>
      <c r="F400" t="s">
        <v>234</v>
      </c>
      <c r="G400">
        <v>20200212</v>
      </c>
      <c r="I400" t="s">
        <v>1107</v>
      </c>
      <c r="J400" t="s">
        <v>1108</v>
      </c>
      <c r="K400" t="s">
        <v>235</v>
      </c>
      <c r="L400" t="s">
        <v>1109</v>
      </c>
      <c r="M400" t="s">
        <v>236</v>
      </c>
      <c r="N400">
        <v>1581538786.9461501</v>
      </c>
      <c r="O400">
        <f t="shared" si="215"/>
        <v>2.1784321951394381E-4</v>
      </c>
      <c r="P400">
        <f t="shared" si="216"/>
        <v>-1.5239222064079307</v>
      </c>
      <c r="Q400">
        <f t="shared" si="217"/>
        <v>402.401461538462</v>
      </c>
      <c r="R400">
        <f t="shared" si="218"/>
        <v>522.31500539643525</v>
      </c>
      <c r="S400">
        <f t="shared" si="219"/>
        <v>51.924437936285258</v>
      </c>
      <c r="T400">
        <f t="shared" si="220"/>
        <v>40.003579256287153</v>
      </c>
      <c r="U400">
        <f t="shared" si="221"/>
        <v>1.9066246701361259E-2</v>
      </c>
      <c r="V400">
        <f t="shared" si="222"/>
        <v>2.2489780271443065</v>
      </c>
      <c r="W400">
        <f t="shared" si="223"/>
        <v>1.8976901805367027E-2</v>
      </c>
      <c r="X400">
        <f t="shared" si="224"/>
        <v>1.1868555915137111E-2</v>
      </c>
      <c r="Y400">
        <f t="shared" si="225"/>
        <v>0</v>
      </c>
      <c r="Z400">
        <f t="shared" si="226"/>
        <v>31.366487512173688</v>
      </c>
      <c r="AA400">
        <f t="shared" si="227"/>
        <v>30.997569230769201</v>
      </c>
      <c r="AB400">
        <f t="shared" si="228"/>
        <v>4.5107530861470542</v>
      </c>
      <c r="AC400">
        <f t="shared" si="229"/>
        <v>73.832498146888753</v>
      </c>
      <c r="AD400">
        <f t="shared" si="230"/>
        <v>3.4150545854074998</v>
      </c>
      <c r="AE400">
        <f t="shared" si="231"/>
        <v>4.6254084192211602</v>
      </c>
      <c r="AF400">
        <f t="shared" si="232"/>
        <v>1.0956985007395543</v>
      </c>
      <c r="AG400">
        <f t="shared" si="233"/>
        <v>-9.6068859805649218</v>
      </c>
      <c r="AH400">
        <f t="shared" si="234"/>
        <v>53.461490382751613</v>
      </c>
      <c r="AI400">
        <f t="shared" si="235"/>
        <v>5.349610395064615</v>
      </c>
      <c r="AJ400">
        <f t="shared" si="236"/>
        <v>49.204214797251304</v>
      </c>
      <c r="AK400">
        <v>-4.11562399877188E-2</v>
      </c>
      <c r="AL400">
        <v>4.6201484870860503E-2</v>
      </c>
      <c r="AM400">
        <v>3.4533937574770199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51714.790740029639</v>
      </c>
      <c r="AS400" t="s">
        <v>237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237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-1.5239222064079307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237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238</v>
      </c>
      <c r="BX400">
        <v>1581538786.9461501</v>
      </c>
      <c r="BY400">
        <v>402.401461538462</v>
      </c>
      <c r="BZ400">
        <v>399.93930769230798</v>
      </c>
      <c r="CA400">
        <v>34.352499999999999</v>
      </c>
      <c r="CB400">
        <v>33.991884615384599</v>
      </c>
      <c r="CC400">
        <v>350.00130769230799</v>
      </c>
      <c r="CD400">
        <v>99.212092307692302</v>
      </c>
      <c r="CE400">
        <v>0.20001992307692301</v>
      </c>
      <c r="CF400">
        <v>31.438500000000001</v>
      </c>
      <c r="CG400">
        <v>30.997569230769201</v>
      </c>
      <c r="CH400">
        <v>999.9</v>
      </c>
      <c r="CI400">
        <v>0</v>
      </c>
      <c r="CJ400">
        <v>0</v>
      </c>
      <c r="CK400">
        <v>10003.8484615385</v>
      </c>
      <c r="CL400">
        <v>0</v>
      </c>
      <c r="CM400">
        <v>1.0582499999999999</v>
      </c>
      <c r="CN400">
        <v>0</v>
      </c>
      <c r="CO400">
        <v>0</v>
      </c>
      <c r="CP400">
        <v>0</v>
      </c>
      <c r="CQ400">
        <v>0</v>
      </c>
      <c r="CR400">
        <v>0.83846153846153904</v>
      </c>
      <c r="CS400">
        <v>0</v>
      </c>
      <c r="CT400">
        <v>102.684615384615</v>
      </c>
      <c r="CU400">
        <v>-0.484615384615385</v>
      </c>
      <c r="CV400">
        <v>40.605615384615398</v>
      </c>
      <c r="CW400">
        <v>46</v>
      </c>
      <c r="CX400">
        <v>43.249615384615403</v>
      </c>
      <c r="CY400">
        <v>44.561999999999998</v>
      </c>
      <c r="CZ400">
        <v>41.625</v>
      </c>
      <c r="DA400">
        <v>0</v>
      </c>
      <c r="DB400">
        <v>0</v>
      </c>
      <c r="DC400">
        <v>0</v>
      </c>
      <c r="DD400">
        <v>1581538790.3</v>
      </c>
      <c r="DE400">
        <v>2.4038461538461502</v>
      </c>
      <c r="DF400">
        <v>-3.6136746746188302</v>
      </c>
      <c r="DG400">
        <v>23.535042856176599</v>
      </c>
      <c r="DH400">
        <v>102.507692307692</v>
      </c>
      <c r="DI400">
        <v>15</v>
      </c>
      <c r="DJ400">
        <v>100</v>
      </c>
      <c r="DK400">
        <v>100</v>
      </c>
      <c r="DL400">
        <v>2.6160000000000001</v>
      </c>
      <c r="DM400">
        <v>0.505</v>
      </c>
      <c r="DN400">
        <v>2</v>
      </c>
      <c r="DO400">
        <v>353.31799999999998</v>
      </c>
      <c r="DP400">
        <v>662.76800000000003</v>
      </c>
      <c r="DQ400">
        <v>30.7852</v>
      </c>
      <c r="DR400">
        <v>32.380899999999997</v>
      </c>
      <c r="DS400">
        <v>29.9998</v>
      </c>
      <c r="DT400">
        <v>32.339399999999998</v>
      </c>
      <c r="DU400">
        <v>32.358800000000002</v>
      </c>
      <c r="DV400">
        <v>21.081</v>
      </c>
      <c r="DW400">
        <v>24.2288</v>
      </c>
      <c r="DX400">
        <v>87.650300000000001</v>
      </c>
      <c r="DY400">
        <v>30.787600000000001</v>
      </c>
      <c r="DZ400">
        <v>400</v>
      </c>
      <c r="EA400">
        <v>33.940199999999997</v>
      </c>
      <c r="EB400">
        <v>99.945899999999995</v>
      </c>
      <c r="EC400">
        <v>100.35</v>
      </c>
    </row>
    <row r="401" spans="1:133" x14ac:dyDescent="0.35">
      <c r="A401">
        <v>385</v>
      </c>
      <c r="B401">
        <v>1581538795.5999999</v>
      </c>
      <c r="C401">
        <v>1933.0999999046301</v>
      </c>
      <c r="D401" t="s">
        <v>1005</v>
      </c>
      <c r="E401" t="s">
        <v>1006</v>
      </c>
      <c r="F401" t="s">
        <v>234</v>
      </c>
      <c r="G401">
        <v>20200212</v>
      </c>
      <c r="I401" t="s">
        <v>1107</v>
      </c>
      <c r="J401" t="s">
        <v>1108</v>
      </c>
      <c r="K401" t="s">
        <v>235</v>
      </c>
      <c r="L401" t="s">
        <v>1109</v>
      </c>
      <c r="M401" t="s">
        <v>236</v>
      </c>
      <c r="N401">
        <v>1581538791.9461501</v>
      </c>
      <c r="O401">
        <f t="shared" ref="O401:O451" si="258">CC401*AP401*(CA401-CB401)/(100*BU401*(1000-AP401*CA401))</f>
        <v>2.2409689823228512E-4</v>
      </c>
      <c r="P401">
        <f t="shared" ref="P401:P451" si="259">CC401*AP401*(BZ401-BY401*(1000-AP401*CB401)/(1000-AP401*CA401))/(100*BU401)</f>
        <v>-1.4800193713072936</v>
      </c>
      <c r="Q401">
        <f t="shared" ref="Q401:Q451" si="260">BY401 - IF(AP401&gt;1, P401*BU401*100/(AR401*CK401), 0)</f>
        <v>402.41892307692302</v>
      </c>
      <c r="R401">
        <f t="shared" ref="R401:R451" si="261">((X401-O401/2)*Q401-P401)/(X401+O401/2)</f>
        <v>515.12776244773443</v>
      </c>
      <c r="S401">
        <f t="shared" ref="S401:S451" si="262">R401*(CD401+CE401)/1000</f>
        <v>51.209700112483468</v>
      </c>
      <c r="T401">
        <f t="shared" ref="T401:T451" si="263">(BY401 - IF(AP401&gt;1, P401*BU401*100/(AR401*CK401), 0))*(CD401+CE401)/1000</f>
        <v>40.005128577104543</v>
      </c>
      <c r="U401">
        <f t="shared" ref="U401:U451" si="264">2/((1/W401-1/V401)+SIGN(W401)*SQRT((1/W401-1/V401)*(1/W401-1/V401) + 4*BV401/((BV401+1)*(BV401+1))*(2*1/W401*1/V401-1/V401*1/V401)))</f>
        <v>1.9631873032913947E-2</v>
      </c>
      <c r="V401">
        <f t="shared" ref="V401:V451" si="265">AM401+AL401*BU401+AK401*BU401*BU401</f>
        <v>2.2482213416652579</v>
      </c>
      <c r="W401">
        <f t="shared" ref="W401:W451" si="266">O401*(1000-(1000*0.61365*EXP(17.502*AA401/(240.97+AA401))/(CD401+CE401)+CA401)/2)/(1000*0.61365*EXP(17.502*AA401/(240.97+AA401))/(CD401+CE401)-CA401)</f>
        <v>1.9537130929344844E-2</v>
      </c>
      <c r="X401">
        <f t="shared" ref="X401:X451" si="267">1/((BV401+1)/(U401/1.6)+1/(V401/1.37)) + BV401/((BV401+1)/(U401/1.6) + BV401/(V401/1.37))</f>
        <v>1.2219180819275297E-2</v>
      </c>
      <c r="Y401">
        <f t="shared" ref="Y401:Y451" si="268">(BR401*BT401)</f>
        <v>0</v>
      </c>
      <c r="Z401">
        <f t="shared" ref="Z401:Z451" si="269">(CF401+(Y401+2*0.95*0.0000000567*(((CF401+$B$7)+273)^4-(CF401+273)^4)-44100*O401)/(1.84*29.3*V401+8*0.95*0.0000000567*(CF401+273)^3))</f>
        <v>31.365036076147245</v>
      </c>
      <c r="AA401">
        <f t="shared" ref="AA401:AA451" si="270">($C$7*CG401+$D$7*CH401+$E$7*Z401)</f>
        <v>30.995115384615399</v>
      </c>
      <c r="AB401">
        <f t="shared" ref="AB401:AB451" si="271">0.61365*EXP(17.502*AA401/(240.97+AA401))</f>
        <v>4.5101220033526532</v>
      </c>
      <c r="AC401">
        <f t="shared" ref="AC401:AC451" si="272">(AD401/AE401*100)</f>
        <v>73.834979964389163</v>
      </c>
      <c r="AD401">
        <f t="shared" ref="AD401:AD451" si="273">CA401*(CD401+CE401)/1000</f>
        <v>3.4152933058214474</v>
      </c>
      <c r="AE401">
        <f t="shared" ref="AE401:AE451" si="274">0.61365*EXP(17.502*CF401/(240.97+CF401))</f>
        <v>4.625576261371851</v>
      </c>
      <c r="AF401">
        <f t="shared" ref="AF401:AF451" si="275">(AB401-CA401*(CD401+CE401)/1000)</f>
        <v>1.0948286975312058</v>
      </c>
      <c r="AG401">
        <f t="shared" ref="AG401:AG451" si="276">(-O401*44100)</f>
        <v>-9.8826732120437732</v>
      </c>
      <c r="AH401">
        <f t="shared" ref="AH401:AH451" si="277">2*29.3*V401*0.92*(CF401-AA401)</f>
        <v>53.818309447560935</v>
      </c>
      <c r="AI401">
        <f t="shared" ref="AI401:AI451" si="278">2*0.95*0.0000000567*(((CF401+$B$7)+273)^4-(AA401+273)^4)</f>
        <v>5.3870797626615907</v>
      </c>
      <c r="AJ401">
        <f t="shared" ref="AJ401:AJ451" si="279">Y401+AI401+AG401+AH401</f>
        <v>49.322715998178751</v>
      </c>
      <c r="AK401">
        <v>-4.1135880377257801E-2</v>
      </c>
      <c r="AL401">
        <v>4.6178629424518197E-2</v>
      </c>
      <c r="AM401">
        <v>3.4520412586994298</v>
      </c>
      <c r="AN401">
        <v>0</v>
      </c>
      <c r="AO401">
        <v>0</v>
      </c>
      <c r="AP401">
        <f t="shared" ref="AP401:AP451" si="280">IF(AN401*$H$13&gt;=AR401,1,(AR401/(AR401-AN401*$H$13)))</f>
        <v>1</v>
      </c>
      <c r="AQ401">
        <f t="shared" ref="AQ401:AQ451" si="281">(AP401-1)*100</f>
        <v>0</v>
      </c>
      <c r="AR401">
        <f t="shared" ref="AR401:AR451" si="282">MAX(0,($B$13+$C$13*CK401)/(1+$D$13*CK401)*CD401/(CF401+273)*$E$13)</f>
        <v>51690.136251693046</v>
      </c>
      <c r="AS401" t="s">
        <v>237</v>
      </c>
      <c r="AT401">
        <v>0</v>
      </c>
      <c r="AU401">
        <v>0</v>
      </c>
      <c r="AV401">
        <f t="shared" ref="AV401:AV451" si="283">AU401-AT401</f>
        <v>0</v>
      </c>
      <c r="AW401" t="e">
        <f t="shared" ref="AW401:AW451" si="284">AV401/AU401</f>
        <v>#DIV/0!</v>
      </c>
      <c r="AX401">
        <v>0</v>
      </c>
      <c r="AY401" t="s">
        <v>237</v>
      </c>
      <c r="AZ401">
        <v>0</v>
      </c>
      <c r="BA401">
        <v>0</v>
      </c>
      <c r="BB401" t="e">
        <f t="shared" ref="BB401:BB451" si="285">1-AZ401/BA401</f>
        <v>#DIV/0!</v>
      </c>
      <c r="BC401">
        <v>0.5</v>
      </c>
      <c r="BD401">
        <f t="shared" ref="BD401:BD451" si="286">BR401</f>
        <v>0</v>
      </c>
      <c r="BE401">
        <f t="shared" ref="BE401:BE451" si="287">P401</f>
        <v>-1.4800193713072936</v>
      </c>
      <c r="BF401" t="e">
        <f t="shared" ref="BF401:BF451" si="288">BB401*BC401*BD401</f>
        <v>#DIV/0!</v>
      </c>
      <c r="BG401" t="e">
        <f t="shared" ref="BG401:BG451" si="289">BL401/BA401</f>
        <v>#DIV/0!</v>
      </c>
      <c r="BH401" t="e">
        <f t="shared" ref="BH401:BH451" si="290">(BE401-AX401)/BD401</f>
        <v>#DIV/0!</v>
      </c>
      <c r="BI401" t="e">
        <f t="shared" ref="BI401:BI451" si="291">(AU401-BA401)/BA401</f>
        <v>#DIV/0!</v>
      </c>
      <c r="BJ401" t="s">
        <v>237</v>
      </c>
      <c r="BK401">
        <v>0</v>
      </c>
      <c r="BL401">
        <f t="shared" ref="BL401:BL451" si="292">BA401-BK401</f>
        <v>0</v>
      </c>
      <c r="BM401" t="e">
        <f t="shared" ref="BM401:BM451" si="293">(BA401-AZ401)/(BA401-BK401)</f>
        <v>#DIV/0!</v>
      </c>
      <c r="BN401" t="e">
        <f t="shared" ref="BN401:BN451" si="294">(AU401-BA401)/(AU401-BK401)</f>
        <v>#DIV/0!</v>
      </c>
      <c r="BO401" t="e">
        <f t="shared" ref="BO401:BO451" si="295">(BA401-AZ401)/(BA401-AT401)</f>
        <v>#DIV/0!</v>
      </c>
      <c r="BP401" t="e">
        <f t="shared" ref="BP401:BP451" si="296">(AU401-BA401)/(AU401-AT401)</f>
        <v>#DIV/0!</v>
      </c>
      <c r="BQ401">
        <f t="shared" ref="BQ401:BQ451" si="297">$B$11*CL401+$C$11*CM401+$F$11*CN401</f>
        <v>0</v>
      </c>
      <c r="BR401">
        <f t="shared" ref="BR401:BR451" si="298">BQ401*BS401</f>
        <v>0</v>
      </c>
      <c r="BS401">
        <f t="shared" ref="BS401:BS451" si="299">($B$11*$D$9+$C$11*$D$9+$F$11*((DA401+CS401)/MAX(DA401+CS401+DB401, 0.1)*$I$9+DB401/MAX(DA401+CS401+DB401, 0.1)*$J$9))/($B$11+$C$11+$F$11)</f>
        <v>0</v>
      </c>
      <c r="BT401">
        <f t="shared" ref="BT401:BT451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238</v>
      </c>
      <c r="BX401">
        <v>1581538791.9461501</v>
      </c>
      <c r="BY401">
        <v>402.41892307692302</v>
      </c>
      <c r="BZ401">
        <v>400.03638461538497</v>
      </c>
      <c r="CA401">
        <v>34.355061538461499</v>
      </c>
      <c r="CB401">
        <v>33.984099999999998</v>
      </c>
      <c r="CC401">
        <v>350.00615384615401</v>
      </c>
      <c r="CD401">
        <v>99.211646153846104</v>
      </c>
      <c r="CE401">
        <v>0.20000246153846199</v>
      </c>
      <c r="CF401">
        <v>31.439138461538501</v>
      </c>
      <c r="CG401">
        <v>30.995115384615399</v>
      </c>
      <c r="CH401">
        <v>999.9</v>
      </c>
      <c r="CI401">
        <v>0</v>
      </c>
      <c r="CJ401">
        <v>0</v>
      </c>
      <c r="CK401">
        <v>9998.9446153846093</v>
      </c>
      <c r="CL401">
        <v>0</v>
      </c>
      <c r="CM401">
        <v>1.0582499999999999</v>
      </c>
      <c r="CN401">
        <v>0</v>
      </c>
      <c r="CO401">
        <v>0</v>
      </c>
      <c r="CP401">
        <v>0</v>
      </c>
      <c r="CQ401">
        <v>0</v>
      </c>
      <c r="CR401">
        <v>0.28461538461538499</v>
      </c>
      <c r="CS401">
        <v>0</v>
      </c>
      <c r="CT401">
        <v>105.41538461538499</v>
      </c>
      <c r="CU401">
        <v>-0.45384615384615401</v>
      </c>
      <c r="CV401">
        <v>40.6104615384615</v>
      </c>
      <c r="CW401">
        <v>46</v>
      </c>
      <c r="CX401">
        <v>43.268846153846198</v>
      </c>
      <c r="CY401">
        <v>44.571692307692302</v>
      </c>
      <c r="CZ401">
        <v>41.625</v>
      </c>
      <c r="DA401">
        <v>0</v>
      </c>
      <c r="DB401">
        <v>0</v>
      </c>
      <c r="DC401">
        <v>0</v>
      </c>
      <c r="DD401">
        <v>1581538795.0999999</v>
      </c>
      <c r="DE401">
        <v>1.64230769230769</v>
      </c>
      <c r="DF401">
        <v>-0.66666632223129596</v>
      </c>
      <c r="DG401">
        <v>20.2700854932007</v>
      </c>
      <c r="DH401">
        <v>104.526923076923</v>
      </c>
      <c r="DI401">
        <v>15</v>
      </c>
      <c r="DJ401">
        <v>100</v>
      </c>
      <c r="DK401">
        <v>100</v>
      </c>
      <c r="DL401">
        <v>2.6160000000000001</v>
      </c>
      <c r="DM401">
        <v>0.505</v>
      </c>
      <c r="DN401">
        <v>2</v>
      </c>
      <c r="DO401">
        <v>353.51299999999998</v>
      </c>
      <c r="DP401">
        <v>662.649</v>
      </c>
      <c r="DQ401">
        <v>30.7879</v>
      </c>
      <c r="DR401">
        <v>32.375799999999998</v>
      </c>
      <c r="DS401">
        <v>29.9998</v>
      </c>
      <c r="DT401">
        <v>32.334400000000002</v>
      </c>
      <c r="DU401">
        <v>32.354399999999998</v>
      </c>
      <c r="DV401">
        <v>21.0807</v>
      </c>
      <c r="DW401">
        <v>24.2288</v>
      </c>
      <c r="DX401">
        <v>88.031099999999995</v>
      </c>
      <c r="DY401">
        <v>30.792899999999999</v>
      </c>
      <c r="DZ401">
        <v>400</v>
      </c>
      <c r="EA401">
        <v>33.940199999999997</v>
      </c>
      <c r="EB401">
        <v>99.944400000000002</v>
      </c>
      <c r="EC401">
        <v>100.35</v>
      </c>
    </row>
    <row r="402" spans="1:133" x14ac:dyDescent="0.35">
      <c r="A402">
        <v>386</v>
      </c>
      <c r="B402">
        <v>1581538800.5999999</v>
      </c>
      <c r="C402">
        <v>1938.0999999046301</v>
      </c>
      <c r="D402" t="s">
        <v>1007</v>
      </c>
      <c r="E402" t="s">
        <v>1008</v>
      </c>
      <c r="F402" t="s">
        <v>234</v>
      </c>
      <c r="G402">
        <v>20200212</v>
      </c>
      <c r="I402" t="s">
        <v>1107</v>
      </c>
      <c r="J402" t="s">
        <v>1108</v>
      </c>
      <c r="K402" t="s">
        <v>235</v>
      </c>
      <c r="L402" t="s">
        <v>1109</v>
      </c>
      <c r="M402" t="s">
        <v>236</v>
      </c>
      <c r="N402">
        <v>1581538796.9461501</v>
      </c>
      <c r="O402">
        <f t="shared" si="258"/>
        <v>2.2517762653285833E-4</v>
      </c>
      <c r="P402">
        <f t="shared" si="259"/>
        <v>-1.495577298881795</v>
      </c>
      <c r="Q402">
        <f t="shared" si="260"/>
        <v>402.42638461538502</v>
      </c>
      <c r="R402">
        <f t="shared" si="261"/>
        <v>515.87571496759927</v>
      </c>
      <c r="S402">
        <f t="shared" si="262"/>
        <v>51.283856415639811</v>
      </c>
      <c r="T402">
        <f t="shared" si="263"/>
        <v>40.005715190095081</v>
      </c>
      <c r="U402">
        <f t="shared" si="264"/>
        <v>1.9716181356536258E-2</v>
      </c>
      <c r="V402">
        <f t="shared" si="265"/>
        <v>2.2483606871897668</v>
      </c>
      <c r="W402">
        <f t="shared" si="266"/>
        <v>1.9620631801959592E-2</v>
      </c>
      <c r="X402">
        <f t="shared" si="267"/>
        <v>1.227144092386883E-2</v>
      </c>
      <c r="Y402">
        <f t="shared" si="268"/>
        <v>0</v>
      </c>
      <c r="Z402">
        <f t="shared" si="269"/>
        <v>31.366913822937672</v>
      </c>
      <c r="AA402">
        <f t="shared" si="270"/>
        <v>30.9977153846154</v>
      </c>
      <c r="AB402">
        <f t="shared" si="271"/>
        <v>4.5107906765774022</v>
      </c>
      <c r="AC402">
        <f t="shared" si="272"/>
        <v>73.827333406368155</v>
      </c>
      <c r="AD402">
        <f t="shared" si="273"/>
        <v>3.4153725895687463</v>
      </c>
      <c r="AE402">
        <f t="shared" si="274"/>
        <v>4.6261627394416296</v>
      </c>
      <c r="AF402">
        <f t="shared" si="275"/>
        <v>1.0954180870086558</v>
      </c>
      <c r="AG402">
        <f t="shared" si="276"/>
        <v>-9.9303333300990513</v>
      </c>
      <c r="AH402">
        <f t="shared" si="277"/>
        <v>53.776889326043772</v>
      </c>
      <c r="AI402">
        <f t="shared" si="278"/>
        <v>5.3827282999479138</v>
      </c>
      <c r="AJ402">
        <f t="shared" si="279"/>
        <v>49.229284295892633</v>
      </c>
      <c r="AK402">
        <v>-4.1139629185965601E-2</v>
      </c>
      <c r="AL402">
        <v>4.6182837790706401E-2</v>
      </c>
      <c r="AM402">
        <v>3.4522903111402901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51694.267274565187</v>
      </c>
      <c r="AS402" t="s">
        <v>237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237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-1.495577298881795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237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238</v>
      </c>
      <c r="BX402">
        <v>1581538796.9461501</v>
      </c>
      <c r="BY402">
        <v>402.42638461538502</v>
      </c>
      <c r="BZ402">
        <v>400.01799999999997</v>
      </c>
      <c r="CA402">
        <v>34.355992307692297</v>
      </c>
      <c r="CB402">
        <v>33.983253846153801</v>
      </c>
      <c r="CC402">
        <v>350.01715384615397</v>
      </c>
      <c r="CD402">
        <v>99.211253846153895</v>
      </c>
      <c r="CE402">
        <v>0.20000923076923099</v>
      </c>
      <c r="CF402">
        <v>31.441369230769201</v>
      </c>
      <c r="CG402">
        <v>30.9977153846154</v>
      </c>
      <c r="CH402">
        <v>999.9</v>
      </c>
      <c r="CI402">
        <v>0</v>
      </c>
      <c r="CJ402">
        <v>0</v>
      </c>
      <c r="CK402">
        <v>9999.8953846153909</v>
      </c>
      <c r="CL402">
        <v>0</v>
      </c>
      <c r="CM402">
        <v>1.0582499999999999</v>
      </c>
      <c r="CN402">
        <v>0</v>
      </c>
      <c r="CO402">
        <v>0</v>
      </c>
      <c r="CP402">
        <v>0</v>
      </c>
      <c r="CQ402">
        <v>0</v>
      </c>
      <c r="CR402">
        <v>3.8692307692307701</v>
      </c>
      <c r="CS402">
        <v>0</v>
      </c>
      <c r="CT402">
        <v>109.9</v>
      </c>
      <c r="CU402">
        <v>7.6923076923076598E-3</v>
      </c>
      <c r="CV402">
        <v>40.5959230769231</v>
      </c>
      <c r="CW402">
        <v>46</v>
      </c>
      <c r="CX402">
        <v>43.2209230769231</v>
      </c>
      <c r="CY402">
        <v>44.561999999999998</v>
      </c>
      <c r="CZ402">
        <v>41.625</v>
      </c>
      <c r="DA402">
        <v>0</v>
      </c>
      <c r="DB402">
        <v>0</v>
      </c>
      <c r="DC402">
        <v>0</v>
      </c>
      <c r="DD402">
        <v>1581538800.5</v>
      </c>
      <c r="DE402">
        <v>2.6</v>
      </c>
      <c r="DF402">
        <v>13.524786608105</v>
      </c>
      <c r="DG402">
        <v>22.666666626816799</v>
      </c>
      <c r="DH402">
        <v>107.292307692308</v>
      </c>
      <c r="DI402">
        <v>15</v>
      </c>
      <c r="DJ402">
        <v>100</v>
      </c>
      <c r="DK402">
        <v>100</v>
      </c>
      <c r="DL402">
        <v>2.6160000000000001</v>
      </c>
      <c r="DM402">
        <v>0.505</v>
      </c>
      <c r="DN402">
        <v>2</v>
      </c>
      <c r="DO402">
        <v>353.33</v>
      </c>
      <c r="DP402">
        <v>662.84199999999998</v>
      </c>
      <c r="DQ402">
        <v>30.792200000000001</v>
      </c>
      <c r="DR402">
        <v>32.371600000000001</v>
      </c>
      <c r="DS402">
        <v>29.9998</v>
      </c>
      <c r="DT402">
        <v>32.330100000000002</v>
      </c>
      <c r="DU402">
        <v>32.349400000000003</v>
      </c>
      <c r="DV402">
        <v>21.080300000000001</v>
      </c>
      <c r="DW402">
        <v>24.2288</v>
      </c>
      <c r="DX402">
        <v>88.031099999999995</v>
      </c>
      <c r="DY402">
        <v>30.793600000000001</v>
      </c>
      <c r="DZ402">
        <v>400</v>
      </c>
      <c r="EA402">
        <v>33.939300000000003</v>
      </c>
      <c r="EB402">
        <v>99.942700000000002</v>
      </c>
      <c r="EC402">
        <v>100.348</v>
      </c>
    </row>
    <row r="403" spans="1:133" x14ac:dyDescent="0.35">
      <c r="A403">
        <v>387</v>
      </c>
      <c r="B403">
        <v>1581538805.5999999</v>
      </c>
      <c r="C403">
        <v>1943.0999999046301</v>
      </c>
      <c r="D403" t="s">
        <v>1009</v>
      </c>
      <c r="E403" t="s">
        <v>1010</v>
      </c>
      <c r="F403" t="s">
        <v>234</v>
      </c>
      <c r="G403">
        <v>20200212</v>
      </c>
      <c r="I403" t="s">
        <v>1107</v>
      </c>
      <c r="J403" t="s">
        <v>1108</v>
      </c>
      <c r="K403" t="s">
        <v>235</v>
      </c>
      <c r="L403" t="s">
        <v>1109</v>
      </c>
      <c r="M403" t="s">
        <v>236</v>
      </c>
      <c r="N403">
        <v>1581538801.9461501</v>
      </c>
      <c r="O403">
        <f t="shared" si="258"/>
        <v>2.2666740757922973E-4</v>
      </c>
      <c r="P403">
        <f t="shared" si="259"/>
        <v>-1.5205794431614881</v>
      </c>
      <c r="Q403">
        <f t="shared" si="260"/>
        <v>402.451153846154</v>
      </c>
      <c r="R403">
        <f t="shared" si="261"/>
        <v>517.17270409883497</v>
      </c>
      <c r="S403">
        <f t="shared" si="262"/>
        <v>51.412392844088046</v>
      </c>
      <c r="T403">
        <f t="shared" si="263"/>
        <v>40.007867116940517</v>
      </c>
      <c r="U403">
        <f t="shared" si="264"/>
        <v>1.983650117244095E-2</v>
      </c>
      <c r="V403">
        <f t="shared" si="265"/>
        <v>2.248740383215984</v>
      </c>
      <c r="W403">
        <f t="shared" si="266"/>
        <v>1.9739801191515558E-2</v>
      </c>
      <c r="X403">
        <f t="shared" si="267"/>
        <v>1.2346024457721172E-2</v>
      </c>
      <c r="Y403">
        <f t="shared" si="268"/>
        <v>0</v>
      </c>
      <c r="Z403">
        <f t="shared" si="269"/>
        <v>31.369871418315746</v>
      </c>
      <c r="AA403">
        <f t="shared" si="270"/>
        <v>31.000461538461501</v>
      </c>
      <c r="AB403">
        <f t="shared" si="271"/>
        <v>4.511497031709788</v>
      </c>
      <c r="AC403">
        <f t="shared" si="272"/>
        <v>73.815706541456123</v>
      </c>
      <c r="AD403">
        <f t="shared" si="273"/>
        <v>3.4155020885300664</v>
      </c>
      <c r="AE403">
        <f t="shared" si="274"/>
        <v>4.627066851432037</v>
      </c>
      <c r="AF403">
        <f t="shared" si="275"/>
        <v>1.0959949431797216</v>
      </c>
      <c r="AG403">
        <f t="shared" si="276"/>
        <v>-9.9960326742440309</v>
      </c>
      <c r="AH403">
        <f t="shared" si="277"/>
        <v>53.869902290810224</v>
      </c>
      <c r="AI403">
        <f t="shared" si="278"/>
        <v>5.3912922845162807</v>
      </c>
      <c r="AJ403">
        <f t="shared" si="279"/>
        <v>49.265161901082472</v>
      </c>
      <c r="AK403">
        <v>-4.1149845201501403E-2</v>
      </c>
      <c r="AL403">
        <v>4.6194306163117399E-2</v>
      </c>
      <c r="AM403">
        <v>3.45296897349133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51705.979112282657</v>
      </c>
      <c r="AS403" t="s">
        <v>237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237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-1.5205794431614881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237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238</v>
      </c>
      <c r="BX403">
        <v>1581538801.9461501</v>
      </c>
      <c r="BY403">
        <v>402.451153846154</v>
      </c>
      <c r="BZ403">
        <v>400.00092307692302</v>
      </c>
      <c r="CA403">
        <v>34.357561538461503</v>
      </c>
      <c r="CB403">
        <v>33.982353846153799</v>
      </c>
      <c r="CC403">
        <v>350.01361538461498</v>
      </c>
      <c r="CD403">
        <v>99.210499999999996</v>
      </c>
      <c r="CE403">
        <v>0.199991769230769</v>
      </c>
      <c r="CF403">
        <v>31.444807692307698</v>
      </c>
      <c r="CG403">
        <v>31.000461538461501</v>
      </c>
      <c r="CH403">
        <v>999.9</v>
      </c>
      <c r="CI403">
        <v>0</v>
      </c>
      <c r="CJ403">
        <v>0</v>
      </c>
      <c r="CK403">
        <v>10002.4546153846</v>
      </c>
      <c r="CL403">
        <v>0</v>
      </c>
      <c r="CM403">
        <v>1.0582499999999999</v>
      </c>
      <c r="CN403">
        <v>0</v>
      </c>
      <c r="CO403">
        <v>0</v>
      </c>
      <c r="CP403">
        <v>0</v>
      </c>
      <c r="CQ403">
        <v>0</v>
      </c>
      <c r="CR403">
        <v>4.9153846153846201</v>
      </c>
      <c r="CS403">
        <v>0</v>
      </c>
      <c r="CT403">
        <v>109.592307692308</v>
      </c>
      <c r="CU403">
        <v>0.507692307692308</v>
      </c>
      <c r="CV403">
        <v>40.586230769230802</v>
      </c>
      <c r="CW403">
        <v>46</v>
      </c>
      <c r="CX403">
        <v>43.225769230769203</v>
      </c>
      <c r="CY403">
        <v>44.561999999999998</v>
      </c>
      <c r="CZ403">
        <v>41.5960769230769</v>
      </c>
      <c r="DA403">
        <v>0</v>
      </c>
      <c r="DB403">
        <v>0</v>
      </c>
      <c r="DC403">
        <v>0</v>
      </c>
      <c r="DD403">
        <v>1581538805.3</v>
      </c>
      <c r="DE403">
        <v>3.0192307692307701</v>
      </c>
      <c r="DF403">
        <v>28.584615306177302</v>
      </c>
      <c r="DG403">
        <v>17.507692310345799</v>
      </c>
      <c r="DH403">
        <v>108.611538461538</v>
      </c>
      <c r="DI403">
        <v>15</v>
      </c>
      <c r="DJ403">
        <v>100</v>
      </c>
      <c r="DK403">
        <v>100</v>
      </c>
      <c r="DL403">
        <v>2.6160000000000001</v>
      </c>
      <c r="DM403">
        <v>0.505</v>
      </c>
      <c r="DN403">
        <v>2</v>
      </c>
      <c r="DO403">
        <v>353.36500000000001</v>
      </c>
      <c r="DP403">
        <v>662.93799999999999</v>
      </c>
      <c r="DQ403">
        <v>30.794499999999999</v>
      </c>
      <c r="DR403">
        <v>32.3673</v>
      </c>
      <c r="DS403">
        <v>29.9998</v>
      </c>
      <c r="DT403">
        <v>32.325099999999999</v>
      </c>
      <c r="DU403">
        <v>32.343699999999998</v>
      </c>
      <c r="DV403">
        <v>21.081700000000001</v>
      </c>
      <c r="DW403">
        <v>24.2288</v>
      </c>
      <c r="DX403">
        <v>88.407200000000003</v>
      </c>
      <c r="DY403">
        <v>30.7882</v>
      </c>
      <c r="DZ403">
        <v>400</v>
      </c>
      <c r="EA403">
        <v>33.94</v>
      </c>
      <c r="EB403">
        <v>99.942599999999999</v>
      </c>
      <c r="EC403">
        <v>100.351</v>
      </c>
    </row>
    <row r="404" spans="1:133" x14ac:dyDescent="0.35">
      <c r="A404">
        <v>388</v>
      </c>
      <c r="B404">
        <v>1581538810.5999999</v>
      </c>
      <c r="C404">
        <v>1948.0999999046301</v>
      </c>
      <c r="D404" t="s">
        <v>1011</v>
      </c>
      <c r="E404" t="s">
        <v>1012</v>
      </c>
      <c r="F404" t="s">
        <v>234</v>
      </c>
      <c r="G404">
        <v>20200212</v>
      </c>
      <c r="I404" t="s">
        <v>1107</v>
      </c>
      <c r="J404" t="s">
        <v>1108</v>
      </c>
      <c r="K404" t="s">
        <v>235</v>
      </c>
      <c r="L404" t="s">
        <v>1109</v>
      </c>
      <c r="M404" t="s">
        <v>236</v>
      </c>
      <c r="N404">
        <v>1581538806.9461501</v>
      </c>
      <c r="O404">
        <f t="shared" si="258"/>
        <v>2.2806292648817355E-4</v>
      </c>
      <c r="P404">
        <f t="shared" si="259"/>
        <v>-1.5202832902167398</v>
      </c>
      <c r="Q404">
        <f t="shared" si="260"/>
        <v>402.46</v>
      </c>
      <c r="R404">
        <f t="shared" si="261"/>
        <v>516.62060302570615</v>
      </c>
      <c r="S404">
        <f t="shared" si="262"/>
        <v>51.357262293494955</v>
      </c>
      <c r="T404">
        <f t="shared" si="263"/>
        <v>40.008554946484608</v>
      </c>
      <c r="U404">
        <f t="shared" si="264"/>
        <v>1.9922028494243554E-2</v>
      </c>
      <c r="V404">
        <f t="shared" si="265"/>
        <v>2.2480424525279563</v>
      </c>
      <c r="W404">
        <f t="shared" si="266"/>
        <v>1.9824464942364662E-2</v>
      </c>
      <c r="X404">
        <f t="shared" si="267"/>
        <v>1.2399016356770029E-2</v>
      </c>
      <c r="Y404">
        <f t="shared" si="268"/>
        <v>0</v>
      </c>
      <c r="Z404">
        <f t="shared" si="269"/>
        <v>31.371342764472491</v>
      </c>
      <c r="AA404">
        <f t="shared" si="270"/>
        <v>31.008330769230799</v>
      </c>
      <c r="AB404">
        <f t="shared" si="271"/>
        <v>4.5135216586123148</v>
      </c>
      <c r="AC404">
        <f t="shared" si="272"/>
        <v>73.807586790772334</v>
      </c>
      <c r="AD404">
        <f t="shared" si="273"/>
        <v>3.4155056163339284</v>
      </c>
      <c r="AE404">
        <f t="shared" si="274"/>
        <v>4.6275806659498402</v>
      </c>
      <c r="AF404">
        <f t="shared" si="275"/>
        <v>1.0980160422783865</v>
      </c>
      <c r="AG404">
        <f t="shared" si="276"/>
        <v>-10.057575058128453</v>
      </c>
      <c r="AH404">
        <f t="shared" si="277"/>
        <v>53.136259246763977</v>
      </c>
      <c r="AI404">
        <f t="shared" si="278"/>
        <v>5.3197779580195048</v>
      </c>
      <c r="AJ404">
        <f t="shared" si="279"/>
        <v>48.398462146655028</v>
      </c>
      <c r="AK404">
        <v>-4.1131068035138399E-2</v>
      </c>
      <c r="AL404">
        <v>4.6173227148904802E-2</v>
      </c>
      <c r="AM404">
        <v>3.4517215388995099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51683.006811145286</v>
      </c>
      <c r="AS404" t="s">
        <v>237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237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-1.5202832902167398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237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238</v>
      </c>
      <c r="BX404">
        <v>1581538806.9461501</v>
      </c>
      <c r="BY404">
        <v>402.46</v>
      </c>
      <c r="BZ404">
        <v>400.01130769230798</v>
      </c>
      <c r="CA404">
        <v>34.357761538461503</v>
      </c>
      <c r="CB404">
        <v>33.9802538461539</v>
      </c>
      <c r="CC404">
        <v>350.02284615384599</v>
      </c>
      <c r="CD404">
        <v>99.209992307692303</v>
      </c>
      <c r="CE404">
        <v>0.20002346153846201</v>
      </c>
      <c r="CF404">
        <v>31.446761538461502</v>
      </c>
      <c r="CG404">
        <v>31.008330769230799</v>
      </c>
      <c r="CH404">
        <v>999.9</v>
      </c>
      <c r="CI404">
        <v>0</v>
      </c>
      <c r="CJ404">
        <v>0</v>
      </c>
      <c r="CK404">
        <v>9997.9415384615404</v>
      </c>
      <c r="CL404">
        <v>0</v>
      </c>
      <c r="CM404">
        <v>1.0447184615384599</v>
      </c>
      <c r="CN404">
        <v>0</v>
      </c>
      <c r="CO404">
        <v>0</v>
      </c>
      <c r="CP404">
        <v>0</v>
      </c>
      <c r="CQ404">
        <v>0</v>
      </c>
      <c r="CR404">
        <v>3.12307692307692</v>
      </c>
      <c r="CS404">
        <v>0</v>
      </c>
      <c r="CT404">
        <v>105.907692307692</v>
      </c>
      <c r="CU404">
        <v>-0.18461538461538499</v>
      </c>
      <c r="CV404">
        <v>40.600769230769203</v>
      </c>
      <c r="CW404">
        <v>46</v>
      </c>
      <c r="CX404">
        <v>43.278692307692303</v>
      </c>
      <c r="CY404">
        <v>44.561999999999998</v>
      </c>
      <c r="CZ404">
        <v>41.6104615384615</v>
      </c>
      <c r="DA404">
        <v>0</v>
      </c>
      <c r="DB404">
        <v>0</v>
      </c>
      <c r="DC404">
        <v>0</v>
      </c>
      <c r="DD404">
        <v>1581538810.0999999</v>
      </c>
      <c r="DE404">
        <v>3.1461538461538501</v>
      </c>
      <c r="DF404">
        <v>-6.5572650659875604</v>
      </c>
      <c r="DG404">
        <v>-30.379486934620999</v>
      </c>
      <c r="DH404">
        <v>107.930769230769</v>
      </c>
      <c r="DI404">
        <v>15</v>
      </c>
      <c r="DJ404">
        <v>100</v>
      </c>
      <c r="DK404">
        <v>100</v>
      </c>
      <c r="DL404">
        <v>2.6160000000000001</v>
      </c>
      <c r="DM404">
        <v>0.505</v>
      </c>
      <c r="DN404">
        <v>2</v>
      </c>
      <c r="DO404">
        <v>353.22399999999999</v>
      </c>
      <c r="DP404">
        <v>663.01800000000003</v>
      </c>
      <c r="DQ404">
        <v>30.790800000000001</v>
      </c>
      <c r="DR404">
        <v>32.363</v>
      </c>
      <c r="DS404">
        <v>29.999700000000001</v>
      </c>
      <c r="DT404">
        <v>32.319299999999998</v>
      </c>
      <c r="DU404">
        <v>32.3386</v>
      </c>
      <c r="DV404">
        <v>21.0794</v>
      </c>
      <c r="DW404">
        <v>24.2288</v>
      </c>
      <c r="DX404">
        <v>88.407200000000003</v>
      </c>
      <c r="DY404">
        <v>30.778199999999998</v>
      </c>
      <c r="DZ404">
        <v>400</v>
      </c>
      <c r="EA404">
        <v>33.939900000000002</v>
      </c>
      <c r="EB404">
        <v>99.944500000000005</v>
      </c>
      <c r="EC404">
        <v>100.35</v>
      </c>
    </row>
    <row r="405" spans="1:133" x14ac:dyDescent="0.35">
      <c r="A405">
        <v>389</v>
      </c>
      <c r="B405">
        <v>1581538815.5999999</v>
      </c>
      <c r="C405">
        <v>1953.0999999046301</v>
      </c>
      <c r="D405" t="s">
        <v>1013</v>
      </c>
      <c r="E405" t="s">
        <v>1014</v>
      </c>
      <c r="F405" t="s">
        <v>234</v>
      </c>
      <c r="G405">
        <v>20200212</v>
      </c>
      <c r="I405" t="s">
        <v>1107</v>
      </c>
      <c r="J405" t="s">
        <v>1108</v>
      </c>
      <c r="K405" t="s">
        <v>235</v>
      </c>
      <c r="L405" t="s">
        <v>1109</v>
      </c>
      <c r="M405" t="s">
        <v>236</v>
      </c>
      <c r="N405">
        <v>1581538811.9461501</v>
      </c>
      <c r="O405">
        <f t="shared" si="258"/>
        <v>2.2354645612957178E-4</v>
      </c>
      <c r="P405">
        <f t="shared" si="259"/>
        <v>-1.4712486886580021</v>
      </c>
      <c r="Q405">
        <f t="shared" si="260"/>
        <v>402.39938461538497</v>
      </c>
      <c r="R405">
        <f t="shared" si="261"/>
        <v>514.87497463774241</v>
      </c>
      <c r="S405">
        <f t="shared" si="262"/>
        <v>51.183899335873434</v>
      </c>
      <c r="T405">
        <f t="shared" si="263"/>
        <v>40.0026620238487</v>
      </c>
      <c r="U405">
        <f t="shared" si="264"/>
        <v>1.9551087001510887E-2</v>
      </c>
      <c r="V405">
        <f t="shared" si="265"/>
        <v>2.2460957055877984</v>
      </c>
      <c r="W405">
        <f t="shared" si="266"/>
        <v>1.945703255050988E-2</v>
      </c>
      <c r="X405">
        <f t="shared" si="267"/>
        <v>1.2169057946094367E-2</v>
      </c>
      <c r="Y405">
        <f t="shared" si="268"/>
        <v>0</v>
      </c>
      <c r="Z405">
        <f t="shared" si="269"/>
        <v>31.373893561823575</v>
      </c>
      <c r="AA405">
        <f t="shared" si="270"/>
        <v>31.002507692307699</v>
      </c>
      <c r="AB405">
        <f t="shared" si="271"/>
        <v>4.5120233981686502</v>
      </c>
      <c r="AC405">
        <f t="shared" si="272"/>
        <v>73.800939372845647</v>
      </c>
      <c r="AD405">
        <f t="shared" si="273"/>
        <v>3.4154144905552548</v>
      </c>
      <c r="AE405">
        <f t="shared" si="274"/>
        <v>4.6278740075386144</v>
      </c>
      <c r="AF405">
        <f t="shared" si="275"/>
        <v>1.0966089076133954</v>
      </c>
      <c r="AG405">
        <f t="shared" si="276"/>
        <v>-9.8583987153141148</v>
      </c>
      <c r="AH405">
        <f t="shared" si="277"/>
        <v>53.930433409445328</v>
      </c>
      <c r="AI405">
        <f t="shared" si="278"/>
        <v>5.4038416760135917</v>
      </c>
      <c r="AJ405">
        <f t="shared" si="279"/>
        <v>49.475876370144803</v>
      </c>
      <c r="AK405">
        <v>-4.1078720417191301E-2</v>
      </c>
      <c r="AL405">
        <v>4.6114462361855901E-2</v>
      </c>
      <c r="AM405">
        <v>3.44824286643555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51619.720915838807</v>
      </c>
      <c r="AS405" t="s">
        <v>237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237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-1.4712486886580021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237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238</v>
      </c>
      <c r="BX405">
        <v>1581538811.9461501</v>
      </c>
      <c r="BY405">
        <v>402.39938461538497</v>
      </c>
      <c r="BZ405">
        <v>400.03161538461501</v>
      </c>
      <c r="CA405">
        <v>34.356730769230801</v>
      </c>
      <c r="CB405">
        <v>33.986699999999999</v>
      </c>
      <c r="CC405">
        <v>350.02407692307702</v>
      </c>
      <c r="CD405">
        <v>99.210315384615399</v>
      </c>
      <c r="CE405">
        <v>0.20003053846153801</v>
      </c>
      <c r="CF405">
        <v>31.447876923076901</v>
      </c>
      <c r="CG405">
        <v>31.002507692307699</v>
      </c>
      <c r="CH405">
        <v>999.9</v>
      </c>
      <c r="CI405">
        <v>0</v>
      </c>
      <c r="CJ405">
        <v>0</v>
      </c>
      <c r="CK405">
        <v>9985.1846153846109</v>
      </c>
      <c r="CL405">
        <v>0</v>
      </c>
      <c r="CM405">
        <v>1.0108353846153799</v>
      </c>
      <c r="CN405">
        <v>0</v>
      </c>
      <c r="CO405">
        <v>0</v>
      </c>
      <c r="CP405">
        <v>0</v>
      </c>
      <c r="CQ405">
        <v>0</v>
      </c>
      <c r="CR405">
        <v>1.7923076923076899</v>
      </c>
      <c r="CS405">
        <v>0</v>
      </c>
      <c r="CT405">
        <v>101.961538461538</v>
      </c>
      <c r="CU405">
        <v>-0.57692307692307698</v>
      </c>
      <c r="CV405">
        <v>40.620153846153798</v>
      </c>
      <c r="CW405">
        <v>46</v>
      </c>
      <c r="CX405">
        <v>43.192076923076897</v>
      </c>
      <c r="CY405">
        <v>44.5524615384615</v>
      </c>
      <c r="CZ405">
        <v>41.620153846153798</v>
      </c>
      <c r="DA405">
        <v>0</v>
      </c>
      <c r="DB405">
        <v>0</v>
      </c>
      <c r="DC405">
        <v>0</v>
      </c>
      <c r="DD405">
        <v>1581538815.5</v>
      </c>
      <c r="DE405">
        <v>3.1576923076923098</v>
      </c>
      <c r="DF405">
        <v>-8.8512820658148392</v>
      </c>
      <c r="DG405">
        <v>-34.222221914594499</v>
      </c>
      <c r="DH405">
        <v>104.91538461538499</v>
      </c>
      <c r="DI405">
        <v>15</v>
      </c>
      <c r="DJ405">
        <v>100</v>
      </c>
      <c r="DK405">
        <v>100</v>
      </c>
      <c r="DL405">
        <v>2.6160000000000001</v>
      </c>
      <c r="DM405">
        <v>0.505</v>
      </c>
      <c r="DN405">
        <v>2</v>
      </c>
      <c r="DO405">
        <v>353.38200000000001</v>
      </c>
      <c r="DP405">
        <v>663.03499999999997</v>
      </c>
      <c r="DQ405">
        <v>30.781199999999998</v>
      </c>
      <c r="DR405">
        <v>32.358699999999999</v>
      </c>
      <c r="DS405">
        <v>29.9998</v>
      </c>
      <c r="DT405">
        <v>32.314300000000003</v>
      </c>
      <c r="DU405">
        <v>32.334299999999999</v>
      </c>
      <c r="DV405">
        <v>21.076799999999999</v>
      </c>
      <c r="DW405">
        <v>24.2288</v>
      </c>
      <c r="DX405">
        <v>88.407200000000003</v>
      </c>
      <c r="DY405">
        <v>30.7852</v>
      </c>
      <c r="DZ405">
        <v>400</v>
      </c>
      <c r="EA405">
        <v>33.939799999999998</v>
      </c>
      <c r="EB405">
        <v>99.945700000000002</v>
      </c>
      <c r="EC405">
        <v>100.35</v>
      </c>
    </row>
    <row r="406" spans="1:133" x14ac:dyDescent="0.35">
      <c r="A406">
        <v>390</v>
      </c>
      <c r="B406">
        <v>1581538820.5999999</v>
      </c>
      <c r="C406">
        <v>1958.0999999046301</v>
      </c>
      <c r="D406" t="s">
        <v>1015</v>
      </c>
      <c r="E406" t="s">
        <v>1016</v>
      </c>
      <c r="F406" t="s">
        <v>234</v>
      </c>
      <c r="G406">
        <v>20200212</v>
      </c>
      <c r="I406" t="s">
        <v>1107</v>
      </c>
      <c r="J406" t="s">
        <v>1108</v>
      </c>
      <c r="K406" t="s">
        <v>235</v>
      </c>
      <c r="L406" t="s">
        <v>1109</v>
      </c>
      <c r="M406" t="s">
        <v>236</v>
      </c>
      <c r="N406">
        <v>1581538816.9461501</v>
      </c>
      <c r="O406">
        <f t="shared" si="258"/>
        <v>2.2338681303645392E-4</v>
      </c>
      <c r="P406">
        <f t="shared" si="259"/>
        <v>-1.4748639317614263</v>
      </c>
      <c r="Q406">
        <f t="shared" si="260"/>
        <v>402.375846153846</v>
      </c>
      <c r="R406">
        <f t="shared" si="261"/>
        <v>515.37790303990971</v>
      </c>
      <c r="S406">
        <f t="shared" si="262"/>
        <v>51.233166640085798</v>
      </c>
      <c r="T406">
        <f t="shared" si="263"/>
        <v>39.999752912086223</v>
      </c>
      <c r="U406">
        <f t="shared" si="264"/>
        <v>1.951148832894151E-2</v>
      </c>
      <c r="V406">
        <f t="shared" si="265"/>
        <v>2.246905899280867</v>
      </c>
      <c r="W406">
        <f t="shared" si="266"/>
        <v>1.9417847104149476E-2</v>
      </c>
      <c r="X406">
        <f t="shared" si="267"/>
        <v>1.2144530170391543E-2</v>
      </c>
      <c r="Y406">
        <f t="shared" si="268"/>
        <v>0</v>
      </c>
      <c r="Z406">
        <f t="shared" si="269"/>
        <v>31.375270708642905</v>
      </c>
      <c r="AA406">
        <f t="shared" si="270"/>
        <v>31.008015384615401</v>
      </c>
      <c r="AB406">
        <f t="shared" si="271"/>
        <v>4.5134404999867916</v>
      </c>
      <c r="AC406">
        <f t="shared" si="272"/>
        <v>73.795775537945246</v>
      </c>
      <c r="AD406">
        <f t="shared" si="273"/>
        <v>3.4154278336921284</v>
      </c>
      <c r="AE406">
        <f t="shared" si="274"/>
        <v>4.628215922652565</v>
      </c>
      <c r="AF406">
        <f t="shared" si="275"/>
        <v>1.0980126662946632</v>
      </c>
      <c r="AG406">
        <f t="shared" si="276"/>
        <v>-9.8513584549076185</v>
      </c>
      <c r="AH406">
        <f t="shared" si="277"/>
        <v>53.440187153697458</v>
      </c>
      <c r="AI406">
        <f t="shared" si="278"/>
        <v>5.3529676931195453</v>
      </c>
      <c r="AJ406">
        <f t="shared" si="279"/>
        <v>48.941796391909385</v>
      </c>
      <c r="AK406">
        <v>-4.11005013928449E-2</v>
      </c>
      <c r="AL406">
        <v>4.6138913415145498E-2</v>
      </c>
      <c r="AM406">
        <v>3.4496904689324102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51645.729735901266</v>
      </c>
      <c r="AS406" t="s">
        <v>237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237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-1.4748639317614263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237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238</v>
      </c>
      <c r="BX406">
        <v>1581538816.9461501</v>
      </c>
      <c r="BY406">
        <v>402.375846153846</v>
      </c>
      <c r="BZ406">
        <v>400.001692307692</v>
      </c>
      <c r="CA406">
        <v>34.357353846153799</v>
      </c>
      <c r="CB406">
        <v>33.987576923076901</v>
      </c>
      <c r="CC406">
        <v>350.01400000000001</v>
      </c>
      <c r="CD406">
        <v>99.208907692307704</v>
      </c>
      <c r="CE406">
        <v>0.20002376923076901</v>
      </c>
      <c r="CF406">
        <v>31.449176923076902</v>
      </c>
      <c r="CG406">
        <v>31.008015384615401</v>
      </c>
      <c r="CH406">
        <v>999.9</v>
      </c>
      <c r="CI406">
        <v>0</v>
      </c>
      <c r="CJ406">
        <v>0</v>
      </c>
      <c r="CK406">
        <v>9990.6207692307707</v>
      </c>
      <c r="CL406">
        <v>0</v>
      </c>
      <c r="CM406">
        <v>1.0053399999999999</v>
      </c>
      <c r="CN406">
        <v>0</v>
      </c>
      <c r="CO406">
        <v>0</v>
      </c>
      <c r="CP406">
        <v>0</v>
      </c>
      <c r="CQ406">
        <v>0</v>
      </c>
      <c r="CR406">
        <v>1.89230769230769</v>
      </c>
      <c r="CS406">
        <v>0</v>
      </c>
      <c r="CT406">
        <v>100.21538461538501</v>
      </c>
      <c r="CU406">
        <v>-0.57692307692307698</v>
      </c>
      <c r="CV406">
        <v>40.600769230769203</v>
      </c>
      <c r="CW406">
        <v>46</v>
      </c>
      <c r="CX406">
        <v>43.177692307692297</v>
      </c>
      <c r="CY406">
        <v>44.557230769230799</v>
      </c>
      <c r="CZ406">
        <v>41.625</v>
      </c>
      <c r="DA406">
        <v>0</v>
      </c>
      <c r="DB406">
        <v>0</v>
      </c>
      <c r="DC406">
        <v>0</v>
      </c>
      <c r="DD406">
        <v>1581538820.3</v>
      </c>
      <c r="DE406">
        <v>2.62692307692308</v>
      </c>
      <c r="DF406">
        <v>7.4974360273167902</v>
      </c>
      <c r="DG406">
        <v>-43.179486982956298</v>
      </c>
      <c r="DH406">
        <v>101.961538461538</v>
      </c>
      <c r="DI406">
        <v>15</v>
      </c>
      <c r="DJ406">
        <v>100</v>
      </c>
      <c r="DK406">
        <v>100</v>
      </c>
      <c r="DL406">
        <v>2.6160000000000001</v>
      </c>
      <c r="DM406">
        <v>0.505</v>
      </c>
      <c r="DN406">
        <v>2</v>
      </c>
      <c r="DO406">
        <v>353.33499999999998</v>
      </c>
      <c r="DP406">
        <v>663.04700000000003</v>
      </c>
      <c r="DQ406">
        <v>30.7821</v>
      </c>
      <c r="DR406">
        <v>32.354399999999998</v>
      </c>
      <c r="DS406">
        <v>29.9998</v>
      </c>
      <c r="DT406">
        <v>32.31</v>
      </c>
      <c r="DU406">
        <v>32.3292</v>
      </c>
      <c r="DV406">
        <v>21.081199999999999</v>
      </c>
      <c r="DW406">
        <v>24.2288</v>
      </c>
      <c r="DX406">
        <v>88.783100000000005</v>
      </c>
      <c r="DY406">
        <v>30.7834</v>
      </c>
      <c r="DZ406">
        <v>400</v>
      </c>
      <c r="EA406">
        <v>33.939799999999998</v>
      </c>
      <c r="EB406">
        <v>99.946899999999999</v>
      </c>
      <c r="EC406">
        <v>100.35299999999999</v>
      </c>
    </row>
    <row r="407" spans="1:133" x14ac:dyDescent="0.35">
      <c r="A407">
        <v>391</v>
      </c>
      <c r="B407">
        <v>1581538825.5999999</v>
      </c>
      <c r="C407">
        <v>1963.0999999046301</v>
      </c>
      <c r="D407" t="s">
        <v>1017</v>
      </c>
      <c r="E407" t="s">
        <v>1018</v>
      </c>
      <c r="F407" t="s">
        <v>234</v>
      </c>
      <c r="G407">
        <v>20200212</v>
      </c>
      <c r="I407" t="s">
        <v>1107</v>
      </c>
      <c r="J407" t="s">
        <v>1108</v>
      </c>
      <c r="K407" t="s">
        <v>235</v>
      </c>
      <c r="L407" t="s">
        <v>1109</v>
      </c>
      <c r="M407" t="s">
        <v>236</v>
      </c>
      <c r="N407">
        <v>1581538821.9461501</v>
      </c>
      <c r="O407">
        <f t="shared" si="258"/>
        <v>2.2159802949816074E-4</v>
      </c>
      <c r="P407">
        <f t="shared" si="259"/>
        <v>-1.5109548876203514</v>
      </c>
      <c r="Q407">
        <f t="shared" si="260"/>
        <v>402.35807692307702</v>
      </c>
      <c r="R407">
        <f t="shared" si="261"/>
        <v>519.28036428949326</v>
      </c>
      <c r="S407">
        <f t="shared" si="262"/>
        <v>51.621944541097449</v>
      </c>
      <c r="T407">
        <f t="shared" si="263"/>
        <v>39.998636114433104</v>
      </c>
      <c r="U407">
        <f t="shared" si="264"/>
        <v>1.9357899096863831E-2</v>
      </c>
      <c r="V407">
        <f t="shared" si="265"/>
        <v>2.2484762256003172</v>
      </c>
      <c r="W407">
        <f t="shared" si="266"/>
        <v>1.9265786593233757E-2</v>
      </c>
      <c r="X407">
        <f t="shared" si="267"/>
        <v>1.2049355927874046E-2</v>
      </c>
      <c r="Y407">
        <f t="shared" si="268"/>
        <v>0</v>
      </c>
      <c r="Z407">
        <f t="shared" si="269"/>
        <v>31.378347673570921</v>
      </c>
      <c r="AA407">
        <f t="shared" si="270"/>
        <v>31.007230769230802</v>
      </c>
      <c r="AB407">
        <f t="shared" si="271"/>
        <v>4.5132385986770069</v>
      </c>
      <c r="AC407">
        <f t="shared" si="272"/>
        <v>73.784980657313795</v>
      </c>
      <c r="AD407">
        <f t="shared" si="273"/>
        <v>3.4154014824350352</v>
      </c>
      <c r="AE407">
        <f t="shared" si="274"/>
        <v>4.6288573257171279</v>
      </c>
      <c r="AF407">
        <f t="shared" si="275"/>
        <v>1.0978371162419718</v>
      </c>
      <c r="AG407">
        <f t="shared" si="276"/>
        <v>-9.7724731008688881</v>
      </c>
      <c r="AH407">
        <f t="shared" si="277"/>
        <v>53.868236541241011</v>
      </c>
      <c r="AI407">
        <f t="shared" si="278"/>
        <v>5.3921198874126732</v>
      </c>
      <c r="AJ407">
        <f t="shared" si="279"/>
        <v>49.487883327784793</v>
      </c>
      <c r="AK407">
        <v>-4.1142737671544603E-2</v>
      </c>
      <c r="AL407">
        <v>4.6186327338087099E-2</v>
      </c>
      <c r="AM407">
        <v>3.4524968177474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51696.258635504644</v>
      </c>
      <c r="AS407" t="s">
        <v>237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237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-1.5109548876203514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237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238</v>
      </c>
      <c r="BX407">
        <v>1581538821.9461501</v>
      </c>
      <c r="BY407">
        <v>402.35807692307702</v>
      </c>
      <c r="BZ407">
        <v>399.920769230769</v>
      </c>
      <c r="CA407">
        <v>34.356530769230801</v>
      </c>
      <c r="CB407">
        <v>33.989707692307697</v>
      </c>
      <c r="CC407">
        <v>350.007461538462</v>
      </c>
      <c r="CD407">
        <v>99.210546153846195</v>
      </c>
      <c r="CE407">
        <v>0.199999846153846</v>
      </c>
      <c r="CF407">
        <v>31.451615384615401</v>
      </c>
      <c r="CG407">
        <v>31.007230769230802</v>
      </c>
      <c r="CH407">
        <v>999.9</v>
      </c>
      <c r="CI407">
        <v>0</v>
      </c>
      <c r="CJ407">
        <v>0</v>
      </c>
      <c r="CK407">
        <v>10000.7223076923</v>
      </c>
      <c r="CL407">
        <v>0</v>
      </c>
      <c r="CM407">
        <v>1.0053399999999999</v>
      </c>
      <c r="CN407">
        <v>0</v>
      </c>
      <c r="CO407">
        <v>0</v>
      </c>
      <c r="CP407">
        <v>0</v>
      </c>
      <c r="CQ407">
        <v>0</v>
      </c>
      <c r="CR407">
        <v>2.18461538461538</v>
      </c>
      <c r="CS407">
        <v>0</v>
      </c>
      <c r="CT407">
        <v>100.730769230769</v>
      </c>
      <c r="CU407">
        <v>-1.1153846153846201</v>
      </c>
      <c r="CV407">
        <v>40.6104615384615</v>
      </c>
      <c r="CW407">
        <v>46</v>
      </c>
      <c r="CX407">
        <v>43.201538461538497</v>
      </c>
      <c r="CY407">
        <v>44.557230769230799</v>
      </c>
      <c r="CZ407">
        <v>41.615307692307702</v>
      </c>
      <c r="DA407">
        <v>0</v>
      </c>
      <c r="DB407">
        <v>0</v>
      </c>
      <c r="DC407">
        <v>0</v>
      </c>
      <c r="DD407">
        <v>1581538825.0999999</v>
      </c>
      <c r="DE407">
        <v>2.7576923076923099</v>
      </c>
      <c r="DF407">
        <v>-7.2376066538539803</v>
      </c>
      <c r="DG407">
        <v>-3.8393159845879001</v>
      </c>
      <c r="DH407">
        <v>100.988461538462</v>
      </c>
      <c r="DI407">
        <v>15</v>
      </c>
      <c r="DJ407">
        <v>100</v>
      </c>
      <c r="DK407">
        <v>100</v>
      </c>
      <c r="DL407">
        <v>2.6160000000000001</v>
      </c>
      <c r="DM407">
        <v>0.505</v>
      </c>
      <c r="DN407">
        <v>2</v>
      </c>
      <c r="DO407">
        <v>353.33300000000003</v>
      </c>
      <c r="DP407">
        <v>663.15099999999995</v>
      </c>
      <c r="DQ407">
        <v>30.782900000000001</v>
      </c>
      <c r="DR407">
        <v>32.350099999999998</v>
      </c>
      <c r="DS407">
        <v>29.9998</v>
      </c>
      <c r="DT407">
        <v>32.305</v>
      </c>
      <c r="DU407">
        <v>32.324300000000001</v>
      </c>
      <c r="DV407">
        <v>21.084900000000001</v>
      </c>
      <c r="DW407">
        <v>24.2288</v>
      </c>
      <c r="DX407">
        <v>88.783100000000005</v>
      </c>
      <c r="DY407">
        <v>30.777799999999999</v>
      </c>
      <c r="DZ407">
        <v>400</v>
      </c>
      <c r="EA407">
        <v>33.938899999999997</v>
      </c>
      <c r="EB407">
        <v>99.943799999999996</v>
      </c>
      <c r="EC407">
        <v>100.35299999999999</v>
      </c>
    </row>
    <row r="408" spans="1:133" x14ac:dyDescent="0.35">
      <c r="A408">
        <v>392</v>
      </c>
      <c r="B408">
        <v>1581538830.5999999</v>
      </c>
      <c r="C408">
        <v>1968.0999999046301</v>
      </c>
      <c r="D408" t="s">
        <v>1019</v>
      </c>
      <c r="E408" t="s">
        <v>1020</v>
      </c>
      <c r="F408" t="s">
        <v>234</v>
      </c>
      <c r="G408">
        <v>20200212</v>
      </c>
      <c r="I408" t="s">
        <v>1107</v>
      </c>
      <c r="J408" t="s">
        <v>1108</v>
      </c>
      <c r="K408" t="s">
        <v>235</v>
      </c>
      <c r="L408" t="s">
        <v>1109</v>
      </c>
      <c r="M408" t="s">
        <v>236</v>
      </c>
      <c r="N408">
        <v>1581538826.9461501</v>
      </c>
      <c r="O408">
        <f t="shared" si="258"/>
        <v>2.1692688774380413E-4</v>
      </c>
      <c r="P408">
        <f t="shared" si="259"/>
        <v>-1.4994474301418728</v>
      </c>
      <c r="Q408">
        <f t="shared" si="260"/>
        <v>402.348538461538</v>
      </c>
      <c r="R408">
        <f t="shared" si="261"/>
        <v>520.98760554862099</v>
      </c>
      <c r="S408">
        <f t="shared" si="262"/>
        <v>51.790937552909796</v>
      </c>
      <c r="T408">
        <f t="shared" si="263"/>
        <v>39.997128162046728</v>
      </c>
      <c r="U408">
        <f t="shared" si="264"/>
        <v>1.8946924085134969E-2</v>
      </c>
      <c r="V408">
        <f t="shared" si="265"/>
        <v>2.24971746489613</v>
      </c>
      <c r="W408">
        <f t="shared" si="266"/>
        <v>1.8858720048667531E-2</v>
      </c>
      <c r="X408">
        <f t="shared" si="267"/>
        <v>1.1794590487499522E-2</v>
      </c>
      <c r="Y408">
        <f t="shared" si="268"/>
        <v>0</v>
      </c>
      <c r="Z408">
        <f t="shared" si="269"/>
        <v>31.379174180332534</v>
      </c>
      <c r="AA408">
        <f t="shared" si="270"/>
        <v>31.007761538461502</v>
      </c>
      <c r="AB408">
        <f t="shared" si="271"/>
        <v>4.5133751781139049</v>
      </c>
      <c r="AC408">
        <f t="shared" si="272"/>
        <v>73.790264544165694</v>
      </c>
      <c r="AD408">
        <f t="shared" si="273"/>
        <v>3.4154997422041542</v>
      </c>
      <c r="AE408">
        <f t="shared" si="274"/>
        <v>4.6286590288070792</v>
      </c>
      <c r="AF408">
        <f t="shared" si="275"/>
        <v>1.0978754359097507</v>
      </c>
      <c r="AG408">
        <f t="shared" si="276"/>
        <v>-9.5664757495017625</v>
      </c>
      <c r="AH408">
        <f t="shared" si="277"/>
        <v>53.742166886390173</v>
      </c>
      <c r="AI408">
        <f t="shared" si="278"/>
        <v>5.376526558656626</v>
      </c>
      <c r="AJ408">
        <f t="shared" si="279"/>
        <v>49.552217695545039</v>
      </c>
      <c r="AK408">
        <v>-4.1176141502524098E-2</v>
      </c>
      <c r="AL408">
        <v>4.6223826064697902E-2</v>
      </c>
      <c r="AM408">
        <v>3.4547156025988102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51736.609616388698</v>
      </c>
      <c r="AS408" t="s">
        <v>237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237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-1.4994474301418728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237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238</v>
      </c>
      <c r="BX408">
        <v>1581538826.9461501</v>
      </c>
      <c r="BY408">
        <v>402.348538461538</v>
      </c>
      <c r="BZ408">
        <v>399.927769230769</v>
      </c>
      <c r="CA408">
        <v>34.357999999999997</v>
      </c>
      <c r="CB408">
        <v>33.998915384615401</v>
      </c>
      <c r="CC408">
        <v>350.012846153846</v>
      </c>
      <c r="CD408">
        <v>99.209223076923095</v>
      </c>
      <c r="CE408">
        <v>0.199931769230769</v>
      </c>
      <c r="CF408">
        <v>31.450861538461499</v>
      </c>
      <c r="CG408">
        <v>31.007761538461502</v>
      </c>
      <c r="CH408">
        <v>999.9</v>
      </c>
      <c r="CI408">
        <v>0</v>
      </c>
      <c r="CJ408">
        <v>0</v>
      </c>
      <c r="CK408">
        <v>10008.9753846154</v>
      </c>
      <c r="CL408">
        <v>0</v>
      </c>
      <c r="CM408">
        <v>1.0053399999999999</v>
      </c>
      <c r="CN408">
        <v>0</v>
      </c>
      <c r="CO408">
        <v>0</v>
      </c>
      <c r="CP408">
        <v>0</v>
      </c>
      <c r="CQ408">
        <v>0</v>
      </c>
      <c r="CR408">
        <v>1.93846153846154</v>
      </c>
      <c r="CS408">
        <v>0</v>
      </c>
      <c r="CT408">
        <v>102.676923076923</v>
      </c>
      <c r="CU408">
        <v>-0.238461538461538</v>
      </c>
      <c r="CV408">
        <v>40.605615384615398</v>
      </c>
      <c r="CW408">
        <v>46</v>
      </c>
      <c r="CX408">
        <v>43.244846153846197</v>
      </c>
      <c r="CY408">
        <v>44.547692307692301</v>
      </c>
      <c r="CZ408">
        <v>41.620153846153798</v>
      </c>
      <c r="DA408">
        <v>0</v>
      </c>
      <c r="DB408">
        <v>0</v>
      </c>
      <c r="DC408">
        <v>0</v>
      </c>
      <c r="DD408">
        <v>1581538830.5</v>
      </c>
      <c r="DE408">
        <v>3.0692307692307699</v>
      </c>
      <c r="DF408">
        <v>14.598290873801799</v>
      </c>
      <c r="DG408">
        <v>4.5162396457687199</v>
      </c>
      <c r="DH408">
        <v>100.696153846154</v>
      </c>
      <c r="DI408">
        <v>15</v>
      </c>
      <c r="DJ408">
        <v>100</v>
      </c>
      <c r="DK408">
        <v>100</v>
      </c>
      <c r="DL408">
        <v>2.6160000000000001</v>
      </c>
      <c r="DM408">
        <v>0.505</v>
      </c>
      <c r="DN408">
        <v>2</v>
      </c>
      <c r="DO408">
        <v>353.37599999999998</v>
      </c>
      <c r="DP408">
        <v>663.14599999999996</v>
      </c>
      <c r="DQ408">
        <v>30.778700000000001</v>
      </c>
      <c r="DR408">
        <v>32.345799999999997</v>
      </c>
      <c r="DS408">
        <v>29.9998</v>
      </c>
      <c r="DT408">
        <v>32.301299999999998</v>
      </c>
      <c r="DU408">
        <v>32.319899999999997</v>
      </c>
      <c r="DV408">
        <v>21.089200000000002</v>
      </c>
      <c r="DW408">
        <v>24.2288</v>
      </c>
      <c r="DX408">
        <v>88.783100000000005</v>
      </c>
      <c r="DY408">
        <v>30.7685</v>
      </c>
      <c r="DZ408">
        <v>400</v>
      </c>
      <c r="EA408">
        <v>33.938699999999997</v>
      </c>
      <c r="EB408">
        <v>99.943600000000004</v>
      </c>
      <c r="EC408">
        <v>100.355</v>
      </c>
    </row>
    <row r="409" spans="1:133" x14ac:dyDescent="0.35">
      <c r="A409">
        <v>393</v>
      </c>
      <c r="B409">
        <v>1581538835.5999999</v>
      </c>
      <c r="C409">
        <v>1973.0999999046301</v>
      </c>
      <c r="D409" t="s">
        <v>1021</v>
      </c>
      <c r="E409" t="s">
        <v>1022</v>
      </c>
      <c r="F409" t="s">
        <v>234</v>
      </c>
      <c r="G409">
        <v>20200212</v>
      </c>
      <c r="I409" t="s">
        <v>1107</v>
      </c>
      <c r="J409" t="s">
        <v>1108</v>
      </c>
      <c r="K409" t="s">
        <v>235</v>
      </c>
      <c r="L409" t="s">
        <v>1109</v>
      </c>
      <c r="M409" t="s">
        <v>236</v>
      </c>
      <c r="N409">
        <v>1581538831.9461501</v>
      </c>
      <c r="O409">
        <f t="shared" si="258"/>
        <v>2.1698683133771949E-4</v>
      </c>
      <c r="P409">
        <f t="shared" si="259"/>
        <v>-1.4850867767288269</v>
      </c>
      <c r="Q409">
        <f t="shared" si="260"/>
        <v>402.37246153846098</v>
      </c>
      <c r="R409">
        <f t="shared" si="261"/>
        <v>519.95594111437322</v>
      </c>
      <c r="S409">
        <f t="shared" si="262"/>
        <v>51.68767008362795</v>
      </c>
      <c r="T409">
        <f t="shared" si="263"/>
        <v>39.998956446508679</v>
      </c>
      <c r="U409">
        <f t="shared" si="264"/>
        <v>1.8921936558642976E-2</v>
      </c>
      <c r="V409">
        <f t="shared" si="265"/>
        <v>2.246843395753229</v>
      </c>
      <c r="W409">
        <f t="shared" si="266"/>
        <v>1.8833852470881488E-2</v>
      </c>
      <c r="X409">
        <f t="shared" si="267"/>
        <v>1.1779037522549623E-2</v>
      </c>
      <c r="Y409">
        <f t="shared" si="268"/>
        <v>0</v>
      </c>
      <c r="Z409">
        <f t="shared" si="269"/>
        <v>31.377332440493902</v>
      </c>
      <c r="AA409">
        <f t="shared" si="270"/>
        <v>31.013653846153801</v>
      </c>
      <c r="AB409">
        <f t="shared" si="271"/>
        <v>4.5148916496457634</v>
      </c>
      <c r="AC409">
        <f t="shared" si="272"/>
        <v>73.792938724018214</v>
      </c>
      <c r="AD409">
        <f t="shared" si="273"/>
        <v>3.4152860888186622</v>
      </c>
      <c r="AE409">
        <f t="shared" si="274"/>
        <v>4.6282017600514003</v>
      </c>
      <c r="AF409">
        <f t="shared" si="275"/>
        <v>1.0996055608271011</v>
      </c>
      <c r="AG409">
        <f t="shared" si="276"/>
        <v>-9.5691192619934302</v>
      </c>
      <c r="AH409">
        <f t="shared" si="277"/>
        <v>52.749180978679703</v>
      </c>
      <c r="AI409">
        <f t="shared" si="278"/>
        <v>5.2840437685983588</v>
      </c>
      <c r="AJ409">
        <f t="shared" si="279"/>
        <v>48.464105485284634</v>
      </c>
      <c r="AK409">
        <v>-4.1098820817189602E-2</v>
      </c>
      <c r="AL409">
        <v>4.6137026821745801E-2</v>
      </c>
      <c r="AM409">
        <v>3.4495787842415799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51643.688195550523</v>
      </c>
      <c r="AS409" t="s">
        <v>237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237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-1.4850867767288269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237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238</v>
      </c>
      <c r="BX409">
        <v>1581538831.9461501</v>
      </c>
      <c r="BY409">
        <v>402.37246153846098</v>
      </c>
      <c r="BZ409">
        <v>399.97646153846102</v>
      </c>
      <c r="CA409">
        <v>34.356323076923097</v>
      </c>
      <c r="CB409">
        <v>33.9971538461538</v>
      </c>
      <c r="CC409">
        <v>350.02769230769201</v>
      </c>
      <c r="CD409">
        <v>99.207738461538497</v>
      </c>
      <c r="CE409">
        <v>0.200049769230769</v>
      </c>
      <c r="CF409">
        <v>31.449123076923101</v>
      </c>
      <c r="CG409">
        <v>31.013653846153801</v>
      </c>
      <c r="CH409">
        <v>999.9</v>
      </c>
      <c r="CI409">
        <v>0</v>
      </c>
      <c r="CJ409">
        <v>0</v>
      </c>
      <c r="CK409">
        <v>9990.33</v>
      </c>
      <c r="CL409">
        <v>0</v>
      </c>
      <c r="CM409">
        <v>0.99089153846153799</v>
      </c>
      <c r="CN409">
        <v>0</v>
      </c>
      <c r="CO409">
        <v>0</v>
      </c>
      <c r="CP409">
        <v>0</v>
      </c>
      <c r="CQ409">
        <v>0</v>
      </c>
      <c r="CR409">
        <v>3.4</v>
      </c>
      <c r="CS409">
        <v>0</v>
      </c>
      <c r="CT409">
        <v>100.80769230769199</v>
      </c>
      <c r="CU409">
        <v>-0.81538461538461504</v>
      </c>
      <c r="CV409">
        <v>40.586230769230802</v>
      </c>
      <c r="CW409">
        <v>45.990307692307702</v>
      </c>
      <c r="CX409">
        <v>43.259307692307701</v>
      </c>
      <c r="CY409">
        <v>44.538153846153797</v>
      </c>
      <c r="CZ409">
        <v>41.625</v>
      </c>
      <c r="DA409">
        <v>0</v>
      </c>
      <c r="DB409">
        <v>0</v>
      </c>
      <c r="DC409">
        <v>0</v>
      </c>
      <c r="DD409">
        <v>1581538835.3</v>
      </c>
      <c r="DE409">
        <v>3.0307692307692302</v>
      </c>
      <c r="DF409">
        <v>-0.328204977414913</v>
      </c>
      <c r="DG409">
        <v>-5.99999958962586</v>
      </c>
      <c r="DH409">
        <v>101.319230769231</v>
      </c>
      <c r="DI409">
        <v>15</v>
      </c>
      <c r="DJ409">
        <v>100</v>
      </c>
      <c r="DK409">
        <v>100</v>
      </c>
      <c r="DL409">
        <v>2.6160000000000001</v>
      </c>
      <c r="DM409">
        <v>0.505</v>
      </c>
      <c r="DN409">
        <v>2</v>
      </c>
      <c r="DO409">
        <v>353.31299999999999</v>
      </c>
      <c r="DP409">
        <v>663.14300000000003</v>
      </c>
      <c r="DQ409">
        <v>30.770900000000001</v>
      </c>
      <c r="DR409">
        <v>32.341500000000003</v>
      </c>
      <c r="DS409">
        <v>29.999700000000001</v>
      </c>
      <c r="DT409">
        <v>32.296399999999998</v>
      </c>
      <c r="DU409">
        <v>32.315600000000003</v>
      </c>
      <c r="DV409">
        <v>21.084099999999999</v>
      </c>
      <c r="DW409">
        <v>24.2288</v>
      </c>
      <c r="DX409">
        <v>89.162199999999999</v>
      </c>
      <c r="DY409">
        <v>30.753900000000002</v>
      </c>
      <c r="DZ409">
        <v>400</v>
      </c>
      <c r="EA409">
        <v>33.939599999999999</v>
      </c>
      <c r="EB409">
        <v>99.946700000000007</v>
      </c>
      <c r="EC409">
        <v>100.354</v>
      </c>
    </row>
    <row r="410" spans="1:133" x14ac:dyDescent="0.35">
      <c r="A410">
        <v>394</v>
      </c>
      <c r="B410">
        <v>1581538840.5999999</v>
      </c>
      <c r="C410">
        <v>1978.0999999046301</v>
      </c>
      <c r="D410" t="s">
        <v>1023</v>
      </c>
      <c r="E410" t="s">
        <v>1024</v>
      </c>
      <c r="F410" t="s">
        <v>234</v>
      </c>
      <c r="G410">
        <v>20200212</v>
      </c>
      <c r="I410" t="s">
        <v>1107</v>
      </c>
      <c r="J410" t="s">
        <v>1108</v>
      </c>
      <c r="K410" t="s">
        <v>235</v>
      </c>
      <c r="L410" t="s">
        <v>1109</v>
      </c>
      <c r="M410" t="s">
        <v>236</v>
      </c>
      <c r="N410">
        <v>1581538836.9461501</v>
      </c>
      <c r="O410">
        <f t="shared" si="258"/>
        <v>2.1215373242882503E-4</v>
      </c>
      <c r="P410">
        <f t="shared" si="259"/>
        <v>-1.4773622820320309</v>
      </c>
      <c r="Q410">
        <f t="shared" si="260"/>
        <v>402.41784615384603</v>
      </c>
      <c r="R410">
        <f t="shared" si="261"/>
        <v>522.07302650045347</v>
      </c>
      <c r="S410">
        <f t="shared" si="262"/>
        <v>51.898114538371694</v>
      </c>
      <c r="T410">
        <f t="shared" si="263"/>
        <v>40.003460075252512</v>
      </c>
      <c r="U410">
        <f t="shared" si="264"/>
        <v>1.8515834915867165E-2</v>
      </c>
      <c r="V410">
        <f t="shared" si="265"/>
        <v>2.2482001827251645</v>
      </c>
      <c r="W410">
        <f t="shared" si="266"/>
        <v>1.8431532727082204E-2</v>
      </c>
      <c r="X410">
        <f t="shared" si="267"/>
        <v>1.1527250081622914E-2</v>
      </c>
      <c r="Y410">
        <f t="shared" si="268"/>
        <v>0</v>
      </c>
      <c r="Z410">
        <f t="shared" si="269"/>
        <v>31.376662143749666</v>
      </c>
      <c r="AA410">
        <f t="shared" si="270"/>
        <v>31.009338461538501</v>
      </c>
      <c r="AB410">
        <f t="shared" si="271"/>
        <v>4.5137809788374001</v>
      </c>
      <c r="AC410">
        <f t="shared" si="272"/>
        <v>73.800619465519176</v>
      </c>
      <c r="AD410">
        <f t="shared" si="273"/>
        <v>3.4151936486035375</v>
      </c>
      <c r="AE410">
        <f t="shared" si="274"/>
        <v>4.627594826895959</v>
      </c>
      <c r="AF410">
        <f t="shared" si="275"/>
        <v>1.0985873302338627</v>
      </c>
      <c r="AG410">
        <f t="shared" si="276"/>
        <v>-9.3559796001111835</v>
      </c>
      <c r="AH410">
        <f t="shared" si="277"/>
        <v>53.024376572115486</v>
      </c>
      <c r="AI410">
        <f t="shared" si="278"/>
        <v>5.3082320664026241</v>
      </c>
      <c r="AJ410">
        <f t="shared" si="279"/>
        <v>48.976629038406926</v>
      </c>
      <c r="AK410">
        <v>-4.1135311157222798E-2</v>
      </c>
      <c r="AL410">
        <v>4.6177990425162498E-2</v>
      </c>
      <c r="AM410">
        <v>3.45200344183421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51688.066257672712</v>
      </c>
      <c r="AS410" t="s">
        <v>237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237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-1.4773622820320309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237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238</v>
      </c>
      <c r="BX410">
        <v>1581538836.9461501</v>
      </c>
      <c r="BY410">
        <v>402.41784615384603</v>
      </c>
      <c r="BZ410">
        <v>400.03161538461501</v>
      </c>
      <c r="CA410">
        <v>34.355400000000003</v>
      </c>
      <c r="CB410">
        <v>34.004207692307702</v>
      </c>
      <c r="CC410">
        <v>350.005</v>
      </c>
      <c r="CD410">
        <v>99.207861538461501</v>
      </c>
      <c r="CE410">
        <v>0.19990692307692301</v>
      </c>
      <c r="CF410">
        <v>31.446815384615402</v>
      </c>
      <c r="CG410">
        <v>31.009338461538501</v>
      </c>
      <c r="CH410">
        <v>999.9</v>
      </c>
      <c r="CI410">
        <v>0</v>
      </c>
      <c r="CJ410">
        <v>0</v>
      </c>
      <c r="CK410">
        <v>9999.1876923076907</v>
      </c>
      <c r="CL410">
        <v>0</v>
      </c>
      <c r="CM410">
        <v>0.99679323076923099</v>
      </c>
      <c r="CN410">
        <v>0</v>
      </c>
      <c r="CO410">
        <v>0</v>
      </c>
      <c r="CP410">
        <v>0</v>
      </c>
      <c r="CQ410">
        <v>0</v>
      </c>
      <c r="CR410">
        <v>5</v>
      </c>
      <c r="CS410">
        <v>0</v>
      </c>
      <c r="CT410">
        <v>96.615384615384599</v>
      </c>
      <c r="CU410">
        <v>-1.06153846153846</v>
      </c>
      <c r="CV410">
        <v>40.576538461538497</v>
      </c>
      <c r="CW410">
        <v>45.995153846153798</v>
      </c>
      <c r="CX410">
        <v>43.269076923076902</v>
      </c>
      <c r="CY410">
        <v>44.547692307692301</v>
      </c>
      <c r="CZ410">
        <v>41.605615384615398</v>
      </c>
      <c r="DA410">
        <v>0</v>
      </c>
      <c r="DB410">
        <v>0</v>
      </c>
      <c r="DC410">
        <v>0</v>
      </c>
      <c r="DD410">
        <v>1581538840.0999999</v>
      </c>
      <c r="DE410">
        <v>3.66923076923077</v>
      </c>
      <c r="DF410">
        <v>8.2871797460465899</v>
      </c>
      <c r="DG410">
        <v>-26.752136380741199</v>
      </c>
      <c r="DH410">
        <v>99.2730769230769</v>
      </c>
      <c r="DI410">
        <v>15</v>
      </c>
      <c r="DJ410">
        <v>100</v>
      </c>
      <c r="DK410">
        <v>100</v>
      </c>
      <c r="DL410">
        <v>2.6160000000000001</v>
      </c>
      <c r="DM410">
        <v>0.505</v>
      </c>
      <c r="DN410">
        <v>2</v>
      </c>
      <c r="DO410">
        <v>353.38499999999999</v>
      </c>
      <c r="DP410">
        <v>663.02499999999998</v>
      </c>
      <c r="DQ410">
        <v>30.755800000000001</v>
      </c>
      <c r="DR410">
        <v>32.337899999999998</v>
      </c>
      <c r="DS410">
        <v>29.9998</v>
      </c>
      <c r="DT410">
        <v>32.2913</v>
      </c>
      <c r="DU410">
        <v>32.311300000000003</v>
      </c>
      <c r="DV410">
        <v>21.083300000000001</v>
      </c>
      <c r="DW410">
        <v>24.505400000000002</v>
      </c>
      <c r="DX410">
        <v>89.162199999999999</v>
      </c>
      <c r="DY410">
        <v>30.745999999999999</v>
      </c>
      <c r="DZ410">
        <v>400</v>
      </c>
      <c r="EA410">
        <v>33.939399999999999</v>
      </c>
      <c r="EB410">
        <v>99.947800000000001</v>
      </c>
      <c r="EC410">
        <v>100.35599999999999</v>
      </c>
    </row>
    <row r="411" spans="1:133" x14ac:dyDescent="0.35">
      <c r="A411">
        <v>395</v>
      </c>
      <c r="B411">
        <v>1581538845.5999999</v>
      </c>
      <c r="C411">
        <v>1983.0999999046301</v>
      </c>
      <c r="D411" t="s">
        <v>1025</v>
      </c>
      <c r="E411" t="s">
        <v>1026</v>
      </c>
      <c r="F411" t="s">
        <v>234</v>
      </c>
      <c r="G411">
        <v>20200212</v>
      </c>
      <c r="I411" t="s">
        <v>1107</v>
      </c>
      <c r="J411" t="s">
        <v>1108</v>
      </c>
      <c r="K411" t="s">
        <v>235</v>
      </c>
      <c r="L411" t="s">
        <v>1109</v>
      </c>
      <c r="M411" t="s">
        <v>236</v>
      </c>
      <c r="N411">
        <v>1581538841.9461501</v>
      </c>
      <c r="O411">
        <f t="shared" si="258"/>
        <v>2.3482140085087638E-4</v>
      </c>
      <c r="P411">
        <f t="shared" si="259"/>
        <v>-1.5075403299237429</v>
      </c>
      <c r="Q411">
        <f t="shared" si="260"/>
        <v>402.47130769230802</v>
      </c>
      <c r="R411">
        <f t="shared" si="261"/>
        <v>512.00394480170451</v>
      </c>
      <c r="S411">
        <f t="shared" si="262"/>
        <v>50.897509133627381</v>
      </c>
      <c r="T411">
        <f t="shared" si="263"/>
        <v>40.009041467885211</v>
      </c>
      <c r="U411">
        <f t="shared" si="264"/>
        <v>2.0541900192443088E-2</v>
      </c>
      <c r="V411">
        <f t="shared" si="265"/>
        <v>2.2480114498322314</v>
      </c>
      <c r="W411">
        <f t="shared" si="266"/>
        <v>2.0438186463823903E-2</v>
      </c>
      <c r="X411">
        <f t="shared" si="267"/>
        <v>1.2783141052362878E-2</v>
      </c>
      <c r="Y411">
        <f t="shared" si="268"/>
        <v>0</v>
      </c>
      <c r="Z411">
        <f t="shared" si="269"/>
        <v>31.367945192686147</v>
      </c>
      <c r="AA411">
        <f t="shared" si="270"/>
        <v>31.002330769230799</v>
      </c>
      <c r="AB411">
        <f t="shared" si="271"/>
        <v>4.5119778831668063</v>
      </c>
      <c r="AC411">
        <f t="shared" si="272"/>
        <v>73.809745974394787</v>
      </c>
      <c r="AD411">
        <f t="shared" si="273"/>
        <v>3.4153800730912223</v>
      </c>
      <c r="AE411">
        <f t="shared" si="274"/>
        <v>4.6272752032990958</v>
      </c>
      <c r="AF411">
        <f t="shared" si="275"/>
        <v>1.096597810075584</v>
      </c>
      <c r="AG411">
        <f t="shared" si="276"/>
        <v>-10.355623777523649</v>
      </c>
      <c r="AH411">
        <f t="shared" si="277"/>
        <v>53.721922791945119</v>
      </c>
      <c r="AI411">
        <f t="shared" si="278"/>
        <v>5.3782964436592708</v>
      </c>
      <c r="AJ411">
        <f t="shared" si="279"/>
        <v>48.744595458080738</v>
      </c>
      <c r="AK411">
        <v>-4.1130234058865497E-2</v>
      </c>
      <c r="AL411">
        <v>4.6172290937478197E-2</v>
      </c>
      <c r="AM411">
        <v>3.4516661303265201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51682.166451919766</v>
      </c>
      <c r="AS411" t="s">
        <v>237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237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-1.5075403299237429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237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238</v>
      </c>
      <c r="BX411">
        <v>1581538841.9461501</v>
      </c>
      <c r="BY411">
        <v>402.47130769230802</v>
      </c>
      <c r="BZ411">
        <v>400.04899999999998</v>
      </c>
      <c r="CA411">
        <v>34.357046153846099</v>
      </c>
      <c r="CB411">
        <v>33.968330769230803</v>
      </c>
      <c r="CC411">
        <v>350.00461538461502</v>
      </c>
      <c r="CD411">
        <v>99.208469230769197</v>
      </c>
      <c r="CE411">
        <v>0.19996238461538501</v>
      </c>
      <c r="CF411">
        <v>31.445599999999999</v>
      </c>
      <c r="CG411">
        <v>31.002330769230799</v>
      </c>
      <c r="CH411">
        <v>999.9</v>
      </c>
      <c r="CI411">
        <v>0</v>
      </c>
      <c r="CJ411">
        <v>0</v>
      </c>
      <c r="CK411">
        <v>9997.8923076923093</v>
      </c>
      <c r="CL411">
        <v>0</v>
      </c>
      <c r="CM411">
        <v>1.00259284615385</v>
      </c>
      <c r="CN411">
        <v>0</v>
      </c>
      <c r="CO411">
        <v>0</v>
      </c>
      <c r="CP411">
        <v>0</v>
      </c>
      <c r="CQ411">
        <v>0</v>
      </c>
      <c r="CR411">
        <v>-0.138461538461539</v>
      </c>
      <c r="CS411">
        <v>0</v>
      </c>
      <c r="CT411">
        <v>98.5230769230769</v>
      </c>
      <c r="CU411">
        <v>-1.01538461538462</v>
      </c>
      <c r="CV411">
        <v>40.561999999999998</v>
      </c>
      <c r="CW411">
        <v>46</v>
      </c>
      <c r="CX411">
        <v>43.230538461538501</v>
      </c>
      <c r="CY411">
        <v>44.528615384615399</v>
      </c>
      <c r="CZ411">
        <v>41.615307692307702</v>
      </c>
      <c r="DA411">
        <v>0</v>
      </c>
      <c r="DB411">
        <v>0</v>
      </c>
      <c r="DC411">
        <v>0</v>
      </c>
      <c r="DD411">
        <v>1581538845.5</v>
      </c>
      <c r="DE411">
        <v>1.95384615384615</v>
      </c>
      <c r="DF411">
        <v>-31.459828932514402</v>
      </c>
      <c r="DG411">
        <v>-3.0735041026744101</v>
      </c>
      <c r="DH411">
        <v>97.926923076923103</v>
      </c>
      <c r="DI411">
        <v>15</v>
      </c>
      <c r="DJ411">
        <v>100</v>
      </c>
      <c r="DK411">
        <v>100</v>
      </c>
      <c r="DL411">
        <v>2.6160000000000001</v>
      </c>
      <c r="DM411">
        <v>0.505</v>
      </c>
      <c r="DN411">
        <v>2</v>
      </c>
      <c r="DO411">
        <v>353.31700000000001</v>
      </c>
      <c r="DP411">
        <v>663.08299999999997</v>
      </c>
      <c r="DQ411">
        <v>30.745000000000001</v>
      </c>
      <c r="DR411">
        <v>32.3337</v>
      </c>
      <c r="DS411">
        <v>29.9998</v>
      </c>
      <c r="DT411">
        <v>32.287799999999997</v>
      </c>
      <c r="DU411">
        <v>32.3063</v>
      </c>
      <c r="DV411">
        <v>21.079899999999999</v>
      </c>
      <c r="DW411">
        <v>24.505400000000002</v>
      </c>
      <c r="DX411">
        <v>89.545599999999993</v>
      </c>
      <c r="DY411">
        <v>30.745100000000001</v>
      </c>
      <c r="DZ411">
        <v>400</v>
      </c>
      <c r="EA411">
        <v>33.939300000000003</v>
      </c>
      <c r="EB411">
        <v>99.9499</v>
      </c>
      <c r="EC411">
        <v>100.36</v>
      </c>
    </row>
    <row r="412" spans="1:133" x14ac:dyDescent="0.35">
      <c r="A412">
        <v>396</v>
      </c>
      <c r="B412">
        <v>1581538850.5999999</v>
      </c>
      <c r="C412">
        <v>1988.0999999046301</v>
      </c>
      <c r="D412" t="s">
        <v>1027</v>
      </c>
      <c r="E412" t="s">
        <v>1028</v>
      </c>
      <c r="F412" t="s">
        <v>234</v>
      </c>
      <c r="G412">
        <v>20200212</v>
      </c>
      <c r="I412" t="s">
        <v>1107</v>
      </c>
      <c r="J412" t="s">
        <v>1108</v>
      </c>
      <c r="K412" t="s">
        <v>235</v>
      </c>
      <c r="L412" t="s">
        <v>1109</v>
      </c>
      <c r="M412" t="s">
        <v>236</v>
      </c>
      <c r="N412">
        <v>1581538846.9461501</v>
      </c>
      <c r="O412">
        <f t="shared" si="258"/>
        <v>2.6567499439194734E-4</v>
      </c>
      <c r="P412">
        <f t="shared" si="259"/>
        <v>-1.5101901822869193</v>
      </c>
      <c r="Q412">
        <f t="shared" si="260"/>
        <v>402.47946153846198</v>
      </c>
      <c r="R412">
        <f t="shared" si="261"/>
        <v>498.6487254115072</v>
      </c>
      <c r="S412">
        <f t="shared" si="262"/>
        <v>49.571201851347929</v>
      </c>
      <c r="T412">
        <f t="shared" si="263"/>
        <v>40.010912717123951</v>
      </c>
      <c r="U412">
        <f t="shared" si="264"/>
        <v>2.3247638980665047E-2</v>
      </c>
      <c r="V412">
        <f t="shared" si="265"/>
        <v>2.2501460913838596</v>
      </c>
      <c r="W412">
        <f t="shared" si="266"/>
        <v>2.3115024352234319E-2</v>
      </c>
      <c r="X412">
        <f t="shared" si="267"/>
        <v>1.4458741943947351E-2</v>
      </c>
      <c r="Y412">
        <f t="shared" si="268"/>
        <v>0</v>
      </c>
      <c r="Z412">
        <f t="shared" si="269"/>
        <v>31.356040683597669</v>
      </c>
      <c r="AA412">
        <f t="shared" si="270"/>
        <v>30.999815384615399</v>
      </c>
      <c r="AB412">
        <f t="shared" si="271"/>
        <v>4.5113308218351333</v>
      </c>
      <c r="AC412">
        <f t="shared" si="272"/>
        <v>73.793555734757476</v>
      </c>
      <c r="AD412">
        <f t="shared" si="273"/>
        <v>3.4142860960237629</v>
      </c>
      <c r="AE412">
        <f t="shared" si="274"/>
        <v>4.6268079401079749</v>
      </c>
      <c r="AF412">
        <f t="shared" si="275"/>
        <v>1.0970447258113705</v>
      </c>
      <c r="AG412">
        <f t="shared" si="276"/>
        <v>-11.716267252684878</v>
      </c>
      <c r="AH412">
        <f t="shared" si="277"/>
        <v>53.862518131830718</v>
      </c>
      <c r="AI412">
        <f t="shared" si="278"/>
        <v>5.3871423790700907</v>
      </c>
      <c r="AJ412">
        <f t="shared" si="279"/>
        <v>47.533393258215931</v>
      </c>
      <c r="AK412">
        <v>-4.1187680429294403E-2</v>
      </c>
      <c r="AL412">
        <v>4.6236779520862997E-2</v>
      </c>
      <c r="AM412">
        <v>3.4554819097132801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51751.749689744305</v>
      </c>
      <c r="AS412" t="s">
        <v>237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237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-1.5101901822869193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237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238</v>
      </c>
      <c r="BX412">
        <v>1581538846.9461501</v>
      </c>
      <c r="BY412">
        <v>402.47946153846198</v>
      </c>
      <c r="BZ412">
        <v>400.07400000000001</v>
      </c>
      <c r="CA412">
        <v>34.345130769230799</v>
      </c>
      <c r="CB412">
        <v>33.905353846153901</v>
      </c>
      <c r="CC412">
        <v>350.01884615384603</v>
      </c>
      <c r="CD412">
        <v>99.211161538461496</v>
      </c>
      <c r="CE412">
        <v>0.199905461538462</v>
      </c>
      <c r="CF412">
        <v>31.443823076923099</v>
      </c>
      <c r="CG412">
        <v>30.999815384615399</v>
      </c>
      <c r="CH412">
        <v>999.9</v>
      </c>
      <c r="CI412">
        <v>0</v>
      </c>
      <c r="CJ412">
        <v>0</v>
      </c>
      <c r="CK412">
        <v>10011.5846153846</v>
      </c>
      <c r="CL412">
        <v>0</v>
      </c>
      <c r="CM412">
        <v>0.96942115384615402</v>
      </c>
      <c r="CN412">
        <v>0</v>
      </c>
      <c r="CO412">
        <v>0</v>
      </c>
      <c r="CP412">
        <v>0</v>
      </c>
      <c r="CQ412">
        <v>0</v>
      </c>
      <c r="CR412">
        <v>-0.64615384615384597</v>
      </c>
      <c r="CS412">
        <v>0</v>
      </c>
      <c r="CT412">
        <v>94.069230769230799</v>
      </c>
      <c r="CU412">
        <v>-1.36153846153846</v>
      </c>
      <c r="CV412">
        <v>40.561999999999998</v>
      </c>
      <c r="CW412">
        <v>45.990307692307702</v>
      </c>
      <c r="CX412">
        <v>43.196692307692302</v>
      </c>
      <c r="CY412">
        <v>44.547692307692301</v>
      </c>
      <c r="CZ412">
        <v>41.5959230769231</v>
      </c>
      <c r="DA412">
        <v>0</v>
      </c>
      <c r="DB412">
        <v>0</v>
      </c>
      <c r="DC412">
        <v>0</v>
      </c>
      <c r="DD412">
        <v>1581538850.3</v>
      </c>
      <c r="DE412">
        <v>1.1192307692307699</v>
      </c>
      <c r="DF412">
        <v>-12.0376066495351</v>
      </c>
      <c r="DG412">
        <v>0.242735032170837</v>
      </c>
      <c r="DH412">
        <v>96.7961538461538</v>
      </c>
      <c r="DI412">
        <v>15</v>
      </c>
      <c r="DJ412">
        <v>100</v>
      </c>
      <c r="DK412">
        <v>100</v>
      </c>
      <c r="DL412">
        <v>2.6160000000000001</v>
      </c>
      <c r="DM412">
        <v>0.505</v>
      </c>
      <c r="DN412">
        <v>2</v>
      </c>
      <c r="DO412">
        <v>353.35199999999998</v>
      </c>
      <c r="DP412">
        <v>663.21500000000003</v>
      </c>
      <c r="DQ412">
        <v>30.742000000000001</v>
      </c>
      <c r="DR412">
        <v>32.3294</v>
      </c>
      <c r="DS412">
        <v>29.9998</v>
      </c>
      <c r="DT412">
        <v>32.282699999999998</v>
      </c>
      <c r="DU412">
        <v>32.302</v>
      </c>
      <c r="DV412">
        <v>21.079599999999999</v>
      </c>
      <c r="DW412">
        <v>24.505400000000002</v>
      </c>
      <c r="DX412">
        <v>89.545599999999993</v>
      </c>
      <c r="DY412">
        <v>30.744900000000001</v>
      </c>
      <c r="DZ412">
        <v>400</v>
      </c>
      <c r="EA412">
        <v>33.939300000000003</v>
      </c>
      <c r="EB412">
        <v>99.951800000000006</v>
      </c>
      <c r="EC412">
        <v>100.36</v>
      </c>
    </row>
    <row r="413" spans="1:133" x14ac:dyDescent="0.35">
      <c r="A413">
        <v>397</v>
      </c>
      <c r="B413">
        <v>1581538855.5999999</v>
      </c>
      <c r="C413">
        <v>1993.0999999046301</v>
      </c>
      <c r="D413" t="s">
        <v>1029</v>
      </c>
      <c r="E413" t="s">
        <v>1030</v>
      </c>
      <c r="F413" t="s">
        <v>234</v>
      </c>
      <c r="G413">
        <v>20200212</v>
      </c>
      <c r="I413" t="s">
        <v>1107</v>
      </c>
      <c r="J413" t="s">
        <v>1108</v>
      </c>
      <c r="K413" t="s">
        <v>235</v>
      </c>
      <c r="L413" t="s">
        <v>1109</v>
      </c>
      <c r="M413" t="s">
        <v>236</v>
      </c>
      <c r="N413">
        <v>1581538851.9461501</v>
      </c>
      <c r="O413">
        <f t="shared" si="258"/>
        <v>2.5752284753830011E-4</v>
      </c>
      <c r="P413">
        <f t="shared" si="259"/>
        <v>-1.5178830573451028</v>
      </c>
      <c r="Q413">
        <f t="shared" si="260"/>
        <v>402.496692307692</v>
      </c>
      <c r="R413">
        <f t="shared" si="261"/>
        <v>502.62256795414703</v>
      </c>
      <c r="S413">
        <f t="shared" si="262"/>
        <v>49.966108523977439</v>
      </c>
      <c r="T413">
        <f t="shared" si="263"/>
        <v>40.012515733720072</v>
      </c>
      <c r="U413">
        <f t="shared" si="264"/>
        <v>2.2499760989414929E-2</v>
      </c>
      <c r="V413">
        <f t="shared" si="265"/>
        <v>2.2489652793149943</v>
      </c>
      <c r="W413">
        <f t="shared" si="266"/>
        <v>2.2375452103600812E-2</v>
      </c>
      <c r="X413">
        <f t="shared" si="267"/>
        <v>1.3995768862596942E-2</v>
      </c>
      <c r="Y413">
        <f t="shared" si="268"/>
        <v>0</v>
      </c>
      <c r="Z413">
        <f t="shared" si="269"/>
        <v>31.35731662457156</v>
      </c>
      <c r="AA413">
        <f t="shared" si="270"/>
        <v>30.9984230769231</v>
      </c>
      <c r="AB413">
        <f t="shared" si="271"/>
        <v>4.510972697257337</v>
      </c>
      <c r="AC413">
        <f t="shared" si="272"/>
        <v>73.759276784970652</v>
      </c>
      <c r="AD413">
        <f t="shared" si="273"/>
        <v>3.4124330292830609</v>
      </c>
      <c r="AE413">
        <f t="shared" si="274"/>
        <v>4.6264458899607668</v>
      </c>
      <c r="AF413">
        <f t="shared" si="275"/>
        <v>1.098539667974276</v>
      </c>
      <c r="AG413">
        <f t="shared" si="276"/>
        <v>-11.356757576439035</v>
      </c>
      <c r="AH413">
        <f t="shared" si="277"/>
        <v>53.83611795506873</v>
      </c>
      <c r="AI413">
        <f t="shared" si="278"/>
        <v>5.3872554824505858</v>
      </c>
      <c r="AJ413">
        <f t="shared" si="279"/>
        <v>47.866615861080277</v>
      </c>
      <c r="AK413">
        <v>-4.1155896939510897E-2</v>
      </c>
      <c r="AL413">
        <v>4.6201099769194398E-2</v>
      </c>
      <c r="AM413">
        <v>3.45337097052222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51713.679430111202</v>
      </c>
      <c r="AS413" t="s">
        <v>237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237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-1.5178830573451028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237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238</v>
      </c>
      <c r="BX413">
        <v>1581538851.9461501</v>
      </c>
      <c r="BY413">
        <v>402.496692307692</v>
      </c>
      <c r="BZ413">
        <v>400.07246153846199</v>
      </c>
      <c r="CA413">
        <v>34.326584615384597</v>
      </c>
      <c r="CB413">
        <v>33.900300000000001</v>
      </c>
      <c r="CC413">
        <v>350.02384615384602</v>
      </c>
      <c r="CD413">
        <v>99.210800000000006</v>
      </c>
      <c r="CE413">
        <v>0.19999392307692301</v>
      </c>
      <c r="CF413">
        <v>31.442446153846198</v>
      </c>
      <c r="CG413">
        <v>30.9984230769231</v>
      </c>
      <c r="CH413">
        <v>999.9</v>
      </c>
      <c r="CI413">
        <v>0</v>
      </c>
      <c r="CJ413">
        <v>0</v>
      </c>
      <c r="CK413">
        <v>10003.8953846154</v>
      </c>
      <c r="CL413">
        <v>0</v>
      </c>
      <c r="CM413">
        <v>0.94805261538461505</v>
      </c>
      <c r="CN413">
        <v>0</v>
      </c>
      <c r="CO413">
        <v>0</v>
      </c>
      <c r="CP413">
        <v>0</v>
      </c>
      <c r="CQ413">
        <v>0</v>
      </c>
      <c r="CR413">
        <v>0.20769230769230801</v>
      </c>
      <c r="CS413">
        <v>0</v>
      </c>
      <c r="CT413">
        <v>96.346153846153797</v>
      </c>
      <c r="CU413">
        <v>-0.123076923076923</v>
      </c>
      <c r="CV413">
        <v>40.561999999999998</v>
      </c>
      <c r="CW413">
        <v>46</v>
      </c>
      <c r="CX413">
        <v>43.201538461538497</v>
      </c>
      <c r="CY413">
        <v>44.528615384615399</v>
      </c>
      <c r="CZ413">
        <v>41.586307692307699</v>
      </c>
      <c r="DA413">
        <v>0</v>
      </c>
      <c r="DB413">
        <v>0</v>
      </c>
      <c r="DC413">
        <v>0</v>
      </c>
      <c r="DD413">
        <v>1581538855.0999999</v>
      </c>
      <c r="DE413">
        <v>0.115384615384616</v>
      </c>
      <c r="DF413">
        <v>2.6461538887059</v>
      </c>
      <c r="DG413">
        <v>-3.7641026458996101</v>
      </c>
      <c r="DH413">
        <v>96.473076923076903</v>
      </c>
      <c r="DI413">
        <v>15</v>
      </c>
      <c r="DJ413">
        <v>100</v>
      </c>
      <c r="DK413">
        <v>100</v>
      </c>
      <c r="DL413">
        <v>2.6160000000000001</v>
      </c>
      <c r="DM413">
        <v>0.505</v>
      </c>
      <c r="DN413">
        <v>2</v>
      </c>
      <c r="DO413">
        <v>353.34199999999998</v>
      </c>
      <c r="DP413">
        <v>663.03</v>
      </c>
      <c r="DQ413">
        <v>30.7425</v>
      </c>
      <c r="DR413">
        <v>32.325699999999998</v>
      </c>
      <c r="DS413">
        <v>29.9998</v>
      </c>
      <c r="DT413">
        <v>32.278399999999998</v>
      </c>
      <c r="DU413">
        <v>32.297699999999999</v>
      </c>
      <c r="DV413">
        <v>21.0762</v>
      </c>
      <c r="DW413">
        <v>24.505400000000002</v>
      </c>
      <c r="DX413">
        <v>89.545599999999993</v>
      </c>
      <c r="DY413">
        <v>30.762899999999998</v>
      </c>
      <c r="DZ413">
        <v>400</v>
      </c>
      <c r="EA413">
        <v>33.939300000000003</v>
      </c>
      <c r="EB413">
        <v>99.950100000000006</v>
      </c>
      <c r="EC413">
        <v>100.35899999999999</v>
      </c>
    </row>
    <row r="414" spans="1:133" x14ac:dyDescent="0.35">
      <c r="A414">
        <v>398</v>
      </c>
      <c r="B414">
        <v>1581538860.5999999</v>
      </c>
      <c r="C414">
        <v>1998.0999999046301</v>
      </c>
      <c r="D414" t="s">
        <v>1031</v>
      </c>
      <c r="E414" t="s">
        <v>1032</v>
      </c>
      <c r="F414" t="s">
        <v>234</v>
      </c>
      <c r="G414">
        <v>20200212</v>
      </c>
      <c r="I414" t="s">
        <v>1107</v>
      </c>
      <c r="J414" t="s">
        <v>1108</v>
      </c>
      <c r="K414" t="s">
        <v>235</v>
      </c>
      <c r="L414" t="s">
        <v>1109</v>
      </c>
      <c r="M414" t="s">
        <v>236</v>
      </c>
      <c r="N414">
        <v>1581538856.9461501</v>
      </c>
      <c r="O414">
        <f t="shared" si="258"/>
        <v>2.5176924734464145E-4</v>
      </c>
      <c r="P414">
        <f t="shared" si="259"/>
        <v>-1.5043265174875609</v>
      </c>
      <c r="Q414">
        <f t="shared" si="260"/>
        <v>402.46123076923101</v>
      </c>
      <c r="R414">
        <f t="shared" si="261"/>
        <v>504.15093564137572</v>
      </c>
      <c r="S414">
        <f t="shared" si="262"/>
        <v>50.11781739709923</v>
      </c>
      <c r="T414">
        <f t="shared" si="263"/>
        <v>40.008808964012836</v>
      </c>
      <c r="U414">
        <f t="shared" si="264"/>
        <v>2.1975220838479168E-2</v>
      </c>
      <c r="V414">
        <f t="shared" si="265"/>
        <v>2.2485619491138777</v>
      </c>
      <c r="W414">
        <f t="shared" si="266"/>
        <v>2.1856602815062406E-2</v>
      </c>
      <c r="X414">
        <f t="shared" si="267"/>
        <v>1.3670980635159886E-2</v>
      </c>
      <c r="Y414">
        <f t="shared" si="268"/>
        <v>0</v>
      </c>
      <c r="Z414">
        <f t="shared" si="269"/>
        <v>31.357212572204382</v>
      </c>
      <c r="AA414">
        <f t="shared" si="270"/>
        <v>30.995938461538501</v>
      </c>
      <c r="AB414">
        <f t="shared" si="271"/>
        <v>4.5103336745892459</v>
      </c>
      <c r="AC414">
        <f t="shared" si="272"/>
        <v>73.733075814103699</v>
      </c>
      <c r="AD414">
        <f t="shared" si="273"/>
        <v>3.4108346294560827</v>
      </c>
      <c r="AE414">
        <f t="shared" si="274"/>
        <v>4.6259220733656914</v>
      </c>
      <c r="AF414">
        <f t="shared" si="275"/>
        <v>1.0994990451331632</v>
      </c>
      <c r="AG414">
        <f t="shared" si="276"/>
        <v>-11.103023807898689</v>
      </c>
      <c r="AH414">
        <f t="shared" si="277"/>
        <v>53.886142707242527</v>
      </c>
      <c r="AI414">
        <f t="shared" si="278"/>
        <v>5.3931095236096533</v>
      </c>
      <c r="AJ414">
        <f t="shared" si="279"/>
        <v>48.176228422953493</v>
      </c>
      <c r="AK414">
        <v>-4.1145044099921299E-2</v>
      </c>
      <c r="AL414">
        <v>4.6188916505994097E-2</v>
      </c>
      <c r="AM414">
        <v>3.4526500376750802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51700.929968370234</v>
      </c>
      <c r="AS414" t="s">
        <v>237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237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-1.5043265174875609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237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238</v>
      </c>
      <c r="BX414">
        <v>1581538856.9461501</v>
      </c>
      <c r="BY414">
        <v>402.46123076923101</v>
      </c>
      <c r="BZ414">
        <v>400.05615384615402</v>
      </c>
      <c r="CA414">
        <v>34.310661538461503</v>
      </c>
      <c r="CB414">
        <v>33.893876923076903</v>
      </c>
      <c r="CC414">
        <v>350.00938461538499</v>
      </c>
      <c r="CD414">
        <v>99.210376923076893</v>
      </c>
      <c r="CE414">
        <v>0.199966</v>
      </c>
      <c r="CF414">
        <v>31.440453846153801</v>
      </c>
      <c r="CG414">
        <v>30.995938461538501</v>
      </c>
      <c r="CH414">
        <v>999.9</v>
      </c>
      <c r="CI414">
        <v>0</v>
      </c>
      <c r="CJ414">
        <v>0</v>
      </c>
      <c r="CK414">
        <v>10001.299999999999</v>
      </c>
      <c r="CL414">
        <v>0</v>
      </c>
      <c r="CM414">
        <v>0.93217892307692296</v>
      </c>
      <c r="CN414">
        <v>0</v>
      </c>
      <c r="CO414">
        <v>0</v>
      </c>
      <c r="CP414">
        <v>0</v>
      </c>
      <c r="CQ414">
        <v>0</v>
      </c>
      <c r="CR414">
        <v>-0.57692307692307698</v>
      </c>
      <c r="CS414">
        <v>0</v>
      </c>
      <c r="CT414">
        <v>94.207692307692298</v>
      </c>
      <c r="CU414">
        <v>-7.69230769230769E-2</v>
      </c>
      <c r="CV414">
        <v>40.561999999999998</v>
      </c>
      <c r="CW414">
        <v>46</v>
      </c>
      <c r="CX414">
        <v>43.201692307692298</v>
      </c>
      <c r="CY414">
        <v>44.509538461538497</v>
      </c>
      <c r="CZ414">
        <v>41.566923076923104</v>
      </c>
      <c r="DA414">
        <v>0</v>
      </c>
      <c r="DB414">
        <v>0</v>
      </c>
      <c r="DC414">
        <v>0</v>
      </c>
      <c r="DD414">
        <v>1581538860.5</v>
      </c>
      <c r="DE414">
        <v>0.65384615384615397</v>
      </c>
      <c r="DF414">
        <v>-0.76581200231220703</v>
      </c>
      <c r="DG414">
        <v>-8.9367520613925606</v>
      </c>
      <c r="DH414">
        <v>94.215384615384593</v>
      </c>
      <c r="DI414">
        <v>15</v>
      </c>
      <c r="DJ414">
        <v>100</v>
      </c>
      <c r="DK414">
        <v>100</v>
      </c>
      <c r="DL414">
        <v>2.6160000000000001</v>
      </c>
      <c r="DM414">
        <v>0.505</v>
      </c>
      <c r="DN414">
        <v>2</v>
      </c>
      <c r="DO414">
        <v>353.36799999999999</v>
      </c>
      <c r="DP414">
        <v>663.04300000000001</v>
      </c>
      <c r="DQ414">
        <v>30.756599999999999</v>
      </c>
      <c r="DR414">
        <v>32.3215</v>
      </c>
      <c r="DS414">
        <v>29.9998</v>
      </c>
      <c r="DT414">
        <v>32.274099999999997</v>
      </c>
      <c r="DU414">
        <v>32.2928</v>
      </c>
      <c r="DV414">
        <v>21.075099999999999</v>
      </c>
      <c r="DW414">
        <v>24.505400000000002</v>
      </c>
      <c r="DX414">
        <v>89.926000000000002</v>
      </c>
      <c r="DY414">
        <v>30.7653</v>
      </c>
      <c r="DZ414">
        <v>400</v>
      </c>
      <c r="EA414">
        <v>33.939500000000002</v>
      </c>
      <c r="EB414">
        <v>99.951300000000003</v>
      </c>
      <c r="EC414">
        <v>100.358</v>
      </c>
    </row>
    <row r="415" spans="1:133" x14ac:dyDescent="0.35">
      <c r="A415">
        <v>399</v>
      </c>
      <c r="B415">
        <v>1581538865.5999999</v>
      </c>
      <c r="C415">
        <v>2003.0999999046301</v>
      </c>
      <c r="D415" t="s">
        <v>1033</v>
      </c>
      <c r="E415" t="s">
        <v>1034</v>
      </c>
      <c r="F415" t="s">
        <v>234</v>
      </c>
      <c r="G415">
        <v>20200212</v>
      </c>
      <c r="I415" t="s">
        <v>1107</v>
      </c>
      <c r="J415" t="s">
        <v>1108</v>
      </c>
      <c r="K415" t="s">
        <v>235</v>
      </c>
      <c r="L415" t="s">
        <v>1109</v>
      </c>
      <c r="M415" t="s">
        <v>236</v>
      </c>
      <c r="N415">
        <v>1581538861.9461501</v>
      </c>
      <c r="O415">
        <f t="shared" si="258"/>
        <v>2.4334271615065645E-4</v>
      </c>
      <c r="P415">
        <f t="shared" si="259"/>
        <v>-1.5075237081690456</v>
      </c>
      <c r="Q415">
        <f t="shared" si="260"/>
        <v>402.41776923076901</v>
      </c>
      <c r="R415">
        <f t="shared" si="261"/>
        <v>508.25275289743792</v>
      </c>
      <c r="S415">
        <f t="shared" si="262"/>
        <v>50.525657125105127</v>
      </c>
      <c r="T415">
        <f t="shared" si="263"/>
        <v>40.004549140743102</v>
      </c>
      <c r="U415">
        <f t="shared" si="264"/>
        <v>2.1210095014569153E-2</v>
      </c>
      <c r="V415">
        <f t="shared" si="265"/>
        <v>2.2503186759356391</v>
      </c>
      <c r="W415">
        <f t="shared" si="266"/>
        <v>2.1099656574458583E-2</v>
      </c>
      <c r="X415">
        <f t="shared" si="267"/>
        <v>1.3197159772628319E-2</v>
      </c>
      <c r="Y415">
        <f t="shared" si="268"/>
        <v>0</v>
      </c>
      <c r="Z415">
        <f t="shared" si="269"/>
        <v>31.359401789443801</v>
      </c>
      <c r="AA415">
        <f t="shared" si="270"/>
        <v>30.997315384615401</v>
      </c>
      <c r="AB415">
        <f t="shared" si="271"/>
        <v>4.5106877981534037</v>
      </c>
      <c r="AC415">
        <f t="shared" si="272"/>
        <v>73.714718055797334</v>
      </c>
      <c r="AD415">
        <f t="shared" si="273"/>
        <v>3.4098586999835234</v>
      </c>
      <c r="AE415">
        <f t="shared" si="274"/>
        <v>4.6257501757009747</v>
      </c>
      <c r="AF415">
        <f t="shared" si="275"/>
        <v>1.1008290981698803</v>
      </c>
      <c r="AG415">
        <f t="shared" si="276"/>
        <v>-10.731413782243949</v>
      </c>
      <c r="AH415">
        <f t="shared" si="277"/>
        <v>53.681870903309246</v>
      </c>
      <c r="AI415">
        <f t="shared" si="278"/>
        <v>5.3684902081676791</v>
      </c>
      <c r="AJ415">
        <f t="shared" si="279"/>
        <v>48.318947329232977</v>
      </c>
      <c r="AK415">
        <v>-4.1192327088233699E-2</v>
      </c>
      <c r="AL415">
        <v>4.6241995802592098E-2</v>
      </c>
      <c r="AM415">
        <v>3.4557904762964999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51758.019527148193</v>
      </c>
      <c r="AS415" t="s">
        <v>237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237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-1.5075237081690456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237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238</v>
      </c>
      <c r="BX415">
        <v>1581538861.9461501</v>
      </c>
      <c r="BY415">
        <v>402.41776923076901</v>
      </c>
      <c r="BZ415">
        <v>400.00138461538501</v>
      </c>
      <c r="CA415">
        <v>34.300792307692298</v>
      </c>
      <c r="CB415">
        <v>33.897953846153897</v>
      </c>
      <c r="CC415">
        <v>350.01007692307701</v>
      </c>
      <c r="CD415">
        <v>99.210592307692295</v>
      </c>
      <c r="CE415">
        <v>0.199901461538462</v>
      </c>
      <c r="CF415">
        <v>31.439800000000002</v>
      </c>
      <c r="CG415">
        <v>30.997315384615401</v>
      </c>
      <c r="CH415">
        <v>999.9</v>
      </c>
      <c r="CI415">
        <v>0</v>
      </c>
      <c r="CJ415">
        <v>0</v>
      </c>
      <c r="CK415">
        <v>10012.7715384615</v>
      </c>
      <c r="CL415">
        <v>0</v>
      </c>
      <c r="CM415">
        <v>0.90501061538461502</v>
      </c>
      <c r="CN415">
        <v>0</v>
      </c>
      <c r="CO415">
        <v>0</v>
      </c>
      <c r="CP415">
        <v>0</v>
      </c>
      <c r="CQ415">
        <v>0</v>
      </c>
      <c r="CR415">
        <v>1.4</v>
      </c>
      <c r="CS415">
        <v>0</v>
      </c>
      <c r="CT415">
        <v>94.715384615384593</v>
      </c>
      <c r="CU415">
        <v>0.4</v>
      </c>
      <c r="CV415">
        <v>40.561999999999998</v>
      </c>
      <c r="CW415">
        <v>45.990307692307702</v>
      </c>
      <c r="CX415">
        <v>43.2209230769231</v>
      </c>
      <c r="CY415">
        <v>44.5</v>
      </c>
      <c r="CZ415">
        <v>41.576538461538497</v>
      </c>
      <c r="DA415">
        <v>0</v>
      </c>
      <c r="DB415">
        <v>0</v>
      </c>
      <c r="DC415">
        <v>0</v>
      </c>
      <c r="DD415">
        <v>1581538865.3</v>
      </c>
      <c r="DE415">
        <v>0.47692307692307701</v>
      </c>
      <c r="DF415">
        <v>-10.2017095841497</v>
      </c>
      <c r="DG415">
        <v>-7.4324787077011099</v>
      </c>
      <c r="DH415">
        <v>94.115384615384599</v>
      </c>
      <c r="DI415">
        <v>15</v>
      </c>
      <c r="DJ415">
        <v>100</v>
      </c>
      <c r="DK415">
        <v>100</v>
      </c>
      <c r="DL415">
        <v>2.6160000000000001</v>
      </c>
      <c r="DM415">
        <v>0.505</v>
      </c>
      <c r="DN415">
        <v>2</v>
      </c>
      <c r="DO415">
        <v>353.29599999999999</v>
      </c>
      <c r="DP415">
        <v>663.32</v>
      </c>
      <c r="DQ415">
        <v>30.7653</v>
      </c>
      <c r="DR415">
        <v>32.317900000000002</v>
      </c>
      <c r="DS415">
        <v>29.9998</v>
      </c>
      <c r="DT415">
        <v>32.269799999999996</v>
      </c>
      <c r="DU415">
        <v>32.289099999999998</v>
      </c>
      <c r="DV415">
        <v>21.077500000000001</v>
      </c>
      <c r="DW415">
        <v>24.505400000000002</v>
      </c>
      <c r="DX415">
        <v>89.926000000000002</v>
      </c>
      <c r="DY415">
        <v>30.766999999999999</v>
      </c>
      <c r="DZ415">
        <v>400</v>
      </c>
      <c r="EA415">
        <v>33.948500000000003</v>
      </c>
      <c r="EB415">
        <v>99.951599999999999</v>
      </c>
      <c r="EC415">
        <v>100.35599999999999</v>
      </c>
    </row>
    <row r="416" spans="1:133" x14ac:dyDescent="0.35">
      <c r="A416">
        <v>400</v>
      </c>
      <c r="B416">
        <v>1581538870.5999999</v>
      </c>
      <c r="C416">
        <v>2008.0999999046301</v>
      </c>
      <c r="D416" t="s">
        <v>1035</v>
      </c>
      <c r="E416" t="s">
        <v>1036</v>
      </c>
      <c r="F416" t="s">
        <v>234</v>
      </c>
      <c r="G416">
        <v>20200212</v>
      </c>
      <c r="I416" t="s">
        <v>1107</v>
      </c>
      <c r="J416" t="s">
        <v>1108</v>
      </c>
      <c r="K416" t="s">
        <v>235</v>
      </c>
      <c r="L416" t="s">
        <v>1109</v>
      </c>
      <c r="M416" t="s">
        <v>236</v>
      </c>
      <c r="N416">
        <v>1581538866.9461501</v>
      </c>
      <c r="O416">
        <f t="shared" si="258"/>
        <v>2.3591963475759473E-4</v>
      </c>
      <c r="P416">
        <f t="shared" si="259"/>
        <v>-1.5098301870587696</v>
      </c>
      <c r="Q416">
        <f t="shared" si="260"/>
        <v>402.38207692307702</v>
      </c>
      <c r="R416">
        <f t="shared" si="261"/>
        <v>512.00078373072552</v>
      </c>
      <c r="S416">
        <f t="shared" si="262"/>
        <v>50.898158600148165</v>
      </c>
      <c r="T416">
        <f t="shared" si="263"/>
        <v>40.00092855299031</v>
      </c>
      <c r="U416">
        <f t="shared" si="264"/>
        <v>2.0552152650929526E-2</v>
      </c>
      <c r="V416">
        <f t="shared" si="265"/>
        <v>2.2487575279382668</v>
      </c>
      <c r="W416">
        <f t="shared" si="266"/>
        <v>2.0448369907837567E-2</v>
      </c>
      <c r="X416">
        <f t="shared" si="267"/>
        <v>1.2789511869190598E-2</v>
      </c>
      <c r="Y416">
        <f t="shared" si="268"/>
        <v>0</v>
      </c>
      <c r="Z416">
        <f t="shared" si="269"/>
        <v>31.359104938974351</v>
      </c>
      <c r="AA416">
        <f t="shared" si="270"/>
        <v>30.996253846153799</v>
      </c>
      <c r="AB416">
        <f t="shared" si="271"/>
        <v>4.5104147845523501</v>
      </c>
      <c r="AC416">
        <f t="shared" si="272"/>
        <v>73.711149031001597</v>
      </c>
      <c r="AD416">
        <f t="shared" si="273"/>
        <v>3.4091704207875053</v>
      </c>
      <c r="AE416">
        <f t="shared" si="274"/>
        <v>4.6250403983713086</v>
      </c>
      <c r="AF416">
        <f t="shared" si="275"/>
        <v>1.1012443637648448</v>
      </c>
      <c r="AG416">
        <f t="shared" si="276"/>
        <v>-10.404055892809927</v>
      </c>
      <c r="AH416">
        <f t="shared" si="277"/>
        <v>53.445990447284089</v>
      </c>
      <c r="AI416">
        <f t="shared" si="278"/>
        <v>5.3485121842953429</v>
      </c>
      <c r="AJ416">
        <f t="shared" si="279"/>
        <v>48.390446738769505</v>
      </c>
      <c r="AK416">
        <v>-4.1150306530270402E-2</v>
      </c>
      <c r="AL416">
        <v>4.6194824045075203E-2</v>
      </c>
      <c r="AM416">
        <v>3.4529996187575498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51707.839724446902</v>
      </c>
      <c r="AS416" t="s">
        <v>237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237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-1.5098301870587696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237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238</v>
      </c>
      <c r="BX416">
        <v>1581538866.9461501</v>
      </c>
      <c r="BY416">
        <v>402.38207692307702</v>
      </c>
      <c r="BZ416">
        <v>399.95669230769198</v>
      </c>
      <c r="CA416">
        <v>34.293930769230798</v>
      </c>
      <c r="CB416">
        <v>33.9033923076923</v>
      </c>
      <c r="CC416">
        <v>350.02292307692301</v>
      </c>
      <c r="CD416">
        <v>99.210292307692299</v>
      </c>
      <c r="CE416">
        <v>0.200021538461538</v>
      </c>
      <c r="CF416">
        <v>31.437100000000001</v>
      </c>
      <c r="CG416">
        <v>30.996253846153799</v>
      </c>
      <c r="CH416">
        <v>999.9</v>
      </c>
      <c r="CI416">
        <v>0</v>
      </c>
      <c r="CJ416">
        <v>0</v>
      </c>
      <c r="CK416">
        <v>10002.587692307699</v>
      </c>
      <c r="CL416">
        <v>0</v>
      </c>
      <c r="CM416">
        <v>0.89106976923076897</v>
      </c>
      <c r="CN416">
        <v>0</v>
      </c>
      <c r="CO416">
        <v>0</v>
      </c>
      <c r="CP416">
        <v>0</v>
      </c>
      <c r="CQ416">
        <v>0</v>
      </c>
      <c r="CR416">
        <v>0.70769230769230795</v>
      </c>
      <c r="CS416">
        <v>0</v>
      </c>
      <c r="CT416">
        <v>94.515384615384605</v>
      </c>
      <c r="CU416">
        <v>-0.34615384615384598</v>
      </c>
      <c r="CV416">
        <v>40.561999999999998</v>
      </c>
      <c r="CW416">
        <v>46</v>
      </c>
      <c r="CX416">
        <v>43.211230769230802</v>
      </c>
      <c r="CY416">
        <v>44.5</v>
      </c>
      <c r="CZ416">
        <v>41.576538461538497</v>
      </c>
      <c r="DA416">
        <v>0</v>
      </c>
      <c r="DB416">
        <v>0</v>
      </c>
      <c r="DC416">
        <v>0</v>
      </c>
      <c r="DD416">
        <v>1581538870.0999999</v>
      </c>
      <c r="DE416">
        <v>0.55769230769230804</v>
      </c>
      <c r="DF416">
        <v>12.646153651699001</v>
      </c>
      <c r="DG416">
        <v>-0.89572663843290301</v>
      </c>
      <c r="DH416">
        <v>92.869230769230796</v>
      </c>
      <c r="DI416">
        <v>15</v>
      </c>
      <c r="DJ416">
        <v>100</v>
      </c>
      <c r="DK416">
        <v>100</v>
      </c>
      <c r="DL416">
        <v>2.6160000000000001</v>
      </c>
      <c r="DM416">
        <v>0.505</v>
      </c>
      <c r="DN416">
        <v>2</v>
      </c>
      <c r="DO416">
        <v>353.24799999999999</v>
      </c>
      <c r="DP416">
        <v>663.43</v>
      </c>
      <c r="DQ416">
        <v>30.7681</v>
      </c>
      <c r="DR416">
        <v>32.314300000000003</v>
      </c>
      <c r="DS416">
        <v>29.9998</v>
      </c>
      <c r="DT416">
        <v>32.265500000000003</v>
      </c>
      <c r="DU416">
        <v>32.284799999999997</v>
      </c>
      <c r="DV416">
        <v>21.0792</v>
      </c>
      <c r="DW416">
        <v>24.505400000000002</v>
      </c>
      <c r="DX416">
        <v>90.314899999999994</v>
      </c>
      <c r="DY416">
        <v>30.77</v>
      </c>
      <c r="DZ416">
        <v>400</v>
      </c>
      <c r="EA416">
        <v>33.951500000000003</v>
      </c>
      <c r="EB416">
        <v>99.950999999999993</v>
      </c>
      <c r="EC416">
        <v>100.358</v>
      </c>
    </row>
    <row r="417" spans="1:133" x14ac:dyDescent="0.35">
      <c r="A417">
        <v>401</v>
      </c>
      <c r="B417">
        <v>1581538875.5999999</v>
      </c>
      <c r="C417">
        <v>2013.0999999046301</v>
      </c>
      <c r="D417" t="s">
        <v>1037</v>
      </c>
      <c r="E417" t="s">
        <v>1038</v>
      </c>
      <c r="F417" t="s">
        <v>234</v>
      </c>
      <c r="G417">
        <v>20200212</v>
      </c>
      <c r="I417" t="s">
        <v>1107</v>
      </c>
      <c r="J417" t="s">
        <v>1108</v>
      </c>
      <c r="K417" t="s">
        <v>235</v>
      </c>
      <c r="L417" t="s">
        <v>1109</v>
      </c>
      <c r="M417" t="s">
        <v>236</v>
      </c>
      <c r="N417">
        <v>1581538871.9461501</v>
      </c>
      <c r="O417">
        <f t="shared" si="258"/>
        <v>2.3282661799590618E-4</v>
      </c>
      <c r="P417">
        <f t="shared" si="259"/>
        <v>-1.5024614861003032</v>
      </c>
      <c r="Q417">
        <f t="shared" si="260"/>
        <v>402.37238461538499</v>
      </c>
      <c r="R417">
        <f t="shared" si="261"/>
        <v>512.96138851068906</v>
      </c>
      <c r="S417">
        <f t="shared" si="262"/>
        <v>50.993272518417591</v>
      </c>
      <c r="T417">
        <f t="shared" si="263"/>
        <v>39.999666879703767</v>
      </c>
      <c r="U417">
        <f t="shared" si="264"/>
        <v>2.0282639370351466E-2</v>
      </c>
      <c r="V417">
        <f t="shared" si="265"/>
        <v>2.2463206152749438</v>
      </c>
      <c r="W417">
        <f t="shared" si="266"/>
        <v>2.0181444418929398E-2</v>
      </c>
      <c r="X417">
        <f t="shared" si="267"/>
        <v>1.2622452536552684E-2</v>
      </c>
      <c r="Y417">
        <f t="shared" si="268"/>
        <v>0</v>
      </c>
      <c r="Z417">
        <f t="shared" si="269"/>
        <v>31.356535978008147</v>
      </c>
      <c r="AA417">
        <f t="shared" si="270"/>
        <v>30.993300000000001</v>
      </c>
      <c r="AB417">
        <f t="shared" si="271"/>
        <v>4.5096551702787586</v>
      </c>
      <c r="AC417">
        <f t="shared" si="272"/>
        <v>73.710825403407483</v>
      </c>
      <c r="AD417">
        <f t="shared" si="273"/>
        <v>3.408474376712602</v>
      </c>
      <c r="AE417">
        <f t="shared" si="274"/>
        <v>4.6241164144595732</v>
      </c>
      <c r="AF417">
        <f t="shared" si="275"/>
        <v>1.1011807935661566</v>
      </c>
      <c r="AG417">
        <f t="shared" si="276"/>
        <v>-10.267653853619462</v>
      </c>
      <c r="AH417">
        <f t="shared" si="277"/>
        <v>53.320068242933303</v>
      </c>
      <c r="AI417">
        <f t="shared" si="278"/>
        <v>5.3415289936226955</v>
      </c>
      <c r="AJ417">
        <f t="shared" si="279"/>
        <v>48.393943382936534</v>
      </c>
      <c r="AK417">
        <v>-4.1084766104799497E-2</v>
      </c>
      <c r="AL417">
        <v>4.6121249175827599E-2</v>
      </c>
      <c r="AM417">
        <v>3.44864469999276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51629.419459560617</v>
      </c>
      <c r="AS417" t="s">
        <v>237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237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-1.5024614861003032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237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238</v>
      </c>
      <c r="BX417">
        <v>1581538871.9461501</v>
      </c>
      <c r="BY417">
        <v>402.37238461538499</v>
      </c>
      <c r="BZ417">
        <v>399.95738461538502</v>
      </c>
      <c r="CA417">
        <v>34.287184615384596</v>
      </c>
      <c r="CB417">
        <v>33.901746153846197</v>
      </c>
      <c r="CC417">
        <v>350.00707692307702</v>
      </c>
      <c r="CD417">
        <v>99.209638461538503</v>
      </c>
      <c r="CE417">
        <v>0.19993438461538501</v>
      </c>
      <c r="CF417">
        <v>31.4335846153846</v>
      </c>
      <c r="CG417">
        <v>30.993300000000001</v>
      </c>
      <c r="CH417">
        <v>999.9</v>
      </c>
      <c r="CI417">
        <v>0</v>
      </c>
      <c r="CJ417">
        <v>0</v>
      </c>
      <c r="CK417">
        <v>9986.7223076923092</v>
      </c>
      <c r="CL417">
        <v>0</v>
      </c>
      <c r="CM417">
        <v>0.87346607692307698</v>
      </c>
      <c r="CN417">
        <v>0</v>
      </c>
      <c r="CO417">
        <v>0</v>
      </c>
      <c r="CP417">
        <v>0</v>
      </c>
      <c r="CQ417">
        <v>0</v>
      </c>
      <c r="CR417">
        <v>3.7461538461538502</v>
      </c>
      <c r="CS417">
        <v>0</v>
      </c>
      <c r="CT417">
        <v>92.5</v>
      </c>
      <c r="CU417">
        <v>-6.15384615384615E-2</v>
      </c>
      <c r="CV417">
        <v>40.557230769230799</v>
      </c>
      <c r="CW417">
        <v>45.9709230769231</v>
      </c>
      <c r="CX417">
        <v>43.201692307692298</v>
      </c>
      <c r="CY417">
        <v>44.5</v>
      </c>
      <c r="CZ417">
        <v>41.576538461538497</v>
      </c>
      <c r="DA417">
        <v>0</v>
      </c>
      <c r="DB417">
        <v>0</v>
      </c>
      <c r="DC417">
        <v>0</v>
      </c>
      <c r="DD417">
        <v>1581538875.5</v>
      </c>
      <c r="DE417">
        <v>1.70384615384615</v>
      </c>
      <c r="DF417">
        <v>1.94529921663396</v>
      </c>
      <c r="DG417">
        <v>-9.9726498949613607</v>
      </c>
      <c r="DH417">
        <v>91.526923076923097</v>
      </c>
      <c r="DI417">
        <v>15</v>
      </c>
      <c r="DJ417">
        <v>100</v>
      </c>
      <c r="DK417">
        <v>100</v>
      </c>
      <c r="DL417">
        <v>2.6160000000000001</v>
      </c>
      <c r="DM417">
        <v>0.505</v>
      </c>
      <c r="DN417">
        <v>2</v>
      </c>
      <c r="DO417">
        <v>353.24200000000002</v>
      </c>
      <c r="DP417">
        <v>663.404</v>
      </c>
      <c r="DQ417">
        <v>30.770299999999999</v>
      </c>
      <c r="DR417">
        <v>32.3108</v>
      </c>
      <c r="DS417">
        <v>29.9998</v>
      </c>
      <c r="DT417">
        <v>32.261899999999997</v>
      </c>
      <c r="DU417">
        <v>32.280500000000004</v>
      </c>
      <c r="DV417">
        <v>21.083500000000001</v>
      </c>
      <c r="DW417">
        <v>24.505400000000002</v>
      </c>
      <c r="DX417">
        <v>90.314899999999994</v>
      </c>
      <c r="DY417">
        <v>30.775099999999998</v>
      </c>
      <c r="DZ417">
        <v>400</v>
      </c>
      <c r="EA417">
        <v>33.956299999999999</v>
      </c>
      <c r="EB417">
        <v>99.954599999999999</v>
      </c>
      <c r="EC417">
        <v>100.35899999999999</v>
      </c>
    </row>
    <row r="418" spans="1:133" x14ac:dyDescent="0.35">
      <c r="A418">
        <v>402</v>
      </c>
      <c r="B418">
        <v>1581538880.5999999</v>
      </c>
      <c r="C418">
        <v>2018.0999999046301</v>
      </c>
      <c r="D418" t="s">
        <v>1039</v>
      </c>
      <c r="E418" t="s">
        <v>1040</v>
      </c>
      <c r="F418" t="s">
        <v>234</v>
      </c>
      <c r="G418">
        <v>20200212</v>
      </c>
      <c r="I418" t="s">
        <v>1107</v>
      </c>
      <c r="J418" t="s">
        <v>1108</v>
      </c>
      <c r="K418" t="s">
        <v>235</v>
      </c>
      <c r="L418" t="s">
        <v>1109</v>
      </c>
      <c r="M418" t="s">
        <v>236</v>
      </c>
      <c r="N418">
        <v>1581538876.9461501</v>
      </c>
      <c r="O418">
        <f t="shared" si="258"/>
        <v>2.2789095244573051E-4</v>
      </c>
      <c r="P418">
        <f t="shared" si="259"/>
        <v>-1.5123245495111703</v>
      </c>
      <c r="Q418">
        <f t="shared" si="260"/>
        <v>402.36892307692301</v>
      </c>
      <c r="R418">
        <f t="shared" si="261"/>
        <v>516.36253001797832</v>
      </c>
      <c r="S418">
        <f t="shared" si="262"/>
        <v>51.331321584087412</v>
      </c>
      <c r="T418">
        <f t="shared" si="263"/>
        <v>39.999278385256467</v>
      </c>
      <c r="U418">
        <f t="shared" si="264"/>
        <v>1.9840305016441361E-2</v>
      </c>
      <c r="V418">
        <f t="shared" si="265"/>
        <v>2.2497536008635177</v>
      </c>
      <c r="W418">
        <f t="shared" si="266"/>
        <v>1.9743611381297956E-2</v>
      </c>
      <c r="X418">
        <f t="shared" si="267"/>
        <v>1.2348405268860552E-2</v>
      </c>
      <c r="Y418">
        <f t="shared" si="268"/>
        <v>0</v>
      </c>
      <c r="Z418">
        <f t="shared" si="269"/>
        <v>31.356612266941376</v>
      </c>
      <c r="AA418">
        <f t="shared" si="270"/>
        <v>30.992946153846098</v>
      </c>
      <c r="AB418">
        <f t="shared" si="271"/>
        <v>4.5095641822930359</v>
      </c>
      <c r="AC418">
        <f t="shared" si="272"/>
        <v>73.703680231563865</v>
      </c>
      <c r="AD418">
        <f t="shared" si="273"/>
        <v>3.4078221390013659</v>
      </c>
      <c r="AE418">
        <f t="shared" si="274"/>
        <v>4.6236797515328876</v>
      </c>
      <c r="AF418">
        <f t="shared" si="275"/>
        <v>1.10174204329167</v>
      </c>
      <c r="AG418">
        <f t="shared" si="276"/>
        <v>-10.049991002856716</v>
      </c>
      <c r="AH418">
        <f t="shared" si="277"/>
        <v>53.242947410599093</v>
      </c>
      <c r="AI418">
        <f t="shared" si="278"/>
        <v>5.3256111429478601</v>
      </c>
      <c r="AJ418">
        <f t="shared" si="279"/>
        <v>48.518567550690236</v>
      </c>
      <c r="AK418">
        <v>-4.1177114231493402E-2</v>
      </c>
      <c r="AL418">
        <v>4.6224918038181698E-2</v>
      </c>
      <c r="AM418">
        <v>3.4547802049681899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51741.007253007949</v>
      </c>
      <c r="AS418" t="s">
        <v>237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237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-1.5123245495111703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237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238</v>
      </c>
      <c r="BX418">
        <v>1581538876.9461501</v>
      </c>
      <c r="BY418">
        <v>402.36892307692301</v>
      </c>
      <c r="BZ418">
        <v>399.933615384615</v>
      </c>
      <c r="CA418">
        <v>34.280661538461501</v>
      </c>
      <c r="CB418">
        <v>33.9033923076923</v>
      </c>
      <c r="CC418">
        <v>350.00792307692302</v>
      </c>
      <c r="CD418">
        <v>99.209553846153796</v>
      </c>
      <c r="CE418">
        <v>0.19990869230769201</v>
      </c>
      <c r="CF418">
        <v>31.431923076923098</v>
      </c>
      <c r="CG418">
        <v>30.992946153846098</v>
      </c>
      <c r="CH418">
        <v>999.9</v>
      </c>
      <c r="CI418">
        <v>0</v>
      </c>
      <c r="CJ418">
        <v>0</v>
      </c>
      <c r="CK418">
        <v>10009.1784615385</v>
      </c>
      <c r="CL418">
        <v>0</v>
      </c>
      <c r="CM418">
        <v>0.85158892307692302</v>
      </c>
      <c r="CN418">
        <v>0</v>
      </c>
      <c r="CO418">
        <v>0</v>
      </c>
      <c r="CP418">
        <v>0</v>
      </c>
      <c r="CQ418">
        <v>0</v>
      </c>
      <c r="CR418">
        <v>5.0615384615384604</v>
      </c>
      <c r="CS418">
        <v>0</v>
      </c>
      <c r="CT418">
        <v>88.638461538461598</v>
      </c>
      <c r="CU418">
        <v>-0.27692307692307699</v>
      </c>
      <c r="CV418">
        <v>40.547692307692301</v>
      </c>
      <c r="CW418">
        <v>45.9854615384615</v>
      </c>
      <c r="CX418">
        <v>43.230461538461498</v>
      </c>
      <c r="CY418">
        <v>44.5</v>
      </c>
      <c r="CZ418">
        <v>41.571692307692302</v>
      </c>
      <c r="DA418">
        <v>0</v>
      </c>
      <c r="DB418">
        <v>0</v>
      </c>
      <c r="DC418">
        <v>0</v>
      </c>
      <c r="DD418">
        <v>1581538880.3</v>
      </c>
      <c r="DE418">
        <v>3.6346153846153801</v>
      </c>
      <c r="DF418">
        <v>21.165812046376399</v>
      </c>
      <c r="DG418">
        <v>-27.473504258659901</v>
      </c>
      <c r="DH418">
        <v>89.4</v>
      </c>
      <c r="DI418">
        <v>15</v>
      </c>
      <c r="DJ418">
        <v>100</v>
      </c>
      <c r="DK418">
        <v>100</v>
      </c>
      <c r="DL418">
        <v>2.6160000000000001</v>
      </c>
      <c r="DM418">
        <v>0.505</v>
      </c>
      <c r="DN418">
        <v>2</v>
      </c>
      <c r="DO418">
        <v>353.15800000000002</v>
      </c>
      <c r="DP418">
        <v>663.43200000000002</v>
      </c>
      <c r="DQ418">
        <v>30.773599999999998</v>
      </c>
      <c r="DR418">
        <v>32.307200000000002</v>
      </c>
      <c r="DS418">
        <v>29.9998</v>
      </c>
      <c r="DT418">
        <v>32.257599999999996</v>
      </c>
      <c r="DU418">
        <v>32.277000000000001</v>
      </c>
      <c r="DV418">
        <v>21.080300000000001</v>
      </c>
      <c r="DW418">
        <v>24.505400000000002</v>
      </c>
      <c r="DX418">
        <v>90.685500000000005</v>
      </c>
      <c r="DY418">
        <v>30.779699999999998</v>
      </c>
      <c r="DZ418">
        <v>400</v>
      </c>
      <c r="EA418">
        <v>33.968299999999999</v>
      </c>
      <c r="EB418">
        <v>99.954300000000003</v>
      </c>
      <c r="EC418">
        <v>100.357</v>
      </c>
    </row>
    <row r="419" spans="1:133" x14ac:dyDescent="0.35">
      <c r="A419">
        <v>403</v>
      </c>
      <c r="B419">
        <v>1581538885.5999999</v>
      </c>
      <c r="C419">
        <v>2023.0999999046301</v>
      </c>
      <c r="D419" t="s">
        <v>1041</v>
      </c>
      <c r="E419" t="s">
        <v>1042</v>
      </c>
      <c r="F419" t="s">
        <v>234</v>
      </c>
      <c r="G419">
        <v>20200212</v>
      </c>
      <c r="I419" t="s">
        <v>1107</v>
      </c>
      <c r="J419" t="s">
        <v>1108</v>
      </c>
      <c r="K419" t="s">
        <v>235</v>
      </c>
      <c r="L419" t="s">
        <v>1109</v>
      </c>
      <c r="M419" t="s">
        <v>236</v>
      </c>
      <c r="N419">
        <v>1581538881.9461501</v>
      </c>
      <c r="O419">
        <f t="shared" si="258"/>
        <v>2.2843382162373218E-4</v>
      </c>
      <c r="P419">
        <f t="shared" si="259"/>
        <v>-1.4684453249121008</v>
      </c>
      <c r="Q419">
        <f t="shared" si="260"/>
        <v>402.40561538461498</v>
      </c>
      <c r="R419">
        <f t="shared" si="261"/>
        <v>512.67833248316219</v>
      </c>
      <c r="S419">
        <f t="shared" si="262"/>
        <v>50.96546842421273</v>
      </c>
      <c r="T419">
        <f t="shared" si="263"/>
        <v>40.003232797602294</v>
      </c>
      <c r="U419">
        <f t="shared" si="264"/>
        <v>1.9873023306754542E-2</v>
      </c>
      <c r="V419">
        <f t="shared" si="265"/>
        <v>2.2493238582084332</v>
      </c>
      <c r="W419">
        <f t="shared" si="266"/>
        <v>1.9775992901947533E-2</v>
      </c>
      <c r="X419">
        <f t="shared" si="267"/>
        <v>1.2368673767548678E-2</v>
      </c>
      <c r="Y419">
        <f t="shared" si="268"/>
        <v>0</v>
      </c>
      <c r="Z419">
        <f t="shared" si="269"/>
        <v>31.351204019036711</v>
      </c>
      <c r="AA419">
        <f t="shared" si="270"/>
        <v>30.9939230769231</v>
      </c>
      <c r="AB419">
        <f t="shared" si="271"/>
        <v>4.5098153921405633</v>
      </c>
      <c r="AC419">
        <f t="shared" si="272"/>
        <v>73.713077345633764</v>
      </c>
      <c r="AD419">
        <f t="shared" si="273"/>
        <v>3.4072464651155454</v>
      </c>
      <c r="AE419">
        <f t="shared" si="274"/>
        <v>4.622309348366076</v>
      </c>
      <c r="AF419">
        <f t="shared" si="275"/>
        <v>1.1025689270250179</v>
      </c>
      <c r="AG419">
        <f t="shared" si="276"/>
        <v>-10.07393153360659</v>
      </c>
      <c r="AH419">
        <f t="shared" si="277"/>
        <v>52.481863482953045</v>
      </c>
      <c r="AI419">
        <f t="shared" si="278"/>
        <v>5.2503770635560407</v>
      </c>
      <c r="AJ419">
        <f t="shared" si="279"/>
        <v>47.658309012902492</v>
      </c>
      <c r="AK419">
        <v>-4.1165547083529201E-2</v>
      </c>
      <c r="AL419">
        <v>4.6211932901254103E-2</v>
      </c>
      <c r="AM419">
        <v>3.4540119558079598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51727.970606995972</v>
      </c>
      <c r="AS419" t="s">
        <v>237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237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-1.4684453249121008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237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238</v>
      </c>
      <c r="BX419">
        <v>1581538881.9461501</v>
      </c>
      <c r="BY419">
        <v>402.40561538461498</v>
      </c>
      <c r="BZ419">
        <v>400.04592307692297</v>
      </c>
      <c r="CA419">
        <v>34.274607692307697</v>
      </c>
      <c r="CB419">
        <v>33.896438461538501</v>
      </c>
      <c r="CC419">
        <v>350.008923076923</v>
      </c>
      <c r="CD419">
        <v>99.210261538461495</v>
      </c>
      <c r="CE419">
        <v>0.199963538461538</v>
      </c>
      <c r="CF419">
        <v>31.426707692307701</v>
      </c>
      <c r="CG419">
        <v>30.9939230769231</v>
      </c>
      <c r="CH419">
        <v>999.9</v>
      </c>
      <c r="CI419">
        <v>0</v>
      </c>
      <c r="CJ419">
        <v>0</v>
      </c>
      <c r="CK419">
        <v>10006.2953846154</v>
      </c>
      <c r="CL419">
        <v>0</v>
      </c>
      <c r="CM419">
        <v>0.84660299999999999</v>
      </c>
      <c r="CN419">
        <v>0</v>
      </c>
      <c r="CO419">
        <v>0</v>
      </c>
      <c r="CP419">
        <v>0</v>
      </c>
      <c r="CQ419">
        <v>0</v>
      </c>
      <c r="CR419">
        <v>4.87692307692308</v>
      </c>
      <c r="CS419">
        <v>0</v>
      </c>
      <c r="CT419">
        <v>83.569230769230799</v>
      </c>
      <c r="CU419">
        <v>-0.69230769230769196</v>
      </c>
      <c r="CV419">
        <v>40.5524615384615</v>
      </c>
      <c r="CW419">
        <v>45.9709230769231</v>
      </c>
      <c r="CX419">
        <v>43.2065384615385</v>
      </c>
      <c r="CY419">
        <v>44.504769230769199</v>
      </c>
      <c r="CZ419">
        <v>41.561999999999998</v>
      </c>
      <c r="DA419">
        <v>0</v>
      </c>
      <c r="DB419">
        <v>0</v>
      </c>
      <c r="DC419">
        <v>0</v>
      </c>
      <c r="DD419">
        <v>1581538885.0999999</v>
      </c>
      <c r="DE419">
        <v>3.9923076923076901</v>
      </c>
      <c r="DF419">
        <v>-1.4222222032877401</v>
      </c>
      <c r="DG419">
        <v>-47.5965811290299</v>
      </c>
      <c r="DH419">
        <v>86.315384615384602</v>
      </c>
      <c r="DI419">
        <v>15</v>
      </c>
      <c r="DJ419">
        <v>100</v>
      </c>
      <c r="DK419">
        <v>100</v>
      </c>
      <c r="DL419">
        <v>2.6160000000000001</v>
      </c>
      <c r="DM419">
        <v>0.505</v>
      </c>
      <c r="DN419">
        <v>2</v>
      </c>
      <c r="DO419">
        <v>353.173</v>
      </c>
      <c r="DP419">
        <v>663.42899999999997</v>
      </c>
      <c r="DQ419">
        <v>30.778500000000001</v>
      </c>
      <c r="DR419">
        <v>32.303699999999999</v>
      </c>
      <c r="DS419">
        <v>29.9999</v>
      </c>
      <c r="DT419">
        <v>32.253399999999999</v>
      </c>
      <c r="DU419">
        <v>32.2727</v>
      </c>
      <c r="DV419">
        <v>21.077999999999999</v>
      </c>
      <c r="DW419">
        <v>24.505400000000002</v>
      </c>
      <c r="DX419">
        <v>90.685500000000005</v>
      </c>
      <c r="DY419">
        <v>30.7834</v>
      </c>
      <c r="DZ419">
        <v>400</v>
      </c>
      <c r="EA419">
        <v>33.979799999999997</v>
      </c>
      <c r="EB419">
        <v>99.9529</v>
      </c>
      <c r="EC419">
        <v>100.358</v>
      </c>
    </row>
    <row r="420" spans="1:133" x14ac:dyDescent="0.35">
      <c r="A420">
        <v>404</v>
      </c>
      <c r="B420">
        <v>1581538890.5999999</v>
      </c>
      <c r="C420">
        <v>2028.0999999046301</v>
      </c>
      <c r="D420" t="s">
        <v>1043</v>
      </c>
      <c r="E420" t="s">
        <v>1044</v>
      </c>
      <c r="F420" t="s">
        <v>234</v>
      </c>
      <c r="G420">
        <v>20200212</v>
      </c>
      <c r="I420" t="s">
        <v>1107</v>
      </c>
      <c r="J420" t="s">
        <v>1108</v>
      </c>
      <c r="K420" t="s">
        <v>235</v>
      </c>
      <c r="L420" t="s">
        <v>1109</v>
      </c>
      <c r="M420" t="s">
        <v>236</v>
      </c>
      <c r="N420">
        <v>1581538886.9461501</v>
      </c>
      <c r="O420">
        <f t="shared" si="258"/>
        <v>2.233208399758272E-4</v>
      </c>
      <c r="P420">
        <f t="shared" si="259"/>
        <v>-1.4966594689891906</v>
      </c>
      <c r="Q420">
        <f t="shared" si="260"/>
        <v>402.40592307692299</v>
      </c>
      <c r="R420">
        <f t="shared" si="261"/>
        <v>517.50034418475036</v>
      </c>
      <c r="S420">
        <f t="shared" si="262"/>
        <v>51.444621200539792</v>
      </c>
      <c r="T420">
        <f t="shared" si="263"/>
        <v>40.003104373115683</v>
      </c>
      <c r="U420">
        <f t="shared" si="264"/>
        <v>1.9457744247631175E-2</v>
      </c>
      <c r="V420">
        <f t="shared" si="265"/>
        <v>2.2504590244597713</v>
      </c>
      <c r="W420">
        <f t="shared" si="266"/>
        <v>1.9364763125207757E-2</v>
      </c>
      <c r="X420">
        <f t="shared" si="267"/>
        <v>1.211129380051626E-2</v>
      </c>
      <c r="Y420">
        <f t="shared" si="268"/>
        <v>0</v>
      </c>
      <c r="Z420">
        <f t="shared" si="269"/>
        <v>31.347319778398845</v>
      </c>
      <c r="AA420">
        <f t="shared" si="270"/>
        <v>30.9845461538462</v>
      </c>
      <c r="AB420">
        <f t="shared" si="271"/>
        <v>4.5074046761257458</v>
      </c>
      <c r="AC420">
        <f t="shared" si="272"/>
        <v>73.722829344377857</v>
      </c>
      <c r="AD420">
        <f t="shared" si="273"/>
        <v>3.4066112275899774</v>
      </c>
      <c r="AE420">
        <f t="shared" si="274"/>
        <v>4.6208362564014474</v>
      </c>
      <c r="AF420">
        <f t="shared" si="275"/>
        <v>1.1007934485357684</v>
      </c>
      <c r="AG420">
        <f t="shared" si="276"/>
        <v>-9.8484490429339786</v>
      </c>
      <c r="AH420">
        <f t="shared" si="277"/>
        <v>52.965658012168724</v>
      </c>
      <c r="AI420">
        <f t="shared" si="278"/>
        <v>5.2957126744903595</v>
      </c>
      <c r="AJ420">
        <f t="shared" si="279"/>
        <v>48.412921643725106</v>
      </c>
      <c r="AK420">
        <v>-4.1196106063439097E-2</v>
      </c>
      <c r="AL420">
        <v>4.6246238033316497E-2</v>
      </c>
      <c r="AM420">
        <v>3.4560414145436802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51765.736662242402</v>
      </c>
      <c r="AS420" t="s">
        <v>237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237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-1.4966594689891906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237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238</v>
      </c>
      <c r="BX420">
        <v>1581538886.9461501</v>
      </c>
      <c r="BY420">
        <v>402.40592307692299</v>
      </c>
      <c r="BZ420">
        <v>399.994384615385</v>
      </c>
      <c r="CA420">
        <v>34.2683538461539</v>
      </c>
      <c r="CB420">
        <v>33.898653846153799</v>
      </c>
      <c r="CC420">
        <v>350.01569230769201</v>
      </c>
      <c r="CD420">
        <v>99.209884615384595</v>
      </c>
      <c r="CE420">
        <v>0.19994530769230801</v>
      </c>
      <c r="CF420">
        <v>31.421099999999999</v>
      </c>
      <c r="CG420">
        <v>30.9845461538462</v>
      </c>
      <c r="CH420">
        <v>999.9</v>
      </c>
      <c r="CI420">
        <v>0</v>
      </c>
      <c r="CJ420">
        <v>0</v>
      </c>
      <c r="CK420">
        <v>10013.7615384615</v>
      </c>
      <c r="CL420">
        <v>0</v>
      </c>
      <c r="CM420">
        <v>0.84660299999999999</v>
      </c>
      <c r="CN420">
        <v>0</v>
      </c>
      <c r="CO420">
        <v>0</v>
      </c>
      <c r="CP420">
        <v>0</v>
      </c>
      <c r="CQ420">
        <v>0</v>
      </c>
      <c r="CR420">
        <v>4.3615384615384603</v>
      </c>
      <c r="CS420">
        <v>0</v>
      </c>
      <c r="CT420">
        <v>80.615384615384599</v>
      </c>
      <c r="CU420">
        <v>-1.2153846153846199</v>
      </c>
      <c r="CV420">
        <v>40.5524615384615</v>
      </c>
      <c r="CW420">
        <v>45.975769230769203</v>
      </c>
      <c r="CX420">
        <v>43.211153846153799</v>
      </c>
      <c r="CY420">
        <v>44.5238461538462</v>
      </c>
      <c r="CZ420">
        <v>41.5668461538462</v>
      </c>
      <c r="DA420">
        <v>0</v>
      </c>
      <c r="DB420">
        <v>0</v>
      </c>
      <c r="DC420">
        <v>0</v>
      </c>
      <c r="DD420">
        <v>1581538890.5</v>
      </c>
      <c r="DE420">
        <v>3.73461538461539</v>
      </c>
      <c r="DF420">
        <v>-5.4393162783335196</v>
      </c>
      <c r="DG420">
        <v>-28.574359006488301</v>
      </c>
      <c r="DH420">
        <v>82.376923076923106</v>
      </c>
      <c r="DI420">
        <v>15</v>
      </c>
      <c r="DJ420">
        <v>100</v>
      </c>
      <c r="DK420">
        <v>100</v>
      </c>
      <c r="DL420">
        <v>2.6160000000000001</v>
      </c>
      <c r="DM420">
        <v>0.505</v>
      </c>
      <c r="DN420">
        <v>2</v>
      </c>
      <c r="DO420">
        <v>353.24</v>
      </c>
      <c r="DP420">
        <v>663.52499999999998</v>
      </c>
      <c r="DQ420">
        <v>30.783000000000001</v>
      </c>
      <c r="DR420">
        <v>32.3001</v>
      </c>
      <c r="DS420">
        <v>29.9998</v>
      </c>
      <c r="DT420">
        <v>32.249699999999997</v>
      </c>
      <c r="DU420">
        <v>32.269100000000002</v>
      </c>
      <c r="DV420">
        <v>21.0823</v>
      </c>
      <c r="DW420">
        <v>24.227900000000002</v>
      </c>
      <c r="DX420">
        <v>90.685500000000005</v>
      </c>
      <c r="DY420">
        <v>30.796500000000002</v>
      </c>
      <c r="DZ420">
        <v>400</v>
      </c>
      <c r="EA420">
        <v>33.9925</v>
      </c>
      <c r="EB420">
        <v>99.953199999999995</v>
      </c>
      <c r="EC420">
        <v>100.36</v>
      </c>
    </row>
    <row r="421" spans="1:133" x14ac:dyDescent="0.35">
      <c r="A421">
        <v>405</v>
      </c>
      <c r="B421">
        <v>1581538895.5999999</v>
      </c>
      <c r="C421">
        <v>2033.0999999046301</v>
      </c>
      <c r="D421" t="s">
        <v>1045</v>
      </c>
      <c r="E421" t="s">
        <v>1046</v>
      </c>
      <c r="F421" t="s">
        <v>234</v>
      </c>
      <c r="G421">
        <v>20200212</v>
      </c>
      <c r="I421" t="s">
        <v>1107</v>
      </c>
      <c r="J421" t="s">
        <v>1108</v>
      </c>
      <c r="K421" t="s">
        <v>235</v>
      </c>
      <c r="L421" t="s">
        <v>1109</v>
      </c>
      <c r="M421" t="s">
        <v>236</v>
      </c>
      <c r="N421">
        <v>1581538891.9461501</v>
      </c>
      <c r="O421">
        <f t="shared" si="258"/>
        <v>2.217699770587277E-4</v>
      </c>
      <c r="P421">
        <f t="shared" si="259"/>
        <v>-1.5237183773741048</v>
      </c>
      <c r="Q421">
        <f t="shared" si="260"/>
        <v>402.379153846154</v>
      </c>
      <c r="R421">
        <f t="shared" si="261"/>
        <v>520.50862980776924</v>
      </c>
      <c r="S421">
        <f t="shared" si="262"/>
        <v>51.744021822214101</v>
      </c>
      <c r="T421">
        <f t="shared" si="263"/>
        <v>40.000711851999085</v>
      </c>
      <c r="U421">
        <f t="shared" si="264"/>
        <v>1.9330598561113885E-2</v>
      </c>
      <c r="V421">
        <f t="shared" si="265"/>
        <v>2.2481300356791252</v>
      </c>
      <c r="W421">
        <f t="shared" si="266"/>
        <v>1.9238730950302044E-2</v>
      </c>
      <c r="X421">
        <f t="shared" si="267"/>
        <v>1.2032424291221026E-2</v>
      </c>
      <c r="Y421">
        <f t="shared" si="268"/>
        <v>0</v>
      </c>
      <c r="Z421">
        <f t="shared" si="269"/>
        <v>31.345024523141124</v>
      </c>
      <c r="AA421">
        <f t="shared" si="270"/>
        <v>30.980361538461501</v>
      </c>
      <c r="AB421">
        <f t="shared" si="271"/>
        <v>4.506329214359039</v>
      </c>
      <c r="AC421">
        <f t="shared" si="272"/>
        <v>73.721112983748966</v>
      </c>
      <c r="AD421">
        <f t="shared" si="273"/>
        <v>3.4060016993310955</v>
      </c>
      <c r="AE421">
        <f t="shared" si="274"/>
        <v>4.6201170349692253</v>
      </c>
      <c r="AF421">
        <f t="shared" si="275"/>
        <v>1.1003275150279435</v>
      </c>
      <c r="AG421">
        <f t="shared" si="276"/>
        <v>-9.7800559882898916</v>
      </c>
      <c r="AH421">
        <f t="shared" si="277"/>
        <v>53.086119679787309</v>
      </c>
      <c r="AI421">
        <f t="shared" si="278"/>
        <v>5.3130742034571226</v>
      </c>
      <c r="AJ421">
        <f t="shared" si="279"/>
        <v>48.619137894954541</v>
      </c>
      <c r="AK421">
        <v>-4.1133424088572901E-2</v>
      </c>
      <c r="AL421">
        <v>4.6175872025286599E-2</v>
      </c>
      <c r="AM421">
        <v>3.4518780707160301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51690.678965077939</v>
      </c>
      <c r="AS421" t="s">
        <v>237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237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-1.5237183773741048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237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238</v>
      </c>
      <c r="BX421">
        <v>1581538891.9461501</v>
      </c>
      <c r="BY421">
        <v>402.379153846154</v>
      </c>
      <c r="BZ421">
        <v>399.92023076923101</v>
      </c>
      <c r="CA421">
        <v>34.261992307692303</v>
      </c>
      <c r="CB421">
        <v>33.894869230769203</v>
      </c>
      <c r="CC421">
        <v>350.027076923077</v>
      </c>
      <c r="CD421">
        <v>99.210492307692306</v>
      </c>
      <c r="CE421">
        <v>0.200005153846154</v>
      </c>
      <c r="CF421">
        <v>31.4183615384615</v>
      </c>
      <c r="CG421">
        <v>30.980361538461501</v>
      </c>
      <c r="CH421">
        <v>999.9</v>
      </c>
      <c r="CI421">
        <v>0</v>
      </c>
      <c r="CJ421">
        <v>0</v>
      </c>
      <c r="CK421">
        <v>9998.4638461538507</v>
      </c>
      <c r="CL421">
        <v>0</v>
      </c>
      <c r="CM421">
        <v>0.84660299999999999</v>
      </c>
      <c r="CN421">
        <v>0</v>
      </c>
      <c r="CO421">
        <v>0</v>
      </c>
      <c r="CP421">
        <v>0</v>
      </c>
      <c r="CQ421">
        <v>0</v>
      </c>
      <c r="CR421">
        <v>3.7307692307692299</v>
      </c>
      <c r="CS421">
        <v>0</v>
      </c>
      <c r="CT421">
        <v>78.438461538461496</v>
      </c>
      <c r="CU421">
        <v>-0.93076923076923102</v>
      </c>
      <c r="CV421">
        <v>40.547692307692301</v>
      </c>
      <c r="CW421">
        <v>45.975769230769203</v>
      </c>
      <c r="CX421">
        <v>43.158384615384598</v>
      </c>
      <c r="CY421">
        <v>44.514307692307703</v>
      </c>
      <c r="CZ421">
        <v>41.5668461538462</v>
      </c>
      <c r="DA421">
        <v>0</v>
      </c>
      <c r="DB421">
        <v>0</v>
      </c>
      <c r="DC421">
        <v>0</v>
      </c>
      <c r="DD421">
        <v>1581538895.3</v>
      </c>
      <c r="DE421">
        <v>2.91923076923077</v>
      </c>
      <c r="DF421">
        <v>-4.1743588897204198</v>
      </c>
      <c r="DG421">
        <v>-9.8393164282858105</v>
      </c>
      <c r="DH421">
        <v>78.784615384615407</v>
      </c>
      <c r="DI421">
        <v>15</v>
      </c>
      <c r="DJ421">
        <v>100</v>
      </c>
      <c r="DK421">
        <v>100</v>
      </c>
      <c r="DL421">
        <v>2.6160000000000001</v>
      </c>
      <c r="DM421">
        <v>0.505</v>
      </c>
      <c r="DN421">
        <v>2</v>
      </c>
      <c r="DO421">
        <v>353.27</v>
      </c>
      <c r="DP421">
        <v>663.65800000000002</v>
      </c>
      <c r="DQ421">
        <v>30.793600000000001</v>
      </c>
      <c r="DR421">
        <v>32.296500000000002</v>
      </c>
      <c r="DS421">
        <v>29.9998</v>
      </c>
      <c r="DT421">
        <v>32.246099999999998</v>
      </c>
      <c r="DU421">
        <v>32.264800000000001</v>
      </c>
      <c r="DV421">
        <v>21.082599999999999</v>
      </c>
      <c r="DW421">
        <v>24.227900000000002</v>
      </c>
      <c r="DX421">
        <v>91.059200000000004</v>
      </c>
      <c r="DY421">
        <v>30.81</v>
      </c>
      <c r="DZ421">
        <v>400</v>
      </c>
      <c r="EA421">
        <v>34.004600000000003</v>
      </c>
      <c r="EB421">
        <v>99.954099999999997</v>
      </c>
      <c r="EC421">
        <v>100.361</v>
      </c>
    </row>
    <row r="422" spans="1:133" x14ac:dyDescent="0.35">
      <c r="A422">
        <v>406</v>
      </c>
      <c r="B422">
        <v>1581538900.5999999</v>
      </c>
      <c r="C422">
        <v>2038.0999999046301</v>
      </c>
      <c r="D422" t="s">
        <v>1047</v>
      </c>
      <c r="E422" t="s">
        <v>1048</v>
      </c>
      <c r="F422" t="s">
        <v>234</v>
      </c>
      <c r="G422">
        <v>20200212</v>
      </c>
      <c r="I422" t="s">
        <v>1107</v>
      </c>
      <c r="J422" t="s">
        <v>1108</v>
      </c>
      <c r="K422" t="s">
        <v>235</v>
      </c>
      <c r="L422" t="s">
        <v>1109</v>
      </c>
      <c r="M422" t="s">
        <v>236</v>
      </c>
      <c r="N422">
        <v>1581538896.9461501</v>
      </c>
      <c r="O422">
        <f t="shared" si="258"/>
        <v>2.100731426775449E-4</v>
      </c>
      <c r="P422">
        <f t="shared" si="259"/>
        <v>-1.4872638321215537</v>
      </c>
      <c r="Q422">
        <f t="shared" si="260"/>
        <v>402.387615384615</v>
      </c>
      <c r="R422">
        <f t="shared" si="261"/>
        <v>524.33717016553032</v>
      </c>
      <c r="S422">
        <f t="shared" si="262"/>
        <v>52.124459081561049</v>
      </c>
      <c r="T422">
        <f t="shared" si="263"/>
        <v>40.00143035142986</v>
      </c>
      <c r="U422">
        <f t="shared" si="264"/>
        <v>1.8306646293761872E-2</v>
      </c>
      <c r="V422">
        <f t="shared" si="265"/>
        <v>2.2487940988176067</v>
      </c>
      <c r="W422">
        <f t="shared" si="266"/>
        <v>1.8224255290623617E-2</v>
      </c>
      <c r="X422">
        <f t="shared" si="267"/>
        <v>1.1397531057573202E-2</v>
      </c>
      <c r="Y422">
        <f t="shared" si="268"/>
        <v>0</v>
      </c>
      <c r="Z422">
        <f t="shared" si="269"/>
        <v>31.34921890012993</v>
      </c>
      <c r="AA422">
        <f t="shared" si="270"/>
        <v>30.98</v>
      </c>
      <c r="AB422">
        <f t="shared" si="271"/>
        <v>4.5062363081159651</v>
      </c>
      <c r="AC422">
        <f t="shared" si="272"/>
        <v>73.718174153329358</v>
      </c>
      <c r="AD422">
        <f t="shared" si="273"/>
        <v>3.4059254910286363</v>
      </c>
      <c r="AE422">
        <f t="shared" si="274"/>
        <v>4.6201978415044804</v>
      </c>
      <c r="AF422">
        <f t="shared" si="275"/>
        <v>1.1003108170873288</v>
      </c>
      <c r="AG422">
        <f t="shared" si="276"/>
        <v>-9.2642255920797307</v>
      </c>
      <c r="AH422">
        <f t="shared" si="277"/>
        <v>53.182936027859533</v>
      </c>
      <c r="AI422">
        <f t="shared" si="278"/>
        <v>5.3211907733228987</v>
      </c>
      <c r="AJ422">
        <f t="shared" si="279"/>
        <v>49.239901209102698</v>
      </c>
      <c r="AK422">
        <v>-4.1151290587077102E-2</v>
      </c>
      <c r="AL422">
        <v>4.6195928735048797E-2</v>
      </c>
      <c r="AM422">
        <v>3.4530649875420898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51712.155487922748</v>
      </c>
      <c r="AS422" t="s">
        <v>237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237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-1.4872638321215537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237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238</v>
      </c>
      <c r="BX422">
        <v>1581538896.9461501</v>
      </c>
      <c r="BY422">
        <v>402.387615384615</v>
      </c>
      <c r="BZ422">
        <v>399.983</v>
      </c>
      <c r="CA422">
        <v>34.261330769230803</v>
      </c>
      <c r="CB422">
        <v>33.913553846153803</v>
      </c>
      <c r="CC422">
        <v>350.01015384615403</v>
      </c>
      <c r="CD422">
        <v>99.210253846153805</v>
      </c>
      <c r="CE422">
        <v>0.199938769230769</v>
      </c>
      <c r="CF422">
        <v>31.418669230769201</v>
      </c>
      <c r="CG422">
        <v>30.98</v>
      </c>
      <c r="CH422">
        <v>999.9</v>
      </c>
      <c r="CI422">
        <v>0</v>
      </c>
      <c r="CJ422">
        <v>0</v>
      </c>
      <c r="CK422">
        <v>10002.830769230801</v>
      </c>
      <c r="CL422">
        <v>0</v>
      </c>
      <c r="CM422">
        <v>0.84660299999999999</v>
      </c>
      <c r="CN422">
        <v>0</v>
      </c>
      <c r="CO422">
        <v>0</v>
      </c>
      <c r="CP422">
        <v>0</v>
      </c>
      <c r="CQ422">
        <v>0</v>
      </c>
      <c r="CR422">
        <v>4.0076923076923103</v>
      </c>
      <c r="CS422">
        <v>0</v>
      </c>
      <c r="CT422">
        <v>79.053846153846095</v>
      </c>
      <c r="CU422">
        <v>-0.61538461538461597</v>
      </c>
      <c r="CV422">
        <v>40.547692307692301</v>
      </c>
      <c r="CW422">
        <v>45.980615384615398</v>
      </c>
      <c r="CX422">
        <v>43.168076923076903</v>
      </c>
      <c r="CY422">
        <v>44.504769230769199</v>
      </c>
      <c r="CZ422">
        <v>41.561999999999998</v>
      </c>
      <c r="DA422">
        <v>0</v>
      </c>
      <c r="DB422">
        <v>0</v>
      </c>
      <c r="DC422">
        <v>0</v>
      </c>
      <c r="DD422">
        <v>1581538900.0999999</v>
      </c>
      <c r="DE422">
        <v>2.9423076923076898</v>
      </c>
      <c r="DF422">
        <v>0.79658145516020795</v>
      </c>
      <c r="DG422">
        <v>18.919657763018702</v>
      </c>
      <c r="DH422">
        <v>79.184615384615398</v>
      </c>
      <c r="DI422">
        <v>15</v>
      </c>
      <c r="DJ422">
        <v>100</v>
      </c>
      <c r="DK422">
        <v>100</v>
      </c>
      <c r="DL422">
        <v>2.6160000000000001</v>
      </c>
      <c r="DM422">
        <v>0.505</v>
      </c>
      <c r="DN422">
        <v>2</v>
      </c>
      <c r="DO422">
        <v>353.15300000000002</v>
      </c>
      <c r="DP422">
        <v>663.66399999999999</v>
      </c>
      <c r="DQ422">
        <v>30.808</v>
      </c>
      <c r="DR422">
        <v>32.292999999999999</v>
      </c>
      <c r="DS422">
        <v>29.999700000000001</v>
      </c>
      <c r="DT422">
        <v>32.242600000000003</v>
      </c>
      <c r="DU422">
        <v>32.261299999999999</v>
      </c>
      <c r="DV422">
        <v>21.082999999999998</v>
      </c>
      <c r="DW422">
        <v>24.227900000000002</v>
      </c>
      <c r="DX422">
        <v>91.059200000000004</v>
      </c>
      <c r="DY422">
        <v>30.824400000000001</v>
      </c>
      <c r="DZ422">
        <v>400</v>
      </c>
      <c r="EA422">
        <v>34.006500000000003</v>
      </c>
      <c r="EB422">
        <v>99.9559</v>
      </c>
      <c r="EC422">
        <v>100.361</v>
      </c>
    </row>
    <row r="423" spans="1:133" x14ac:dyDescent="0.35">
      <c r="A423">
        <v>407</v>
      </c>
      <c r="B423">
        <v>1581538905.5999999</v>
      </c>
      <c r="C423">
        <v>2043.0999999046301</v>
      </c>
      <c r="D423" t="s">
        <v>1049</v>
      </c>
      <c r="E423" t="s">
        <v>1050</v>
      </c>
      <c r="F423" t="s">
        <v>234</v>
      </c>
      <c r="G423">
        <v>20200212</v>
      </c>
      <c r="I423" t="s">
        <v>1107</v>
      </c>
      <c r="J423" t="s">
        <v>1108</v>
      </c>
      <c r="K423" t="s">
        <v>235</v>
      </c>
      <c r="L423" t="s">
        <v>1109</v>
      </c>
      <c r="M423" t="s">
        <v>236</v>
      </c>
      <c r="N423">
        <v>1581538901.9461501</v>
      </c>
      <c r="O423">
        <f t="shared" si="258"/>
        <v>2.0746504948658119E-4</v>
      </c>
      <c r="P423">
        <f t="shared" si="259"/>
        <v>-1.4980834837259926</v>
      </c>
      <c r="Q423">
        <f t="shared" si="260"/>
        <v>402.44269230769203</v>
      </c>
      <c r="R423">
        <f t="shared" si="261"/>
        <v>527.01324831517081</v>
      </c>
      <c r="S423">
        <f t="shared" si="262"/>
        <v>52.390101698146402</v>
      </c>
      <c r="T423">
        <f t="shared" si="263"/>
        <v>40.006610166025489</v>
      </c>
      <c r="U423">
        <f t="shared" si="264"/>
        <v>1.8072020925515356E-2</v>
      </c>
      <c r="V423">
        <f t="shared" si="265"/>
        <v>2.2485093756327004</v>
      </c>
      <c r="W423">
        <f t="shared" si="266"/>
        <v>1.7991713182561774E-2</v>
      </c>
      <c r="X423">
        <f t="shared" si="267"/>
        <v>1.1252006230777208E-2</v>
      </c>
      <c r="Y423">
        <f t="shared" si="268"/>
        <v>0</v>
      </c>
      <c r="Z423">
        <f t="shared" si="269"/>
        <v>31.351165619043535</v>
      </c>
      <c r="AA423">
        <f t="shared" si="270"/>
        <v>30.984207692307699</v>
      </c>
      <c r="AB423">
        <f t="shared" si="271"/>
        <v>4.5073176819384031</v>
      </c>
      <c r="AC423">
        <f t="shared" si="272"/>
        <v>73.729089833914145</v>
      </c>
      <c r="AD423">
        <f t="shared" si="273"/>
        <v>3.4066413260226054</v>
      </c>
      <c r="AE423">
        <f t="shared" si="274"/>
        <v>4.620484714644622</v>
      </c>
      <c r="AF423">
        <f t="shared" si="275"/>
        <v>1.1006763559157977</v>
      </c>
      <c r="AG423">
        <f t="shared" si="276"/>
        <v>-9.1492086823582301</v>
      </c>
      <c r="AH423">
        <f t="shared" si="277"/>
        <v>52.798550432377198</v>
      </c>
      <c r="AI423">
        <f t="shared" si="278"/>
        <v>5.2835382529662764</v>
      </c>
      <c r="AJ423">
        <f t="shared" si="279"/>
        <v>48.932880002985243</v>
      </c>
      <c r="AK423">
        <v>-4.1143629578157898E-2</v>
      </c>
      <c r="AL423">
        <v>4.6187328581395799E-2</v>
      </c>
      <c r="AM423">
        <v>3.4525560689580099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51702.719388863792</v>
      </c>
      <c r="AS423" t="s">
        <v>237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237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-1.4980834837259926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237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238</v>
      </c>
      <c r="BX423">
        <v>1581538901.9461501</v>
      </c>
      <c r="BY423">
        <v>402.44269230769203</v>
      </c>
      <c r="BZ423">
        <v>400.01776923076898</v>
      </c>
      <c r="CA423">
        <v>34.268784615384597</v>
      </c>
      <c r="CB423">
        <v>33.925330769230797</v>
      </c>
      <c r="CC423">
        <v>350.01292307692302</v>
      </c>
      <c r="CD423">
        <v>99.209438461538497</v>
      </c>
      <c r="CE423">
        <v>0.20002015384615399</v>
      </c>
      <c r="CF423">
        <v>31.419761538461501</v>
      </c>
      <c r="CG423">
        <v>30.984207692307699</v>
      </c>
      <c r="CH423">
        <v>999.9</v>
      </c>
      <c r="CI423">
        <v>0</v>
      </c>
      <c r="CJ423">
        <v>0</v>
      </c>
      <c r="CK423">
        <v>10001.0507692308</v>
      </c>
      <c r="CL423">
        <v>0</v>
      </c>
      <c r="CM423">
        <v>0.84660299999999999</v>
      </c>
      <c r="CN423">
        <v>0</v>
      </c>
      <c r="CO423">
        <v>0</v>
      </c>
      <c r="CP423">
        <v>0</v>
      </c>
      <c r="CQ423">
        <v>0</v>
      </c>
      <c r="CR423">
        <v>1.6461538461538501</v>
      </c>
      <c r="CS423">
        <v>0</v>
      </c>
      <c r="CT423">
        <v>81.669230769230793</v>
      </c>
      <c r="CU423">
        <v>-0.53076923076923099</v>
      </c>
      <c r="CV423">
        <v>40.542923076923103</v>
      </c>
      <c r="CW423">
        <v>45.975769230769203</v>
      </c>
      <c r="CX423">
        <v>43.177769230769201</v>
      </c>
      <c r="CY423">
        <v>44.509538461538497</v>
      </c>
      <c r="CZ423">
        <v>41.561999999999998</v>
      </c>
      <c r="DA423">
        <v>0</v>
      </c>
      <c r="DB423">
        <v>0</v>
      </c>
      <c r="DC423">
        <v>0</v>
      </c>
      <c r="DD423">
        <v>1581538905.5</v>
      </c>
      <c r="DE423">
        <v>2.5961538461538498</v>
      </c>
      <c r="DF423">
        <v>10.950427093533101</v>
      </c>
      <c r="DG423">
        <v>17.685470033070601</v>
      </c>
      <c r="DH423">
        <v>80.357692307692304</v>
      </c>
      <c r="DI423">
        <v>15</v>
      </c>
      <c r="DJ423">
        <v>100</v>
      </c>
      <c r="DK423">
        <v>100</v>
      </c>
      <c r="DL423">
        <v>2.6160000000000001</v>
      </c>
      <c r="DM423">
        <v>0.505</v>
      </c>
      <c r="DN423">
        <v>2</v>
      </c>
      <c r="DO423">
        <v>353.22899999999998</v>
      </c>
      <c r="DP423">
        <v>663.69100000000003</v>
      </c>
      <c r="DQ423">
        <v>30.8231</v>
      </c>
      <c r="DR423">
        <v>32.289400000000001</v>
      </c>
      <c r="DS423">
        <v>29.9998</v>
      </c>
      <c r="DT423">
        <v>32.238300000000002</v>
      </c>
      <c r="DU423">
        <v>32.2577</v>
      </c>
      <c r="DV423">
        <v>21.0808</v>
      </c>
      <c r="DW423">
        <v>23.9498</v>
      </c>
      <c r="DX423">
        <v>91.460700000000003</v>
      </c>
      <c r="DY423">
        <v>30.834499999999998</v>
      </c>
      <c r="DZ423">
        <v>400</v>
      </c>
      <c r="EA423">
        <v>34.010199999999998</v>
      </c>
      <c r="EB423">
        <v>99.9589</v>
      </c>
      <c r="EC423">
        <v>100.36199999999999</v>
      </c>
    </row>
    <row r="424" spans="1:133" x14ac:dyDescent="0.35">
      <c r="A424">
        <v>408</v>
      </c>
      <c r="B424">
        <v>1581538910.5999999</v>
      </c>
      <c r="C424">
        <v>2048.0999999046298</v>
      </c>
      <c r="D424" t="s">
        <v>1051</v>
      </c>
      <c r="E424" t="s">
        <v>1052</v>
      </c>
      <c r="F424" t="s">
        <v>234</v>
      </c>
      <c r="G424">
        <v>20200212</v>
      </c>
      <c r="I424" t="s">
        <v>1107</v>
      </c>
      <c r="J424" t="s">
        <v>1108</v>
      </c>
      <c r="K424" t="s">
        <v>235</v>
      </c>
      <c r="L424" t="s">
        <v>1109</v>
      </c>
      <c r="M424" t="s">
        <v>236</v>
      </c>
      <c r="N424">
        <v>1581538906.9461501</v>
      </c>
      <c r="O424">
        <f t="shared" si="258"/>
        <v>2.0686947624160758E-4</v>
      </c>
      <c r="P424">
        <f t="shared" si="259"/>
        <v>-1.5058696448235263</v>
      </c>
      <c r="Q424">
        <f t="shared" si="260"/>
        <v>402.39392307692299</v>
      </c>
      <c r="R424">
        <f t="shared" si="261"/>
        <v>528.11515050781168</v>
      </c>
      <c r="S424">
        <f t="shared" si="262"/>
        <v>52.499806336109046</v>
      </c>
      <c r="T424">
        <f t="shared" si="263"/>
        <v>40.001887868682033</v>
      </c>
      <c r="U424">
        <f t="shared" si="264"/>
        <v>1.8007994758148405E-2</v>
      </c>
      <c r="V424">
        <f t="shared" si="265"/>
        <v>2.2482520522999971</v>
      </c>
      <c r="W424">
        <f t="shared" si="266"/>
        <v>1.7928244602862627E-2</v>
      </c>
      <c r="X424">
        <f t="shared" si="267"/>
        <v>1.1212288579135563E-2</v>
      </c>
      <c r="Y424">
        <f t="shared" si="268"/>
        <v>0</v>
      </c>
      <c r="Z424">
        <f t="shared" si="269"/>
        <v>31.351670827455369</v>
      </c>
      <c r="AA424">
        <f t="shared" si="270"/>
        <v>30.9896307692308</v>
      </c>
      <c r="AB424">
        <f t="shared" si="271"/>
        <v>4.5087117421036949</v>
      </c>
      <c r="AC424">
        <f t="shared" si="272"/>
        <v>73.742414808217802</v>
      </c>
      <c r="AD424">
        <f t="shared" si="273"/>
        <v>3.407318087075708</v>
      </c>
      <c r="AE424">
        <f t="shared" si="274"/>
        <v>4.6205675470990935</v>
      </c>
      <c r="AF424">
        <f t="shared" si="275"/>
        <v>1.1013936550279868</v>
      </c>
      <c r="AG424">
        <f t="shared" si="276"/>
        <v>-9.1229439022548942</v>
      </c>
      <c r="AH424">
        <f t="shared" si="277"/>
        <v>52.173416107119635</v>
      </c>
      <c r="AI424">
        <f t="shared" si="278"/>
        <v>5.221726466469093</v>
      </c>
      <c r="AJ424">
        <f t="shared" si="279"/>
        <v>48.272198671333832</v>
      </c>
      <c r="AK424">
        <v>-4.1136706566586703E-2</v>
      </c>
      <c r="AL424">
        <v>4.6179556894418002E-2</v>
      </c>
      <c r="AM424">
        <v>3.45209614733061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51694.328576037347</v>
      </c>
      <c r="AS424" t="s">
        <v>237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237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-1.5058696448235263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237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238</v>
      </c>
      <c r="BX424">
        <v>1581538906.9461501</v>
      </c>
      <c r="BY424">
        <v>402.39392307692299</v>
      </c>
      <c r="BZ424">
        <v>399.955307692308</v>
      </c>
      <c r="CA424">
        <v>34.275484615384599</v>
      </c>
      <c r="CB424">
        <v>33.933030769230797</v>
      </c>
      <c r="CC424">
        <v>350.024846153846</v>
      </c>
      <c r="CD424">
        <v>99.209761538461507</v>
      </c>
      <c r="CE424">
        <v>0.20000976923076899</v>
      </c>
      <c r="CF424">
        <v>31.420076923076898</v>
      </c>
      <c r="CG424">
        <v>30.9896307692308</v>
      </c>
      <c r="CH424">
        <v>999.9</v>
      </c>
      <c r="CI424">
        <v>0</v>
      </c>
      <c r="CJ424">
        <v>0</v>
      </c>
      <c r="CK424">
        <v>9999.3353846153805</v>
      </c>
      <c r="CL424">
        <v>0</v>
      </c>
      <c r="CM424">
        <v>0.84660299999999999</v>
      </c>
      <c r="CN424">
        <v>0</v>
      </c>
      <c r="CO424">
        <v>0</v>
      </c>
      <c r="CP424">
        <v>0</v>
      </c>
      <c r="CQ424">
        <v>0</v>
      </c>
      <c r="CR424">
        <v>3.7769230769230799</v>
      </c>
      <c r="CS424">
        <v>0</v>
      </c>
      <c r="CT424">
        <v>81.438461538461496</v>
      </c>
      <c r="CU424">
        <v>0.56153846153846199</v>
      </c>
      <c r="CV424">
        <v>40.561999999999998</v>
      </c>
      <c r="CW424">
        <v>45.961230769230802</v>
      </c>
      <c r="CX424">
        <v>43.153692307692303</v>
      </c>
      <c r="CY424">
        <v>44.5</v>
      </c>
      <c r="CZ424">
        <v>41.562153846153798</v>
      </c>
      <c r="DA424">
        <v>0</v>
      </c>
      <c r="DB424">
        <v>0</v>
      </c>
      <c r="DC424">
        <v>0</v>
      </c>
      <c r="DD424">
        <v>1581538910.3</v>
      </c>
      <c r="DE424">
        <v>2.87307692307692</v>
      </c>
      <c r="DF424">
        <v>-5.0153849434968896</v>
      </c>
      <c r="DG424">
        <v>29.162393453649099</v>
      </c>
      <c r="DH424">
        <v>82.907692307692301</v>
      </c>
      <c r="DI424">
        <v>15</v>
      </c>
      <c r="DJ424">
        <v>100</v>
      </c>
      <c r="DK424">
        <v>100</v>
      </c>
      <c r="DL424">
        <v>2.6160000000000001</v>
      </c>
      <c r="DM424">
        <v>0.505</v>
      </c>
      <c r="DN424">
        <v>2</v>
      </c>
      <c r="DO424">
        <v>353.149</v>
      </c>
      <c r="DP424">
        <v>664.00800000000004</v>
      </c>
      <c r="DQ424">
        <v>30.835000000000001</v>
      </c>
      <c r="DR424">
        <v>32.2866</v>
      </c>
      <c r="DS424">
        <v>29.999700000000001</v>
      </c>
      <c r="DT424">
        <v>32.2348</v>
      </c>
      <c r="DU424">
        <v>32.253399999999999</v>
      </c>
      <c r="DV424">
        <v>21.090599999999998</v>
      </c>
      <c r="DW424">
        <v>23.9498</v>
      </c>
      <c r="DX424">
        <v>91.460700000000003</v>
      </c>
      <c r="DY424">
        <v>30.841200000000001</v>
      </c>
      <c r="DZ424">
        <v>400</v>
      </c>
      <c r="EA424">
        <v>34.006700000000002</v>
      </c>
      <c r="EB424">
        <v>99.957899999999995</v>
      </c>
      <c r="EC424">
        <v>100.364</v>
      </c>
    </row>
    <row r="425" spans="1:133" x14ac:dyDescent="0.35">
      <c r="A425">
        <v>409</v>
      </c>
      <c r="B425">
        <v>1581538915.5999999</v>
      </c>
      <c r="C425">
        <v>2053.0999999046298</v>
      </c>
      <c r="D425" t="s">
        <v>1053</v>
      </c>
      <c r="E425" t="s">
        <v>1054</v>
      </c>
      <c r="F425" t="s">
        <v>234</v>
      </c>
      <c r="G425">
        <v>20200212</v>
      </c>
      <c r="I425" t="s">
        <v>1107</v>
      </c>
      <c r="J425" t="s">
        <v>1108</v>
      </c>
      <c r="K425" t="s">
        <v>235</v>
      </c>
      <c r="L425" t="s">
        <v>1109</v>
      </c>
      <c r="M425" t="s">
        <v>236</v>
      </c>
      <c r="N425">
        <v>1581538911.9461501</v>
      </c>
      <c r="O425">
        <f t="shared" si="258"/>
        <v>1.6490783715007525E-4</v>
      </c>
      <c r="P425">
        <f t="shared" si="259"/>
        <v>-1.552190672355257</v>
      </c>
      <c r="Q425">
        <f t="shared" si="260"/>
        <v>402.392</v>
      </c>
      <c r="R425">
        <f t="shared" si="261"/>
        <v>567.10842156378442</v>
      </c>
      <c r="S425">
        <f t="shared" si="262"/>
        <v>56.37642634694766</v>
      </c>
      <c r="T425">
        <f t="shared" si="263"/>
        <v>40.001915132994483</v>
      </c>
      <c r="U425">
        <f t="shared" si="264"/>
        <v>1.4344334125593466E-2</v>
      </c>
      <c r="V425">
        <f t="shared" si="265"/>
        <v>2.249106688690595</v>
      </c>
      <c r="W425">
        <f t="shared" si="266"/>
        <v>1.4293702741090507E-2</v>
      </c>
      <c r="X425">
        <f t="shared" si="267"/>
        <v>8.9380982755690886E-3</v>
      </c>
      <c r="Y425">
        <f t="shared" si="268"/>
        <v>0</v>
      </c>
      <c r="Z425">
        <f t="shared" si="269"/>
        <v>31.367873035577535</v>
      </c>
      <c r="AA425">
        <f t="shared" si="270"/>
        <v>30.992469230769199</v>
      </c>
      <c r="AB425">
        <f t="shared" si="271"/>
        <v>4.5094415488423438</v>
      </c>
      <c r="AC425">
        <f t="shared" si="272"/>
        <v>73.752009406457219</v>
      </c>
      <c r="AD425">
        <f t="shared" si="273"/>
        <v>3.4082084453763595</v>
      </c>
      <c r="AE425">
        <f t="shared" si="274"/>
        <v>4.6211736775784171</v>
      </c>
      <c r="AF425">
        <f t="shared" si="275"/>
        <v>1.1012331034659844</v>
      </c>
      <c r="AG425">
        <f t="shared" si="276"/>
        <v>-7.272435618318319</v>
      </c>
      <c r="AH425">
        <f t="shared" si="277"/>
        <v>52.128891174006846</v>
      </c>
      <c r="AI425">
        <f t="shared" si="278"/>
        <v>5.2154200575718761</v>
      </c>
      <c r="AJ425">
        <f t="shared" si="279"/>
        <v>50.071875613260403</v>
      </c>
      <c r="AK425">
        <v>-4.1159702409826103E-2</v>
      </c>
      <c r="AL425">
        <v>4.6205371743000802E-2</v>
      </c>
      <c r="AM425">
        <v>3.4536237449863298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51721.663889556265</v>
      </c>
      <c r="AS425" t="s">
        <v>237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237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-1.552190672355257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237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238</v>
      </c>
      <c r="BX425">
        <v>1581538911.9461501</v>
      </c>
      <c r="BY425">
        <v>402.392</v>
      </c>
      <c r="BZ425">
        <v>399.84492307692301</v>
      </c>
      <c r="CA425">
        <v>34.284253846153803</v>
      </c>
      <c r="CB425">
        <v>34.011253846153799</v>
      </c>
      <c r="CC425">
        <v>350.00900000000001</v>
      </c>
      <c r="CD425">
        <v>99.210353846153893</v>
      </c>
      <c r="CE425">
        <v>0.19996030769230799</v>
      </c>
      <c r="CF425">
        <v>31.422384615384601</v>
      </c>
      <c r="CG425">
        <v>30.992469230769199</v>
      </c>
      <c r="CH425">
        <v>999.9</v>
      </c>
      <c r="CI425">
        <v>0</v>
      </c>
      <c r="CJ425">
        <v>0</v>
      </c>
      <c r="CK425">
        <v>10004.865384615399</v>
      </c>
      <c r="CL425">
        <v>0</v>
      </c>
      <c r="CM425">
        <v>0.84660299999999999</v>
      </c>
      <c r="CN425">
        <v>0</v>
      </c>
      <c r="CO425">
        <v>0</v>
      </c>
      <c r="CP425">
        <v>0</v>
      </c>
      <c r="CQ425">
        <v>0</v>
      </c>
      <c r="CR425">
        <v>6.1538461538461497</v>
      </c>
      <c r="CS425">
        <v>0</v>
      </c>
      <c r="CT425">
        <v>79.123076923076894</v>
      </c>
      <c r="CU425">
        <v>-0.3</v>
      </c>
      <c r="CV425">
        <v>40.557230769230799</v>
      </c>
      <c r="CW425">
        <v>45.966076923076898</v>
      </c>
      <c r="CX425">
        <v>43.129692307692302</v>
      </c>
      <c r="CY425">
        <v>44.490307692307702</v>
      </c>
      <c r="CZ425">
        <v>41.5524615384615</v>
      </c>
      <c r="DA425">
        <v>0</v>
      </c>
      <c r="DB425">
        <v>0</v>
      </c>
      <c r="DC425">
        <v>0</v>
      </c>
      <c r="DD425">
        <v>1581538915.0999999</v>
      </c>
      <c r="DE425">
        <v>3.4769230769230801</v>
      </c>
      <c r="DF425">
        <v>24.533332839126</v>
      </c>
      <c r="DG425">
        <v>-15.1179481767994</v>
      </c>
      <c r="DH425">
        <v>82.392307692307696</v>
      </c>
      <c r="DI425">
        <v>15</v>
      </c>
      <c r="DJ425">
        <v>100</v>
      </c>
      <c r="DK425">
        <v>100</v>
      </c>
      <c r="DL425">
        <v>2.6160000000000001</v>
      </c>
      <c r="DM425">
        <v>0.505</v>
      </c>
      <c r="DN425">
        <v>2</v>
      </c>
      <c r="DO425">
        <v>353.16699999999997</v>
      </c>
      <c r="DP425">
        <v>663.79200000000003</v>
      </c>
      <c r="DQ425">
        <v>30.842700000000001</v>
      </c>
      <c r="DR425">
        <v>32.282899999999998</v>
      </c>
      <c r="DS425">
        <v>29.9998</v>
      </c>
      <c r="DT425">
        <v>32.231099999999998</v>
      </c>
      <c r="DU425">
        <v>32.250500000000002</v>
      </c>
      <c r="DV425">
        <v>21.093</v>
      </c>
      <c r="DW425">
        <v>23.9498</v>
      </c>
      <c r="DX425">
        <v>91.845799999999997</v>
      </c>
      <c r="DY425">
        <v>30.845700000000001</v>
      </c>
      <c r="DZ425">
        <v>400</v>
      </c>
      <c r="EA425">
        <v>33.997199999999999</v>
      </c>
      <c r="EB425">
        <v>99.960800000000006</v>
      </c>
      <c r="EC425">
        <v>100.364</v>
      </c>
    </row>
    <row r="426" spans="1:133" x14ac:dyDescent="0.35">
      <c r="A426">
        <v>410</v>
      </c>
      <c r="B426">
        <v>1581538920.5999999</v>
      </c>
      <c r="C426">
        <v>2058.0999999046298</v>
      </c>
      <c r="D426" t="s">
        <v>1055</v>
      </c>
      <c r="E426" t="s">
        <v>1056</v>
      </c>
      <c r="F426" t="s">
        <v>234</v>
      </c>
      <c r="G426">
        <v>20200212</v>
      </c>
      <c r="I426" t="s">
        <v>1107</v>
      </c>
      <c r="J426" t="s">
        <v>1108</v>
      </c>
      <c r="K426" t="s">
        <v>235</v>
      </c>
      <c r="L426" t="s">
        <v>1109</v>
      </c>
      <c r="M426" t="s">
        <v>236</v>
      </c>
      <c r="N426">
        <v>1581538916.9461501</v>
      </c>
      <c r="O426">
        <f t="shared" si="258"/>
        <v>1.5453521097436138E-4</v>
      </c>
      <c r="P426">
        <f t="shared" si="259"/>
        <v>-1.4947903121736397</v>
      </c>
      <c r="Q426">
        <f t="shared" si="260"/>
        <v>402.38938461538498</v>
      </c>
      <c r="R426">
        <f t="shared" si="261"/>
        <v>571.56434204593882</v>
      </c>
      <c r="S426">
        <f t="shared" si="262"/>
        <v>56.818957775984309</v>
      </c>
      <c r="T426">
        <f t="shared" si="263"/>
        <v>40.001350280399848</v>
      </c>
      <c r="U426">
        <f t="shared" si="264"/>
        <v>1.3463726601244069E-2</v>
      </c>
      <c r="V426">
        <f t="shared" si="265"/>
        <v>2.2481445021413062</v>
      </c>
      <c r="W426">
        <f t="shared" si="266"/>
        <v>1.3419091516185802E-2</v>
      </c>
      <c r="X426">
        <f t="shared" si="267"/>
        <v>8.390930084565984E-3</v>
      </c>
      <c r="Y426">
        <f t="shared" si="268"/>
        <v>0</v>
      </c>
      <c r="Z426">
        <f t="shared" si="269"/>
        <v>31.375243638918366</v>
      </c>
      <c r="AA426">
        <f t="shared" si="270"/>
        <v>30.993576923076901</v>
      </c>
      <c r="AB426">
        <f t="shared" si="271"/>
        <v>4.5097263793829825</v>
      </c>
      <c r="AC426">
        <f t="shared" si="272"/>
        <v>73.785499343768748</v>
      </c>
      <c r="AD426">
        <f t="shared" si="273"/>
        <v>3.4105239484991272</v>
      </c>
      <c r="AE426">
        <f t="shared" si="274"/>
        <v>4.6222143630273465</v>
      </c>
      <c r="AF426">
        <f t="shared" si="275"/>
        <v>1.0992024308838553</v>
      </c>
      <c r="AG426">
        <f t="shared" si="276"/>
        <v>-6.8150028039693371</v>
      </c>
      <c r="AH426">
        <f t="shared" si="277"/>
        <v>52.452481766413008</v>
      </c>
      <c r="AI426">
        <f t="shared" si="278"/>
        <v>5.2501721026596542</v>
      </c>
      <c r="AJ426">
        <f t="shared" si="279"/>
        <v>50.887651065103327</v>
      </c>
      <c r="AK426">
        <v>-4.1133813255384698E-2</v>
      </c>
      <c r="AL426">
        <v>4.6176308899125801E-2</v>
      </c>
      <c r="AM426">
        <v>3.4519039259404001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51689.770826129563</v>
      </c>
      <c r="AS426" t="s">
        <v>237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237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-1.4947903121736397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237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238</v>
      </c>
      <c r="BX426">
        <v>1581538916.9461501</v>
      </c>
      <c r="BY426">
        <v>402.38938461538498</v>
      </c>
      <c r="BZ426">
        <v>399.933615384615</v>
      </c>
      <c r="CA426">
        <v>34.307807692307698</v>
      </c>
      <c r="CB426">
        <v>34.051992307692302</v>
      </c>
      <c r="CC426">
        <v>350.01830769230799</v>
      </c>
      <c r="CD426">
        <v>99.209484615384596</v>
      </c>
      <c r="CE426">
        <v>0.20007192307692301</v>
      </c>
      <c r="CF426">
        <v>31.4263461538462</v>
      </c>
      <c r="CG426">
        <v>30.993576923076901</v>
      </c>
      <c r="CH426">
        <v>999.9</v>
      </c>
      <c r="CI426">
        <v>0</v>
      </c>
      <c r="CJ426">
        <v>0</v>
      </c>
      <c r="CK426">
        <v>9998.66</v>
      </c>
      <c r="CL426">
        <v>0</v>
      </c>
      <c r="CM426">
        <v>0.84395730769230803</v>
      </c>
      <c r="CN426">
        <v>0</v>
      </c>
      <c r="CO426">
        <v>0</v>
      </c>
      <c r="CP426">
        <v>0</v>
      </c>
      <c r="CQ426">
        <v>0</v>
      </c>
      <c r="CR426">
        <v>4.6846153846153804</v>
      </c>
      <c r="CS426">
        <v>0</v>
      </c>
      <c r="CT426">
        <v>76.807692307692307</v>
      </c>
      <c r="CU426">
        <v>-0.43846153846153901</v>
      </c>
      <c r="CV426">
        <v>40.557230769230799</v>
      </c>
      <c r="CW426">
        <v>46</v>
      </c>
      <c r="CX426">
        <v>43.182384615384599</v>
      </c>
      <c r="CY426">
        <v>44.519076923076902</v>
      </c>
      <c r="CZ426">
        <v>41.561999999999998</v>
      </c>
      <c r="DA426">
        <v>0</v>
      </c>
      <c r="DB426">
        <v>0</v>
      </c>
      <c r="DC426">
        <v>0</v>
      </c>
      <c r="DD426">
        <v>1581538920.5</v>
      </c>
      <c r="DE426">
        <v>4.5884615384615399</v>
      </c>
      <c r="DF426">
        <v>-12.591453251768399</v>
      </c>
      <c r="DG426">
        <v>-38.119657616676598</v>
      </c>
      <c r="DH426">
        <v>80.0461538461538</v>
      </c>
      <c r="DI426">
        <v>15</v>
      </c>
      <c r="DJ426">
        <v>100</v>
      </c>
      <c r="DK426">
        <v>100</v>
      </c>
      <c r="DL426">
        <v>2.6160000000000001</v>
      </c>
      <c r="DM426">
        <v>0.505</v>
      </c>
      <c r="DN426">
        <v>2</v>
      </c>
      <c r="DO426">
        <v>353.25900000000001</v>
      </c>
      <c r="DP426">
        <v>663.85799999999995</v>
      </c>
      <c r="DQ426">
        <v>30.847300000000001</v>
      </c>
      <c r="DR426">
        <v>32.279400000000003</v>
      </c>
      <c r="DS426">
        <v>29.9998</v>
      </c>
      <c r="DT426">
        <v>32.227600000000002</v>
      </c>
      <c r="DU426">
        <v>32.246299999999998</v>
      </c>
      <c r="DV426">
        <v>21.094799999999999</v>
      </c>
      <c r="DW426">
        <v>23.9498</v>
      </c>
      <c r="DX426">
        <v>91.845799999999997</v>
      </c>
      <c r="DY426">
        <v>30.851099999999999</v>
      </c>
      <c r="DZ426">
        <v>400</v>
      </c>
      <c r="EA426">
        <v>33.997199999999999</v>
      </c>
      <c r="EB426">
        <v>99.959000000000003</v>
      </c>
      <c r="EC426">
        <v>100.367</v>
      </c>
    </row>
    <row r="427" spans="1:133" x14ac:dyDescent="0.35">
      <c r="A427">
        <v>411</v>
      </c>
      <c r="B427">
        <v>1581538925.5999999</v>
      </c>
      <c r="C427">
        <v>2063.0999999046298</v>
      </c>
      <c r="D427" t="s">
        <v>1057</v>
      </c>
      <c r="E427" t="s">
        <v>1058</v>
      </c>
      <c r="F427" t="s">
        <v>234</v>
      </c>
      <c r="G427">
        <v>20200212</v>
      </c>
      <c r="I427" t="s">
        <v>1107</v>
      </c>
      <c r="J427" t="s">
        <v>1108</v>
      </c>
      <c r="K427" t="s">
        <v>235</v>
      </c>
      <c r="L427" t="s">
        <v>1109</v>
      </c>
      <c r="M427" t="s">
        <v>236</v>
      </c>
      <c r="N427">
        <v>1581538921.9461501</v>
      </c>
      <c r="O427">
        <f t="shared" si="258"/>
        <v>1.6519923065556657E-4</v>
      </c>
      <c r="P427">
        <f t="shared" si="259"/>
        <v>-1.4827972390289985</v>
      </c>
      <c r="Q427">
        <f t="shared" si="260"/>
        <v>402.392</v>
      </c>
      <c r="R427">
        <f t="shared" si="261"/>
        <v>558.54295607090717</v>
      </c>
      <c r="S427">
        <f t="shared" si="262"/>
        <v>55.524899667845446</v>
      </c>
      <c r="T427">
        <f t="shared" si="263"/>
        <v>40.001892753808619</v>
      </c>
      <c r="U427">
        <f t="shared" si="264"/>
        <v>1.4424050279993789E-2</v>
      </c>
      <c r="V427">
        <f t="shared" si="265"/>
        <v>2.2486055751034826</v>
      </c>
      <c r="W427">
        <f t="shared" si="266"/>
        <v>1.4372844300370193E-2</v>
      </c>
      <c r="X427">
        <f t="shared" si="267"/>
        <v>8.9876131188414612E-3</v>
      </c>
      <c r="Y427">
        <f t="shared" si="268"/>
        <v>0</v>
      </c>
      <c r="Z427">
        <f t="shared" si="269"/>
        <v>31.376873791812066</v>
      </c>
      <c r="AA427">
        <f t="shared" si="270"/>
        <v>30.994907692307699</v>
      </c>
      <c r="AB427">
        <f t="shared" si="271"/>
        <v>4.5100685923517156</v>
      </c>
      <c r="AC427">
        <f t="shared" si="272"/>
        <v>73.817382819750293</v>
      </c>
      <c r="AD427">
        <f t="shared" si="273"/>
        <v>3.4129958190230658</v>
      </c>
      <c r="AE427">
        <f t="shared" si="274"/>
        <v>4.6235665484876787</v>
      </c>
      <c r="AF427">
        <f t="shared" si="275"/>
        <v>1.0970727733286498</v>
      </c>
      <c r="AG427">
        <f t="shared" si="276"/>
        <v>-7.2852860719104857</v>
      </c>
      <c r="AH427">
        <f t="shared" si="277"/>
        <v>52.92576622773003</v>
      </c>
      <c r="AI427">
        <f t="shared" si="278"/>
        <v>5.2966279240848024</v>
      </c>
      <c r="AJ427">
        <f t="shared" si="279"/>
        <v>50.937108079904348</v>
      </c>
      <c r="AK427">
        <v>-4.1146217906597601E-2</v>
      </c>
      <c r="AL427">
        <v>4.6190234206819399E-2</v>
      </c>
      <c r="AM427">
        <v>3.4527280145000798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51703.864901339119</v>
      </c>
      <c r="AS427" t="s">
        <v>237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237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-1.4827972390289985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237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238</v>
      </c>
      <c r="BX427">
        <v>1581538921.9461501</v>
      </c>
      <c r="BY427">
        <v>402.392</v>
      </c>
      <c r="BZ427">
        <v>399.96407692307702</v>
      </c>
      <c r="CA427">
        <v>34.332430769230797</v>
      </c>
      <c r="CB427">
        <v>34.058961538461503</v>
      </c>
      <c r="CC427">
        <v>350.00838461538501</v>
      </c>
      <c r="CD427">
        <v>99.210300000000004</v>
      </c>
      <c r="CE427">
        <v>0.19995853846153799</v>
      </c>
      <c r="CF427">
        <v>31.431492307692299</v>
      </c>
      <c r="CG427">
        <v>30.994907692307699</v>
      </c>
      <c r="CH427">
        <v>999.9</v>
      </c>
      <c r="CI427">
        <v>0</v>
      </c>
      <c r="CJ427">
        <v>0</v>
      </c>
      <c r="CK427">
        <v>10001.5930769231</v>
      </c>
      <c r="CL427">
        <v>0</v>
      </c>
      <c r="CM427">
        <v>0.81098846153846105</v>
      </c>
      <c r="CN427">
        <v>0</v>
      </c>
      <c r="CO427">
        <v>0</v>
      </c>
      <c r="CP427">
        <v>0</v>
      </c>
      <c r="CQ427">
        <v>0</v>
      </c>
      <c r="CR427">
        <v>3.16923076923077</v>
      </c>
      <c r="CS427">
        <v>0</v>
      </c>
      <c r="CT427">
        <v>81.392307692307696</v>
      </c>
      <c r="CU427">
        <v>0.18461538461538499</v>
      </c>
      <c r="CV427">
        <v>40.542923076923103</v>
      </c>
      <c r="CW427">
        <v>45.966076923076898</v>
      </c>
      <c r="CX427">
        <v>43.114923076923098</v>
      </c>
      <c r="CY427">
        <v>44.5</v>
      </c>
      <c r="CZ427">
        <v>41.557230769230799</v>
      </c>
      <c r="DA427">
        <v>0</v>
      </c>
      <c r="DB427">
        <v>0</v>
      </c>
      <c r="DC427">
        <v>0</v>
      </c>
      <c r="DD427">
        <v>1581538925.3</v>
      </c>
      <c r="DE427">
        <v>3.3192307692307699</v>
      </c>
      <c r="DF427">
        <v>-13.9931625218371</v>
      </c>
      <c r="DG427">
        <v>3.82564096042602</v>
      </c>
      <c r="DH427">
        <v>79.542307692307702</v>
      </c>
      <c r="DI427">
        <v>15</v>
      </c>
      <c r="DJ427">
        <v>100</v>
      </c>
      <c r="DK427">
        <v>100</v>
      </c>
      <c r="DL427">
        <v>2.6160000000000001</v>
      </c>
      <c r="DM427">
        <v>0.505</v>
      </c>
      <c r="DN427">
        <v>2</v>
      </c>
      <c r="DO427">
        <v>353.25599999999997</v>
      </c>
      <c r="DP427">
        <v>663.90800000000002</v>
      </c>
      <c r="DQ427">
        <v>30.852</v>
      </c>
      <c r="DR427">
        <v>32.276600000000002</v>
      </c>
      <c r="DS427">
        <v>29.9999</v>
      </c>
      <c r="DT427">
        <v>32.224699999999999</v>
      </c>
      <c r="DU427">
        <v>32.242699999999999</v>
      </c>
      <c r="DV427">
        <v>21.093800000000002</v>
      </c>
      <c r="DW427">
        <v>23.9498</v>
      </c>
      <c r="DX427">
        <v>91.845799999999997</v>
      </c>
      <c r="DY427">
        <v>30.854099999999999</v>
      </c>
      <c r="DZ427">
        <v>400</v>
      </c>
      <c r="EA427">
        <v>33.997199999999999</v>
      </c>
      <c r="EB427">
        <v>99.957700000000003</v>
      </c>
      <c r="EC427">
        <v>100.36799999999999</v>
      </c>
    </row>
    <row r="428" spans="1:133" x14ac:dyDescent="0.35">
      <c r="A428">
        <v>412</v>
      </c>
      <c r="B428">
        <v>1581538930.5999999</v>
      </c>
      <c r="C428">
        <v>2068.0999999046298</v>
      </c>
      <c r="D428" t="s">
        <v>1059</v>
      </c>
      <c r="E428" t="s">
        <v>1060</v>
      </c>
      <c r="F428" t="s">
        <v>234</v>
      </c>
      <c r="G428">
        <v>20200212</v>
      </c>
      <c r="I428" t="s">
        <v>1107</v>
      </c>
      <c r="J428" t="s">
        <v>1108</v>
      </c>
      <c r="K428" t="s">
        <v>235</v>
      </c>
      <c r="L428" t="s">
        <v>1109</v>
      </c>
      <c r="M428" t="s">
        <v>236</v>
      </c>
      <c r="N428">
        <v>1581538926.9461501</v>
      </c>
      <c r="O428">
        <f t="shared" si="258"/>
        <v>1.8056550804700064E-4</v>
      </c>
      <c r="P428">
        <f t="shared" si="259"/>
        <v>-1.4874167177644182</v>
      </c>
      <c r="Q428">
        <f t="shared" si="260"/>
        <v>402.43461538461497</v>
      </c>
      <c r="R428">
        <f t="shared" si="261"/>
        <v>544.90600006906413</v>
      </c>
      <c r="S428">
        <f t="shared" si="262"/>
        <v>54.168747547455332</v>
      </c>
      <c r="T428">
        <f t="shared" si="263"/>
        <v>40.005760777755299</v>
      </c>
      <c r="U428">
        <f t="shared" si="264"/>
        <v>1.5796248315146026E-2</v>
      </c>
      <c r="V428">
        <f t="shared" si="265"/>
        <v>2.2489880247257776</v>
      </c>
      <c r="W428">
        <f t="shared" si="266"/>
        <v>1.5734868968097136E-2</v>
      </c>
      <c r="X428">
        <f t="shared" si="267"/>
        <v>9.8397878360478846E-3</v>
      </c>
      <c r="Y428">
        <f t="shared" si="268"/>
        <v>0</v>
      </c>
      <c r="Z428">
        <f t="shared" si="269"/>
        <v>31.375802802235132</v>
      </c>
      <c r="AA428">
        <f t="shared" si="270"/>
        <v>30.996146153846201</v>
      </c>
      <c r="AB428">
        <f t="shared" si="271"/>
        <v>4.5103870883245598</v>
      </c>
      <c r="AC428">
        <f t="shared" si="272"/>
        <v>73.845874318803268</v>
      </c>
      <c r="AD428">
        <f t="shared" si="273"/>
        <v>3.4150894575258568</v>
      </c>
      <c r="AE428">
        <f t="shared" si="274"/>
        <v>4.6246178124757842</v>
      </c>
      <c r="AF428">
        <f t="shared" si="275"/>
        <v>1.095297630798703</v>
      </c>
      <c r="AG428">
        <f t="shared" si="276"/>
        <v>-7.9629389048727282</v>
      </c>
      <c r="AH428">
        <f t="shared" si="277"/>
        <v>53.269597477290702</v>
      </c>
      <c r="AI428">
        <f t="shared" si="278"/>
        <v>5.3302685143985213</v>
      </c>
      <c r="AJ428">
        <f t="shared" si="279"/>
        <v>50.636927086816499</v>
      </c>
      <c r="AK428">
        <v>-4.1156509027096999E-2</v>
      </c>
      <c r="AL428">
        <v>4.6201786891131601E-2</v>
      </c>
      <c r="AM428">
        <v>3.45341162835448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51715.567226560459</v>
      </c>
      <c r="AS428" t="s">
        <v>237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237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-1.4874167177644182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237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238</v>
      </c>
      <c r="BX428">
        <v>1581538926.9461501</v>
      </c>
      <c r="BY428">
        <v>402.43461538461497</v>
      </c>
      <c r="BZ428">
        <v>400.00938461538499</v>
      </c>
      <c r="CA428">
        <v>34.353807692307697</v>
      </c>
      <c r="CB428">
        <v>34.054907692307701</v>
      </c>
      <c r="CC428">
        <v>350.00815384615402</v>
      </c>
      <c r="CD428">
        <v>99.209346153846198</v>
      </c>
      <c r="CE428">
        <v>0.19999700000000001</v>
      </c>
      <c r="CF428">
        <v>31.4354923076923</v>
      </c>
      <c r="CG428">
        <v>30.996146153846201</v>
      </c>
      <c r="CH428">
        <v>999.9</v>
      </c>
      <c r="CI428">
        <v>0</v>
      </c>
      <c r="CJ428">
        <v>0</v>
      </c>
      <c r="CK428">
        <v>10004.1907692308</v>
      </c>
      <c r="CL428">
        <v>0</v>
      </c>
      <c r="CM428">
        <v>0.79369000000000001</v>
      </c>
      <c r="CN428">
        <v>0</v>
      </c>
      <c r="CO428">
        <v>0</v>
      </c>
      <c r="CP428">
        <v>0</v>
      </c>
      <c r="CQ428">
        <v>0</v>
      </c>
      <c r="CR428">
        <v>2.1615384615384601</v>
      </c>
      <c r="CS428">
        <v>0</v>
      </c>
      <c r="CT428">
        <v>78.123076923076894</v>
      </c>
      <c r="CU428">
        <v>-0.5</v>
      </c>
      <c r="CV428">
        <v>40.5238461538462</v>
      </c>
      <c r="CW428">
        <v>45.9563846153846</v>
      </c>
      <c r="CX428">
        <v>43.129538461538502</v>
      </c>
      <c r="CY428">
        <v>44.5</v>
      </c>
      <c r="CZ428">
        <v>41.566923076923104</v>
      </c>
      <c r="DA428">
        <v>0</v>
      </c>
      <c r="DB428">
        <v>0</v>
      </c>
      <c r="DC428">
        <v>0</v>
      </c>
      <c r="DD428">
        <v>1581538930.0999999</v>
      </c>
      <c r="DE428">
        <v>3.4115384615384601</v>
      </c>
      <c r="DF428">
        <v>-18.5059827689205</v>
      </c>
      <c r="DG428">
        <v>6.1162392112374597</v>
      </c>
      <c r="DH428">
        <v>77.388461538461499</v>
      </c>
      <c r="DI428">
        <v>15</v>
      </c>
      <c r="DJ428">
        <v>100</v>
      </c>
      <c r="DK428">
        <v>100</v>
      </c>
      <c r="DL428">
        <v>2.6160000000000001</v>
      </c>
      <c r="DM428">
        <v>0.505</v>
      </c>
      <c r="DN428">
        <v>2</v>
      </c>
      <c r="DO428">
        <v>353.24900000000002</v>
      </c>
      <c r="DP428">
        <v>663.98199999999997</v>
      </c>
      <c r="DQ428">
        <v>30.855499999999999</v>
      </c>
      <c r="DR428">
        <v>32.273000000000003</v>
      </c>
      <c r="DS428">
        <v>29.9999</v>
      </c>
      <c r="DT428">
        <v>32.221200000000003</v>
      </c>
      <c r="DU428">
        <v>32.239100000000001</v>
      </c>
      <c r="DV428">
        <v>21.093399999999999</v>
      </c>
      <c r="DW428">
        <v>23.9498</v>
      </c>
      <c r="DX428">
        <v>92.231200000000001</v>
      </c>
      <c r="DY428">
        <v>30.8566</v>
      </c>
      <c r="DZ428">
        <v>400</v>
      </c>
      <c r="EA428">
        <v>33.991399999999999</v>
      </c>
      <c r="EB428">
        <v>99.957999999999998</v>
      </c>
      <c r="EC428">
        <v>100.367</v>
      </c>
    </row>
    <row r="429" spans="1:133" x14ac:dyDescent="0.35">
      <c r="A429">
        <v>413</v>
      </c>
      <c r="B429">
        <v>1581538935.5999999</v>
      </c>
      <c r="C429">
        <v>2073.0999999046298</v>
      </c>
      <c r="D429" t="s">
        <v>1061</v>
      </c>
      <c r="E429" t="s">
        <v>1062</v>
      </c>
      <c r="F429" t="s">
        <v>234</v>
      </c>
      <c r="G429">
        <v>20200212</v>
      </c>
      <c r="I429" t="s">
        <v>1107</v>
      </c>
      <c r="J429" t="s">
        <v>1108</v>
      </c>
      <c r="K429" t="s">
        <v>235</v>
      </c>
      <c r="L429" t="s">
        <v>1109</v>
      </c>
      <c r="M429" t="s">
        <v>236</v>
      </c>
      <c r="N429">
        <v>1581538931.9461501</v>
      </c>
      <c r="O429">
        <f t="shared" si="258"/>
        <v>1.8877858455671731E-4</v>
      </c>
      <c r="P429">
        <f t="shared" si="259"/>
        <v>-1.4971779587443006</v>
      </c>
      <c r="Q429">
        <f t="shared" si="260"/>
        <v>402.44923076923101</v>
      </c>
      <c r="R429">
        <f t="shared" si="261"/>
        <v>539.33479744600902</v>
      </c>
      <c r="S429">
        <f t="shared" si="262"/>
        <v>53.614635799046752</v>
      </c>
      <c r="T429">
        <f t="shared" si="263"/>
        <v>40.007003140676936</v>
      </c>
      <c r="U429">
        <f t="shared" si="264"/>
        <v>1.6518401658379742E-2</v>
      </c>
      <c r="V429">
        <f t="shared" si="265"/>
        <v>2.2471200879544098</v>
      </c>
      <c r="W429">
        <f t="shared" si="266"/>
        <v>1.6451239227843341E-2</v>
      </c>
      <c r="X429">
        <f t="shared" si="267"/>
        <v>1.0288035948795991E-2</v>
      </c>
      <c r="Y429">
        <f t="shared" si="268"/>
        <v>0</v>
      </c>
      <c r="Z429">
        <f t="shared" si="269"/>
        <v>31.378056330365897</v>
      </c>
      <c r="AA429">
        <f t="shared" si="270"/>
        <v>31.0019076923077</v>
      </c>
      <c r="AB429">
        <f t="shared" si="271"/>
        <v>4.5118690445665672</v>
      </c>
      <c r="AC429">
        <f t="shared" si="272"/>
        <v>73.858326531711654</v>
      </c>
      <c r="AD429">
        <f t="shared" si="273"/>
        <v>3.4166390858223039</v>
      </c>
      <c r="AE429">
        <f t="shared" si="274"/>
        <v>4.6259362298918907</v>
      </c>
      <c r="AF429">
        <f t="shared" si="275"/>
        <v>1.0952299587442633</v>
      </c>
      <c r="AG429">
        <f t="shared" si="276"/>
        <v>-8.3251355789512331</v>
      </c>
      <c r="AH429">
        <f t="shared" si="277"/>
        <v>53.134959366536783</v>
      </c>
      <c r="AI429">
        <f t="shared" si="278"/>
        <v>5.3214987241259974</v>
      </c>
      <c r="AJ429">
        <f t="shared" si="279"/>
        <v>50.131322511711545</v>
      </c>
      <c r="AK429">
        <v>-4.11062607515311E-2</v>
      </c>
      <c r="AL429">
        <v>4.6145378799818303E-2</v>
      </c>
      <c r="AM429">
        <v>3.45007320221062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51654.142522984206</v>
      </c>
      <c r="AS429" t="s">
        <v>237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237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-1.4971779587443006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237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238</v>
      </c>
      <c r="BX429">
        <v>1581538931.9461501</v>
      </c>
      <c r="BY429">
        <v>402.44923076923101</v>
      </c>
      <c r="BZ429">
        <v>400.01292307692302</v>
      </c>
      <c r="CA429">
        <v>34.369576923076899</v>
      </c>
      <c r="CB429">
        <v>34.057084615384603</v>
      </c>
      <c r="CC429">
        <v>350.00607692307699</v>
      </c>
      <c r="CD429">
        <v>99.208869230769196</v>
      </c>
      <c r="CE429">
        <v>0.19995076923076899</v>
      </c>
      <c r="CF429">
        <v>31.440507692307701</v>
      </c>
      <c r="CG429">
        <v>31.0019076923077</v>
      </c>
      <c r="CH429">
        <v>999.9</v>
      </c>
      <c r="CI429">
        <v>0</v>
      </c>
      <c r="CJ429">
        <v>0</v>
      </c>
      <c r="CK429">
        <v>9992.0246153846201</v>
      </c>
      <c r="CL429">
        <v>0</v>
      </c>
      <c r="CM429">
        <v>0.79369000000000001</v>
      </c>
      <c r="CN429">
        <v>0</v>
      </c>
      <c r="CO429">
        <v>0</v>
      </c>
      <c r="CP429">
        <v>0</v>
      </c>
      <c r="CQ429">
        <v>0</v>
      </c>
      <c r="CR429">
        <v>5.0999999999999996</v>
      </c>
      <c r="CS429">
        <v>0</v>
      </c>
      <c r="CT429">
        <v>73.930769230769201</v>
      </c>
      <c r="CU429">
        <v>-1.06153846153846</v>
      </c>
      <c r="CV429">
        <v>40.519076923076902</v>
      </c>
      <c r="CW429">
        <v>45.951538461538497</v>
      </c>
      <c r="CX429">
        <v>43.076692307692298</v>
      </c>
      <c r="CY429">
        <v>44.490307692307702</v>
      </c>
      <c r="CZ429">
        <v>41.561999999999998</v>
      </c>
      <c r="DA429">
        <v>0</v>
      </c>
      <c r="DB429">
        <v>0</v>
      </c>
      <c r="DC429">
        <v>0</v>
      </c>
      <c r="DD429">
        <v>1581538935.5</v>
      </c>
      <c r="DE429">
        <v>2.8153846153846098</v>
      </c>
      <c r="DF429">
        <v>-0.246153317298166</v>
      </c>
      <c r="DG429">
        <v>-24.488889081555101</v>
      </c>
      <c r="DH429">
        <v>77.426923076923103</v>
      </c>
      <c r="DI429">
        <v>15</v>
      </c>
      <c r="DJ429">
        <v>100</v>
      </c>
      <c r="DK429">
        <v>100</v>
      </c>
      <c r="DL429">
        <v>2.6160000000000001</v>
      </c>
      <c r="DM429">
        <v>0.505</v>
      </c>
      <c r="DN429">
        <v>2</v>
      </c>
      <c r="DO429">
        <v>353.15300000000002</v>
      </c>
      <c r="DP429">
        <v>664.09199999999998</v>
      </c>
      <c r="DQ429">
        <v>30.857900000000001</v>
      </c>
      <c r="DR429">
        <v>32.270200000000003</v>
      </c>
      <c r="DS429">
        <v>29.9998</v>
      </c>
      <c r="DT429">
        <v>32.216900000000003</v>
      </c>
      <c r="DU429">
        <v>32.234900000000003</v>
      </c>
      <c r="DV429">
        <v>21.092600000000001</v>
      </c>
      <c r="DW429">
        <v>23.9498</v>
      </c>
      <c r="DX429">
        <v>92.231200000000001</v>
      </c>
      <c r="DY429">
        <v>30.810300000000002</v>
      </c>
      <c r="DZ429">
        <v>400</v>
      </c>
      <c r="EA429">
        <v>33.979700000000001</v>
      </c>
      <c r="EB429">
        <v>99.960099999999997</v>
      </c>
      <c r="EC429">
        <v>100.366</v>
      </c>
    </row>
    <row r="430" spans="1:133" x14ac:dyDescent="0.35">
      <c r="A430">
        <v>414</v>
      </c>
      <c r="B430">
        <v>1581538940.5999999</v>
      </c>
      <c r="C430">
        <v>2078.0999999046298</v>
      </c>
      <c r="D430" t="s">
        <v>1063</v>
      </c>
      <c r="E430" t="s">
        <v>1064</v>
      </c>
      <c r="F430" t="s">
        <v>234</v>
      </c>
      <c r="G430">
        <v>20200212</v>
      </c>
      <c r="I430" t="s">
        <v>1107</v>
      </c>
      <c r="J430" t="s">
        <v>1108</v>
      </c>
      <c r="K430" t="s">
        <v>235</v>
      </c>
      <c r="L430" t="s">
        <v>1109</v>
      </c>
      <c r="M430" t="s">
        <v>236</v>
      </c>
      <c r="N430">
        <v>1581538936.9461501</v>
      </c>
      <c r="O430">
        <f t="shared" si="258"/>
        <v>1.9377293263768609E-4</v>
      </c>
      <c r="P430">
        <f t="shared" si="259"/>
        <v>-1.5109949309081432</v>
      </c>
      <c r="Q430">
        <f t="shared" si="260"/>
        <v>402.476846153846</v>
      </c>
      <c r="R430">
        <f t="shared" si="261"/>
        <v>536.99982571705675</v>
      </c>
      <c r="S430">
        <f t="shared" si="262"/>
        <v>53.382745711280094</v>
      </c>
      <c r="T430">
        <f t="shared" si="263"/>
        <v>40.009918260623969</v>
      </c>
      <c r="U430">
        <f t="shared" si="264"/>
        <v>1.6949511111145624E-2</v>
      </c>
      <c r="V430">
        <f t="shared" si="265"/>
        <v>2.2489418062367714</v>
      </c>
      <c r="W430">
        <f t="shared" si="266"/>
        <v>1.6878862339814837E-2</v>
      </c>
      <c r="X430">
        <f t="shared" si="267"/>
        <v>1.0555611841130505E-2</v>
      </c>
      <c r="Y430">
        <f t="shared" si="268"/>
        <v>0</v>
      </c>
      <c r="Z430">
        <f t="shared" si="269"/>
        <v>31.380313063766767</v>
      </c>
      <c r="AA430">
        <f t="shared" si="270"/>
        <v>31.007807692307701</v>
      </c>
      <c r="AB430">
        <f t="shared" si="271"/>
        <v>4.5133870547568264</v>
      </c>
      <c r="AC430">
        <f t="shared" si="272"/>
        <v>73.864463085137999</v>
      </c>
      <c r="AD430">
        <f t="shared" si="273"/>
        <v>3.4176729221467164</v>
      </c>
      <c r="AE430">
        <f t="shared" si="274"/>
        <v>4.6269515534248482</v>
      </c>
      <c r="AF430">
        <f t="shared" si="275"/>
        <v>1.0957141326101101</v>
      </c>
      <c r="AG430">
        <f t="shared" si="276"/>
        <v>-8.545386329321957</v>
      </c>
      <c r="AH430">
        <f t="shared" si="277"/>
        <v>52.930882189873962</v>
      </c>
      <c r="AI430">
        <f t="shared" si="278"/>
        <v>5.2970211475901108</v>
      </c>
      <c r="AJ430">
        <f t="shared" si="279"/>
        <v>49.682517008142113</v>
      </c>
      <c r="AK430">
        <v>-4.1155265275980797E-2</v>
      </c>
      <c r="AL430">
        <v>4.6200390671545098E-2</v>
      </c>
      <c r="AM430">
        <v>3.45332901214281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51712.560048764084</v>
      </c>
      <c r="AS430" t="s">
        <v>237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237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-1.5109949309081432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237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238</v>
      </c>
      <c r="BX430">
        <v>1581538936.9461501</v>
      </c>
      <c r="BY430">
        <v>402.476846153846</v>
      </c>
      <c r="BZ430">
        <v>400.02038461538501</v>
      </c>
      <c r="CA430">
        <v>34.3798307692308</v>
      </c>
      <c r="CB430">
        <v>34.059084615384599</v>
      </c>
      <c r="CC430">
        <v>350.01707692307701</v>
      </c>
      <c r="CD430">
        <v>99.209323076923098</v>
      </c>
      <c r="CE430">
        <v>0.199919076923077</v>
      </c>
      <c r="CF430">
        <v>31.444369230769201</v>
      </c>
      <c r="CG430">
        <v>31.007807692307701</v>
      </c>
      <c r="CH430">
        <v>999.9</v>
      </c>
      <c r="CI430">
        <v>0</v>
      </c>
      <c r="CJ430">
        <v>0</v>
      </c>
      <c r="CK430">
        <v>10003.8907692308</v>
      </c>
      <c r="CL430">
        <v>0</v>
      </c>
      <c r="CM430">
        <v>0.79369000000000001</v>
      </c>
      <c r="CN430">
        <v>0</v>
      </c>
      <c r="CO430">
        <v>0</v>
      </c>
      <c r="CP430">
        <v>0</v>
      </c>
      <c r="CQ430">
        <v>0</v>
      </c>
      <c r="CR430">
        <v>3.54615384615385</v>
      </c>
      <c r="CS430">
        <v>0</v>
      </c>
      <c r="CT430">
        <v>76.576923076923094</v>
      </c>
      <c r="CU430">
        <v>-0.43076923076923102</v>
      </c>
      <c r="CV430">
        <v>40.533384615384598</v>
      </c>
      <c r="CW430">
        <v>45.946692307692302</v>
      </c>
      <c r="CX430">
        <v>43.091076923076898</v>
      </c>
      <c r="CY430">
        <v>44.490307692307702</v>
      </c>
      <c r="CZ430">
        <v>41.562153846153798</v>
      </c>
      <c r="DA430">
        <v>0</v>
      </c>
      <c r="DB430">
        <v>0</v>
      </c>
      <c r="DC430">
        <v>0</v>
      </c>
      <c r="DD430">
        <v>1581538940.3</v>
      </c>
      <c r="DE430">
        <v>3.0038461538461498</v>
      </c>
      <c r="DF430">
        <v>13.1726499633403</v>
      </c>
      <c r="DG430">
        <v>-4.3965813650307997</v>
      </c>
      <c r="DH430">
        <v>75.7</v>
      </c>
      <c r="DI430">
        <v>15</v>
      </c>
      <c r="DJ430">
        <v>100</v>
      </c>
      <c r="DK430">
        <v>100</v>
      </c>
      <c r="DL430">
        <v>2.6160000000000001</v>
      </c>
      <c r="DM430">
        <v>0.505</v>
      </c>
      <c r="DN430">
        <v>2</v>
      </c>
      <c r="DO430">
        <v>353.08499999999998</v>
      </c>
      <c r="DP430">
        <v>664.05200000000002</v>
      </c>
      <c r="DQ430">
        <v>30.824200000000001</v>
      </c>
      <c r="DR430">
        <v>32.266599999999997</v>
      </c>
      <c r="DS430">
        <v>29.9999</v>
      </c>
      <c r="DT430">
        <v>32.213299999999997</v>
      </c>
      <c r="DU430">
        <v>32.231299999999997</v>
      </c>
      <c r="DV430">
        <v>21.092500000000001</v>
      </c>
      <c r="DW430">
        <v>24.224599999999999</v>
      </c>
      <c r="DX430">
        <v>92.611699999999999</v>
      </c>
      <c r="DY430">
        <v>30.800999999999998</v>
      </c>
      <c r="DZ430">
        <v>400</v>
      </c>
      <c r="EA430">
        <v>33.968000000000004</v>
      </c>
      <c r="EB430">
        <v>99.959000000000003</v>
      </c>
      <c r="EC430">
        <v>100.367</v>
      </c>
    </row>
    <row r="431" spans="1:133" x14ac:dyDescent="0.35">
      <c r="A431">
        <v>415</v>
      </c>
      <c r="B431">
        <v>1581538945.5999999</v>
      </c>
      <c r="C431">
        <v>2083.0999999046298</v>
      </c>
      <c r="D431" t="s">
        <v>1065</v>
      </c>
      <c r="E431" t="s">
        <v>1066</v>
      </c>
      <c r="F431" t="s">
        <v>234</v>
      </c>
      <c r="G431">
        <v>20200212</v>
      </c>
      <c r="I431" t="s">
        <v>1107</v>
      </c>
      <c r="J431" t="s">
        <v>1108</v>
      </c>
      <c r="K431" t="s">
        <v>235</v>
      </c>
      <c r="L431" t="s">
        <v>1109</v>
      </c>
      <c r="M431" t="s">
        <v>236</v>
      </c>
      <c r="N431">
        <v>1581538941.9461501</v>
      </c>
      <c r="O431">
        <f t="shared" si="258"/>
        <v>2.0503796332201421E-4</v>
      </c>
      <c r="P431">
        <f t="shared" si="259"/>
        <v>-1.5071136815969368</v>
      </c>
      <c r="Q431">
        <f t="shared" si="260"/>
        <v>402.45476923076899</v>
      </c>
      <c r="R431">
        <f t="shared" si="261"/>
        <v>528.67721891921269</v>
      </c>
      <c r="S431">
        <f t="shared" si="262"/>
        <v>52.555688341817017</v>
      </c>
      <c r="T431">
        <f t="shared" si="263"/>
        <v>40.007941833790873</v>
      </c>
      <c r="U431">
        <f t="shared" si="264"/>
        <v>1.7962236365636874E-2</v>
      </c>
      <c r="V431">
        <f t="shared" si="265"/>
        <v>2.2461400363218087</v>
      </c>
      <c r="W431">
        <f t="shared" si="266"/>
        <v>1.7882815770320488E-2</v>
      </c>
      <c r="X431">
        <f t="shared" si="267"/>
        <v>1.1183866117827812E-2</v>
      </c>
      <c r="Y431">
        <f t="shared" si="268"/>
        <v>0</v>
      </c>
      <c r="Z431">
        <f t="shared" si="269"/>
        <v>31.380512557083613</v>
      </c>
      <c r="AA431">
        <f t="shared" si="270"/>
        <v>31.0047769230769</v>
      </c>
      <c r="AB431">
        <f t="shared" si="271"/>
        <v>4.5126072130010115</v>
      </c>
      <c r="AC431">
        <f t="shared" si="272"/>
        <v>73.860716861081173</v>
      </c>
      <c r="AD431">
        <f t="shared" si="273"/>
        <v>3.4182765522953678</v>
      </c>
      <c r="AE431">
        <f t="shared" si="274"/>
        <v>4.6280034875975229</v>
      </c>
      <c r="AF431">
        <f t="shared" si="275"/>
        <v>1.0943306607056438</v>
      </c>
      <c r="AG431">
        <f t="shared" si="276"/>
        <v>-9.0421741825008262</v>
      </c>
      <c r="AH431">
        <f t="shared" si="277"/>
        <v>53.716323275145136</v>
      </c>
      <c r="AI431">
        <f t="shared" si="278"/>
        <v>5.3823548250208324</v>
      </c>
      <c r="AJ431">
        <f t="shared" si="279"/>
        <v>50.05650391766514</v>
      </c>
      <c r="AK431">
        <v>-4.1079912006926303E-2</v>
      </c>
      <c r="AL431">
        <v>4.6115800025722603E-2</v>
      </c>
      <c r="AM431">
        <v>3.4483220684168199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51621.062611175003</v>
      </c>
      <c r="AS431" t="s">
        <v>237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237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-1.5071136815969368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237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238</v>
      </c>
      <c r="BX431">
        <v>1581538941.9461501</v>
      </c>
      <c r="BY431">
        <v>402.45476923076899</v>
      </c>
      <c r="BZ431">
        <v>400.01276923076898</v>
      </c>
      <c r="CA431">
        <v>34.385715384615402</v>
      </c>
      <c r="CB431">
        <v>34.046330769230799</v>
      </c>
      <c r="CC431">
        <v>350.023384615385</v>
      </c>
      <c r="CD431">
        <v>99.209769230769197</v>
      </c>
      <c r="CE431">
        <v>0.20001515384615401</v>
      </c>
      <c r="CF431">
        <v>31.448369230769199</v>
      </c>
      <c r="CG431">
        <v>31.0047769230769</v>
      </c>
      <c r="CH431">
        <v>999.9</v>
      </c>
      <c r="CI431">
        <v>0</v>
      </c>
      <c r="CJ431">
        <v>0</v>
      </c>
      <c r="CK431">
        <v>9985.5292307692307</v>
      </c>
      <c r="CL431">
        <v>0</v>
      </c>
      <c r="CM431">
        <v>0.79369000000000001</v>
      </c>
      <c r="CN431">
        <v>0</v>
      </c>
      <c r="CO431">
        <v>0</v>
      </c>
      <c r="CP431">
        <v>0</v>
      </c>
      <c r="CQ431">
        <v>0</v>
      </c>
      <c r="CR431">
        <v>4.5153846153846198</v>
      </c>
      <c r="CS431">
        <v>0</v>
      </c>
      <c r="CT431">
        <v>74.915384615384596</v>
      </c>
      <c r="CU431">
        <v>-0.96923076923076901</v>
      </c>
      <c r="CV431">
        <v>40.5238461538462</v>
      </c>
      <c r="CW431">
        <v>45.936999999999998</v>
      </c>
      <c r="CX431">
        <v>43.100769230769203</v>
      </c>
      <c r="CY431">
        <v>44.495153846153798</v>
      </c>
      <c r="CZ431">
        <v>41.5524615384615</v>
      </c>
      <c r="DA431">
        <v>0</v>
      </c>
      <c r="DB431">
        <v>0</v>
      </c>
      <c r="DC431">
        <v>0</v>
      </c>
      <c r="DD431">
        <v>1581538945.0999999</v>
      </c>
      <c r="DE431">
        <v>3.9269230769230798</v>
      </c>
      <c r="DF431">
        <v>4.9470085630563103</v>
      </c>
      <c r="DG431">
        <v>0.57435874408447996</v>
      </c>
      <c r="DH431">
        <v>75.261538461538507</v>
      </c>
      <c r="DI431">
        <v>15</v>
      </c>
      <c r="DJ431">
        <v>100</v>
      </c>
      <c r="DK431">
        <v>100</v>
      </c>
      <c r="DL431">
        <v>2.6160000000000001</v>
      </c>
      <c r="DM431">
        <v>0.505</v>
      </c>
      <c r="DN431">
        <v>2</v>
      </c>
      <c r="DO431">
        <v>353.06599999999997</v>
      </c>
      <c r="DP431">
        <v>664.21</v>
      </c>
      <c r="DQ431">
        <v>30.800999999999998</v>
      </c>
      <c r="DR431">
        <v>32.263100000000001</v>
      </c>
      <c r="DS431">
        <v>29.9999</v>
      </c>
      <c r="DT431">
        <v>32.209699999999998</v>
      </c>
      <c r="DU431">
        <v>32.2271</v>
      </c>
      <c r="DV431">
        <v>21.091899999999999</v>
      </c>
      <c r="DW431">
        <v>24.224599999999999</v>
      </c>
      <c r="DX431">
        <v>92.611699999999999</v>
      </c>
      <c r="DY431">
        <v>30.797000000000001</v>
      </c>
      <c r="DZ431">
        <v>400</v>
      </c>
      <c r="EA431">
        <v>33.962800000000001</v>
      </c>
      <c r="EB431">
        <v>99.962999999999994</v>
      </c>
      <c r="EC431">
        <v>100.367</v>
      </c>
    </row>
    <row r="432" spans="1:133" x14ac:dyDescent="0.35">
      <c r="A432">
        <v>416</v>
      </c>
      <c r="B432">
        <v>1581538950.5999999</v>
      </c>
      <c r="C432">
        <v>2088.0999999046298</v>
      </c>
      <c r="D432" t="s">
        <v>1067</v>
      </c>
      <c r="E432" t="s">
        <v>1068</v>
      </c>
      <c r="F432" t="s">
        <v>234</v>
      </c>
      <c r="G432">
        <v>20200212</v>
      </c>
      <c r="I432" t="s">
        <v>1107</v>
      </c>
      <c r="J432" t="s">
        <v>1108</v>
      </c>
      <c r="K432" t="s">
        <v>235</v>
      </c>
      <c r="L432" t="s">
        <v>1109</v>
      </c>
      <c r="M432" t="s">
        <v>236</v>
      </c>
      <c r="N432">
        <v>1581538946.9461501</v>
      </c>
      <c r="O432">
        <f t="shared" si="258"/>
        <v>2.2519254649249767E-4</v>
      </c>
      <c r="P432">
        <f t="shared" si="259"/>
        <v>-1.5198303337272026</v>
      </c>
      <c r="Q432">
        <f t="shared" si="260"/>
        <v>402.46561538461498</v>
      </c>
      <c r="R432">
        <f t="shared" si="261"/>
        <v>518.03058993745617</v>
      </c>
      <c r="S432">
        <f t="shared" si="262"/>
        <v>51.497168943724766</v>
      </c>
      <c r="T432">
        <f t="shared" si="263"/>
        <v>40.008911041342138</v>
      </c>
      <c r="U432">
        <f t="shared" si="264"/>
        <v>1.9688787222953988E-2</v>
      </c>
      <c r="V432">
        <f t="shared" si="265"/>
        <v>2.2481212120054503</v>
      </c>
      <c r="W432">
        <f t="shared" si="266"/>
        <v>1.959349221207278E-2</v>
      </c>
      <c r="X432">
        <f t="shared" si="267"/>
        <v>1.2254455962546719E-2</v>
      </c>
      <c r="Y432">
        <f t="shared" si="268"/>
        <v>0</v>
      </c>
      <c r="Z432">
        <f t="shared" si="269"/>
        <v>31.37434064034283</v>
      </c>
      <c r="AA432">
        <f t="shared" si="270"/>
        <v>31.0151230769231</v>
      </c>
      <c r="AB432">
        <f t="shared" si="271"/>
        <v>4.5152698467854142</v>
      </c>
      <c r="AC432">
        <f t="shared" si="272"/>
        <v>73.859914409974692</v>
      </c>
      <c r="AD432">
        <f t="shared" si="273"/>
        <v>3.4183245906990338</v>
      </c>
      <c r="AE432">
        <f t="shared" si="274"/>
        <v>4.6281188084309415</v>
      </c>
      <c r="AF432">
        <f t="shared" si="275"/>
        <v>1.0969452560863804</v>
      </c>
      <c r="AG432">
        <f t="shared" si="276"/>
        <v>-9.9309913003191479</v>
      </c>
      <c r="AH432">
        <f t="shared" si="277"/>
        <v>52.562883639674709</v>
      </c>
      <c r="AI432">
        <f t="shared" si="278"/>
        <v>5.2624189148063554</v>
      </c>
      <c r="AJ432">
        <f t="shared" si="279"/>
        <v>47.89431125416192</v>
      </c>
      <c r="AK432">
        <v>-4.1133186721283597E-2</v>
      </c>
      <c r="AL432">
        <v>4.6175605559709898E-2</v>
      </c>
      <c r="AM432">
        <v>3.4518623006134002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51685.202490233452</v>
      </c>
      <c r="AS432" t="s">
        <v>237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237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-1.5198303337272026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237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238</v>
      </c>
      <c r="BX432">
        <v>1581538946.9461501</v>
      </c>
      <c r="BY432">
        <v>402.46561538461498</v>
      </c>
      <c r="BZ432">
        <v>400.01561538461499</v>
      </c>
      <c r="CA432">
        <v>34.386292307692301</v>
      </c>
      <c r="CB432">
        <v>34.013530769230798</v>
      </c>
      <c r="CC432">
        <v>350.00769230769203</v>
      </c>
      <c r="CD432">
        <v>99.209500000000006</v>
      </c>
      <c r="CE432">
        <v>0.20001353846153799</v>
      </c>
      <c r="CF432">
        <v>31.4488076923077</v>
      </c>
      <c r="CG432">
        <v>31.0151230769231</v>
      </c>
      <c r="CH432">
        <v>999.9</v>
      </c>
      <c r="CI432">
        <v>0</v>
      </c>
      <c r="CJ432">
        <v>0</v>
      </c>
      <c r="CK432">
        <v>9998.5061538461505</v>
      </c>
      <c r="CL432">
        <v>0</v>
      </c>
      <c r="CM432">
        <v>0.79369000000000001</v>
      </c>
      <c r="CN432">
        <v>0</v>
      </c>
      <c r="CO432">
        <v>0</v>
      </c>
      <c r="CP432">
        <v>0</v>
      </c>
      <c r="CQ432">
        <v>0</v>
      </c>
      <c r="CR432">
        <v>2.9923076923076901</v>
      </c>
      <c r="CS432">
        <v>0</v>
      </c>
      <c r="CT432">
        <v>78.223076923076903</v>
      </c>
      <c r="CU432">
        <v>-0.56923076923076898</v>
      </c>
      <c r="CV432">
        <v>40.528615384615399</v>
      </c>
      <c r="CW432">
        <v>45.946692307692302</v>
      </c>
      <c r="CX432">
        <v>43.110384615384604</v>
      </c>
      <c r="CY432">
        <v>44.5</v>
      </c>
      <c r="CZ432">
        <v>41.538153846153797</v>
      </c>
      <c r="DA432">
        <v>0</v>
      </c>
      <c r="DB432">
        <v>0</v>
      </c>
      <c r="DC432">
        <v>0</v>
      </c>
      <c r="DD432">
        <v>1581538950.5</v>
      </c>
      <c r="DE432">
        <v>3.5076923076923099</v>
      </c>
      <c r="DF432">
        <v>19.7059825812753</v>
      </c>
      <c r="DG432">
        <v>13.350427689109701</v>
      </c>
      <c r="DH432">
        <v>77.150000000000006</v>
      </c>
      <c r="DI432">
        <v>15</v>
      </c>
      <c r="DJ432">
        <v>100</v>
      </c>
      <c r="DK432">
        <v>100</v>
      </c>
      <c r="DL432">
        <v>2.6160000000000001</v>
      </c>
      <c r="DM432">
        <v>0.505</v>
      </c>
      <c r="DN432">
        <v>2</v>
      </c>
      <c r="DO432">
        <v>353.10899999999998</v>
      </c>
      <c r="DP432">
        <v>664.28099999999995</v>
      </c>
      <c r="DQ432">
        <v>30.793399999999998</v>
      </c>
      <c r="DR432">
        <v>32.260199999999998</v>
      </c>
      <c r="DS432">
        <v>29.9998</v>
      </c>
      <c r="DT432">
        <v>32.206099999999999</v>
      </c>
      <c r="DU432">
        <v>32.223399999999998</v>
      </c>
      <c r="DV432">
        <v>21.0886</v>
      </c>
      <c r="DW432">
        <v>24.224599999999999</v>
      </c>
      <c r="DX432">
        <v>92.611699999999999</v>
      </c>
      <c r="DY432">
        <v>30.7788</v>
      </c>
      <c r="DZ432">
        <v>400</v>
      </c>
      <c r="EA432">
        <v>33.959099999999999</v>
      </c>
      <c r="EB432">
        <v>99.964100000000002</v>
      </c>
      <c r="EC432">
        <v>100.36799999999999</v>
      </c>
    </row>
    <row r="433" spans="1:133" x14ac:dyDescent="0.35">
      <c r="A433">
        <v>417</v>
      </c>
      <c r="B433">
        <v>1581538955.5999999</v>
      </c>
      <c r="C433">
        <v>2093.0999999046298</v>
      </c>
      <c r="D433" t="s">
        <v>1069</v>
      </c>
      <c r="E433" t="s">
        <v>1070</v>
      </c>
      <c r="F433" t="s">
        <v>234</v>
      </c>
      <c r="G433">
        <v>20200212</v>
      </c>
      <c r="I433" t="s">
        <v>1107</v>
      </c>
      <c r="J433" t="s">
        <v>1108</v>
      </c>
      <c r="K433" t="s">
        <v>235</v>
      </c>
      <c r="L433" t="s">
        <v>1109</v>
      </c>
      <c r="M433" t="s">
        <v>236</v>
      </c>
      <c r="N433">
        <v>1581538951.9461501</v>
      </c>
      <c r="O433">
        <f t="shared" si="258"/>
        <v>2.301291097592216E-4</v>
      </c>
      <c r="P433">
        <f t="shared" si="259"/>
        <v>-1.5154226955196279</v>
      </c>
      <c r="Q433">
        <f t="shared" si="260"/>
        <v>402.47315384615399</v>
      </c>
      <c r="R433">
        <f t="shared" si="261"/>
        <v>515.22635189364848</v>
      </c>
      <c r="S433">
        <f t="shared" si="262"/>
        <v>51.218730193949888</v>
      </c>
      <c r="T433">
        <f t="shared" si="263"/>
        <v>40.009917585522416</v>
      </c>
      <c r="U433">
        <f t="shared" si="264"/>
        <v>2.0090954589634141E-2</v>
      </c>
      <c r="V433">
        <f t="shared" si="265"/>
        <v>2.2461673880570565</v>
      </c>
      <c r="W433">
        <f t="shared" si="266"/>
        <v>1.9991651531166384E-2</v>
      </c>
      <c r="X433">
        <f t="shared" si="267"/>
        <v>1.2503663175784899E-2</v>
      </c>
      <c r="Y433">
        <f t="shared" si="268"/>
        <v>0</v>
      </c>
      <c r="Z433">
        <f t="shared" si="269"/>
        <v>31.371194109152349</v>
      </c>
      <c r="AA433">
        <f t="shared" si="270"/>
        <v>31.0187307692308</v>
      </c>
      <c r="AB433">
        <f t="shared" si="271"/>
        <v>4.5161986259416436</v>
      </c>
      <c r="AC433">
        <f t="shared" si="272"/>
        <v>73.848761489704756</v>
      </c>
      <c r="AD433">
        <f t="shared" si="273"/>
        <v>3.4175260447901774</v>
      </c>
      <c r="AE433">
        <f t="shared" si="274"/>
        <v>4.6277364384325042</v>
      </c>
      <c r="AF433">
        <f t="shared" si="275"/>
        <v>1.0986725811514662</v>
      </c>
      <c r="AG433">
        <f t="shared" si="276"/>
        <v>-10.148693740381672</v>
      </c>
      <c r="AH433">
        <f t="shared" si="277"/>
        <v>51.904272758690652</v>
      </c>
      <c r="AI433">
        <f t="shared" si="278"/>
        <v>5.2010563296696395</v>
      </c>
      <c r="AJ433">
        <f t="shared" si="279"/>
        <v>46.956635347978619</v>
      </c>
      <c r="AK433">
        <v>-4.1080647219543097E-2</v>
      </c>
      <c r="AL433">
        <v>4.6116625366292997E-2</v>
      </c>
      <c r="AM433">
        <v>3.44837093576285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51622.129317867984</v>
      </c>
      <c r="AS433" t="s">
        <v>237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237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-1.5154226955196279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237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238</v>
      </c>
      <c r="BX433">
        <v>1581538951.9461501</v>
      </c>
      <c r="BY433">
        <v>402.47315384615399</v>
      </c>
      <c r="BZ433">
        <v>400.03415384615403</v>
      </c>
      <c r="CA433">
        <v>34.378038461538502</v>
      </c>
      <c r="CB433">
        <v>33.997107692307701</v>
      </c>
      <c r="CC433">
        <v>350.01276923076898</v>
      </c>
      <c r="CD433">
        <v>99.210153846153901</v>
      </c>
      <c r="CE433">
        <v>0.199998615384615</v>
      </c>
      <c r="CF433">
        <v>31.447353846153899</v>
      </c>
      <c r="CG433">
        <v>31.0187307692308</v>
      </c>
      <c r="CH433">
        <v>999.9</v>
      </c>
      <c r="CI433">
        <v>0</v>
      </c>
      <c r="CJ433">
        <v>0</v>
      </c>
      <c r="CK433">
        <v>9985.6692307692301</v>
      </c>
      <c r="CL433">
        <v>0</v>
      </c>
      <c r="CM433">
        <v>0.800609384615385</v>
      </c>
      <c r="CN433">
        <v>0</v>
      </c>
      <c r="CO433">
        <v>0</v>
      </c>
      <c r="CP433">
        <v>0</v>
      </c>
      <c r="CQ433">
        <v>0</v>
      </c>
      <c r="CR433">
        <v>2.4461538461538499</v>
      </c>
      <c r="CS433">
        <v>0</v>
      </c>
      <c r="CT433">
        <v>79.784615384615407</v>
      </c>
      <c r="CU433">
        <v>-0.90769230769230802</v>
      </c>
      <c r="CV433">
        <v>40.504769230769199</v>
      </c>
      <c r="CW433">
        <v>45.946692307692302</v>
      </c>
      <c r="CX433">
        <v>43.076615384615401</v>
      </c>
      <c r="CY433">
        <v>44.5</v>
      </c>
      <c r="CZ433">
        <v>41.547692307692301</v>
      </c>
      <c r="DA433">
        <v>0</v>
      </c>
      <c r="DB433">
        <v>0</v>
      </c>
      <c r="DC433">
        <v>0</v>
      </c>
      <c r="DD433">
        <v>1581538955.3</v>
      </c>
      <c r="DE433">
        <v>3.8269230769230802</v>
      </c>
      <c r="DF433">
        <v>-21.610256624770599</v>
      </c>
      <c r="DG433">
        <v>37.589743965913897</v>
      </c>
      <c r="DH433">
        <v>77.7269230769231</v>
      </c>
      <c r="DI433">
        <v>15</v>
      </c>
      <c r="DJ433">
        <v>100</v>
      </c>
      <c r="DK433">
        <v>100</v>
      </c>
      <c r="DL433">
        <v>2.6160000000000001</v>
      </c>
      <c r="DM433">
        <v>0.505</v>
      </c>
      <c r="DN433">
        <v>2</v>
      </c>
      <c r="DO433">
        <v>353.053</v>
      </c>
      <c r="DP433">
        <v>664.32399999999996</v>
      </c>
      <c r="DQ433">
        <v>30.779800000000002</v>
      </c>
      <c r="DR433">
        <v>32.256599999999999</v>
      </c>
      <c r="DS433">
        <v>29.9999</v>
      </c>
      <c r="DT433">
        <v>32.202500000000001</v>
      </c>
      <c r="DU433">
        <v>32.219200000000001</v>
      </c>
      <c r="DV433">
        <v>21.090900000000001</v>
      </c>
      <c r="DW433">
        <v>24.224599999999999</v>
      </c>
      <c r="DX433">
        <v>92.982699999999994</v>
      </c>
      <c r="DY433">
        <v>30.760899999999999</v>
      </c>
      <c r="DZ433">
        <v>400</v>
      </c>
      <c r="EA433">
        <v>33.967700000000001</v>
      </c>
      <c r="EB433">
        <v>99.962500000000006</v>
      </c>
      <c r="EC433">
        <v>100.36799999999999</v>
      </c>
    </row>
    <row r="434" spans="1:133" x14ac:dyDescent="0.35">
      <c r="A434">
        <v>418</v>
      </c>
      <c r="B434">
        <v>1581538960.5999999</v>
      </c>
      <c r="C434">
        <v>2098.0999999046298</v>
      </c>
      <c r="D434" t="s">
        <v>1071</v>
      </c>
      <c r="E434" t="s">
        <v>1072</v>
      </c>
      <c r="F434" t="s">
        <v>234</v>
      </c>
      <c r="G434">
        <v>20200212</v>
      </c>
      <c r="I434" t="s">
        <v>1107</v>
      </c>
      <c r="J434" t="s">
        <v>1108</v>
      </c>
      <c r="K434" t="s">
        <v>235</v>
      </c>
      <c r="L434" t="s">
        <v>1109</v>
      </c>
      <c r="M434" t="s">
        <v>236</v>
      </c>
      <c r="N434">
        <v>1581538956.9461501</v>
      </c>
      <c r="O434">
        <f t="shared" si="258"/>
        <v>2.2293551140137029E-4</v>
      </c>
      <c r="P434">
        <f t="shared" si="259"/>
        <v>-1.5196827366882266</v>
      </c>
      <c r="Q434">
        <f t="shared" si="260"/>
        <v>402.42115384615403</v>
      </c>
      <c r="R434">
        <f t="shared" si="261"/>
        <v>519.16788614068003</v>
      </c>
      <c r="S434">
        <f t="shared" si="262"/>
        <v>51.61174325581586</v>
      </c>
      <c r="T434">
        <f t="shared" si="263"/>
        <v>40.005666427890105</v>
      </c>
      <c r="U434">
        <f t="shared" si="264"/>
        <v>1.9499235315472374E-2</v>
      </c>
      <c r="V434">
        <f t="shared" si="265"/>
        <v>2.2499162308837795</v>
      </c>
      <c r="W434">
        <f t="shared" si="266"/>
        <v>1.9405835846649677E-2</v>
      </c>
      <c r="X434">
        <f t="shared" si="267"/>
        <v>1.2137001583460882E-2</v>
      </c>
      <c r="Y434">
        <f t="shared" si="268"/>
        <v>0</v>
      </c>
      <c r="Z434">
        <f t="shared" si="269"/>
        <v>31.373548043996518</v>
      </c>
      <c r="AA434">
        <f t="shared" si="270"/>
        <v>31.0064076923077</v>
      </c>
      <c r="AB434">
        <f t="shared" si="271"/>
        <v>4.5130268086989602</v>
      </c>
      <c r="AC434">
        <f t="shared" si="272"/>
        <v>73.827556029905409</v>
      </c>
      <c r="AD434">
        <f t="shared" si="273"/>
        <v>3.4165178278760551</v>
      </c>
      <c r="AE434">
        <f t="shared" si="274"/>
        <v>4.6277000236769625</v>
      </c>
      <c r="AF434">
        <f t="shared" si="275"/>
        <v>1.0965089808229052</v>
      </c>
      <c r="AG434">
        <f t="shared" si="276"/>
        <v>-9.83145605280043</v>
      </c>
      <c r="AH434">
        <f t="shared" si="277"/>
        <v>53.468863933979286</v>
      </c>
      <c r="AI434">
        <f t="shared" si="278"/>
        <v>5.3485800627585638</v>
      </c>
      <c r="AJ434">
        <f t="shared" si="279"/>
        <v>48.985987943937417</v>
      </c>
      <c r="AK434">
        <v>-4.1181492175702598E-2</v>
      </c>
      <c r="AL434">
        <v>4.62298326640855E-2</v>
      </c>
      <c r="AM434">
        <v>3.4550709532245598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51743.746016265963</v>
      </c>
      <c r="AS434" t="s">
        <v>237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237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-1.5196827366882266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237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238</v>
      </c>
      <c r="BX434">
        <v>1581538956.9461501</v>
      </c>
      <c r="BY434">
        <v>402.42115384615403</v>
      </c>
      <c r="BZ434">
        <v>399.96984615384599</v>
      </c>
      <c r="CA434">
        <v>34.367107692307698</v>
      </c>
      <c r="CB434">
        <v>33.998076923076901</v>
      </c>
      <c r="CC434">
        <v>350.00961538461502</v>
      </c>
      <c r="CD434">
        <v>99.212492307692301</v>
      </c>
      <c r="CE434">
        <v>0.19994176923076901</v>
      </c>
      <c r="CF434">
        <v>31.447215384615401</v>
      </c>
      <c r="CG434">
        <v>31.0064076923077</v>
      </c>
      <c r="CH434">
        <v>999.9</v>
      </c>
      <c r="CI434">
        <v>0</v>
      </c>
      <c r="CJ434">
        <v>0</v>
      </c>
      <c r="CK434">
        <v>10009.9461538462</v>
      </c>
      <c r="CL434">
        <v>0</v>
      </c>
      <c r="CM434">
        <v>0.83591861538461498</v>
      </c>
      <c r="CN434">
        <v>0</v>
      </c>
      <c r="CO434">
        <v>0</v>
      </c>
      <c r="CP434">
        <v>0</v>
      </c>
      <c r="CQ434">
        <v>0</v>
      </c>
      <c r="CR434">
        <v>2.0538461538461501</v>
      </c>
      <c r="CS434">
        <v>0</v>
      </c>
      <c r="CT434">
        <v>79.4769230769231</v>
      </c>
      <c r="CU434">
        <v>-0.70769230769230795</v>
      </c>
      <c r="CV434">
        <v>40.509538461538497</v>
      </c>
      <c r="CW434">
        <v>45.936999999999998</v>
      </c>
      <c r="CX434">
        <v>43.105538461538501</v>
      </c>
      <c r="CY434">
        <v>44.5</v>
      </c>
      <c r="CZ434">
        <v>41.542923076923103</v>
      </c>
      <c r="DA434">
        <v>0</v>
      </c>
      <c r="DB434">
        <v>0</v>
      </c>
      <c r="DC434">
        <v>0</v>
      </c>
      <c r="DD434">
        <v>1581538960.0999999</v>
      </c>
      <c r="DE434">
        <v>3.2846153846153801</v>
      </c>
      <c r="DF434">
        <v>-9.5521367593695405</v>
      </c>
      <c r="DG434">
        <v>9.9146036419019506E-2</v>
      </c>
      <c r="DH434">
        <v>80.388461538461499</v>
      </c>
      <c r="DI434">
        <v>15</v>
      </c>
      <c r="DJ434">
        <v>100</v>
      </c>
      <c r="DK434">
        <v>100</v>
      </c>
      <c r="DL434">
        <v>2.6160000000000001</v>
      </c>
      <c r="DM434">
        <v>0.505</v>
      </c>
      <c r="DN434">
        <v>2</v>
      </c>
      <c r="DO434">
        <v>353.20600000000002</v>
      </c>
      <c r="DP434">
        <v>664.32799999999997</v>
      </c>
      <c r="DQ434">
        <v>30.762799999999999</v>
      </c>
      <c r="DR434">
        <v>32.253100000000003</v>
      </c>
      <c r="DS434">
        <v>29.9998</v>
      </c>
      <c r="DT434">
        <v>32.198999999999998</v>
      </c>
      <c r="DU434">
        <v>32.215600000000002</v>
      </c>
      <c r="DV434">
        <v>21.095500000000001</v>
      </c>
      <c r="DW434">
        <v>24.224599999999999</v>
      </c>
      <c r="DX434">
        <v>92.982699999999994</v>
      </c>
      <c r="DY434">
        <v>30.757200000000001</v>
      </c>
      <c r="DZ434">
        <v>400</v>
      </c>
      <c r="EA434">
        <v>33.971499999999999</v>
      </c>
      <c r="EB434">
        <v>99.962699999999998</v>
      </c>
      <c r="EC434">
        <v>100.37</v>
      </c>
    </row>
    <row r="435" spans="1:133" x14ac:dyDescent="0.35">
      <c r="A435">
        <v>419</v>
      </c>
      <c r="B435">
        <v>1581538965.5999999</v>
      </c>
      <c r="C435">
        <v>2103.0999999046298</v>
      </c>
      <c r="D435" t="s">
        <v>1073</v>
      </c>
      <c r="E435" t="s">
        <v>1074</v>
      </c>
      <c r="F435" t="s">
        <v>234</v>
      </c>
      <c r="G435">
        <v>20200212</v>
      </c>
      <c r="I435" t="s">
        <v>1107</v>
      </c>
      <c r="J435" t="s">
        <v>1108</v>
      </c>
      <c r="K435" t="s">
        <v>235</v>
      </c>
      <c r="L435" t="s">
        <v>1109</v>
      </c>
      <c r="M435" t="s">
        <v>236</v>
      </c>
      <c r="N435">
        <v>1581538961.9461501</v>
      </c>
      <c r="O435">
        <f t="shared" si="258"/>
        <v>2.1405907908283648E-4</v>
      </c>
      <c r="P435">
        <f t="shared" si="259"/>
        <v>-1.5460112976243088</v>
      </c>
      <c r="Q435">
        <f t="shared" si="260"/>
        <v>402.43515384615398</v>
      </c>
      <c r="R435">
        <f t="shared" si="261"/>
        <v>526.4915109008997</v>
      </c>
      <c r="S435">
        <f t="shared" si="262"/>
        <v>52.339705988053375</v>
      </c>
      <c r="T435">
        <f t="shared" si="263"/>
        <v>40.006984339638159</v>
      </c>
      <c r="U435">
        <f t="shared" si="264"/>
        <v>1.8731041394847138E-2</v>
      </c>
      <c r="V435">
        <f t="shared" si="265"/>
        <v>2.2500291685042417</v>
      </c>
      <c r="W435">
        <f t="shared" si="266"/>
        <v>1.8644842861672003E-2</v>
      </c>
      <c r="X435">
        <f t="shared" si="267"/>
        <v>1.1660738222309001E-2</v>
      </c>
      <c r="Y435">
        <f t="shared" si="268"/>
        <v>0</v>
      </c>
      <c r="Z435">
        <f t="shared" si="269"/>
        <v>31.372668793444443</v>
      </c>
      <c r="AA435">
        <f t="shared" si="270"/>
        <v>30.999523076923101</v>
      </c>
      <c r="AB435">
        <f t="shared" si="271"/>
        <v>4.5112556334059368</v>
      </c>
      <c r="AC435">
        <f t="shared" si="272"/>
        <v>73.819810909447398</v>
      </c>
      <c r="AD435">
        <f t="shared" si="273"/>
        <v>3.4154187501436781</v>
      </c>
      <c r="AE435">
        <f t="shared" si="274"/>
        <v>4.6266966930236011</v>
      </c>
      <c r="AF435">
        <f t="shared" si="275"/>
        <v>1.0958368832622587</v>
      </c>
      <c r="AG435">
        <f t="shared" si="276"/>
        <v>-9.4400053875530894</v>
      </c>
      <c r="AH435">
        <f t="shared" si="277"/>
        <v>53.843856533917545</v>
      </c>
      <c r="AI435">
        <f t="shared" si="278"/>
        <v>5.3855367588146921</v>
      </c>
      <c r="AJ435">
        <f t="shared" si="279"/>
        <v>49.789387905179147</v>
      </c>
      <c r="AK435">
        <v>-4.1184532585931702E-2</v>
      </c>
      <c r="AL435">
        <v>4.6233245790922202E-2</v>
      </c>
      <c r="AM435">
        <v>3.4552728668522499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51748.052866123689</v>
      </c>
      <c r="AS435" t="s">
        <v>237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237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-1.5460112976243088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237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238</v>
      </c>
      <c r="BX435">
        <v>1581538961.9461501</v>
      </c>
      <c r="BY435">
        <v>402.43515384615398</v>
      </c>
      <c r="BZ435">
        <v>399.93261538461502</v>
      </c>
      <c r="CA435">
        <v>34.3561153846154</v>
      </c>
      <c r="CB435">
        <v>34.001776923076903</v>
      </c>
      <c r="CC435">
        <v>350.01253846153799</v>
      </c>
      <c r="CD435">
        <v>99.212269230769195</v>
      </c>
      <c r="CE435">
        <v>0.19998130769230801</v>
      </c>
      <c r="CF435">
        <v>31.4434</v>
      </c>
      <c r="CG435">
        <v>30.999523076923101</v>
      </c>
      <c r="CH435">
        <v>999.9</v>
      </c>
      <c r="CI435">
        <v>0</v>
      </c>
      <c r="CJ435">
        <v>0</v>
      </c>
      <c r="CK435">
        <v>10010.7076923077</v>
      </c>
      <c r="CL435">
        <v>0</v>
      </c>
      <c r="CM435">
        <v>0.83602023076923104</v>
      </c>
      <c r="CN435">
        <v>0</v>
      </c>
      <c r="CO435">
        <v>0</v>
      </c>
      <c r="CP435">
        <v>0</v>
      </c>
      <c r="CQ435">
        <v>0</v>
      </c>
      <c r="CR435">
        <v>5.5230769230769203</v>
      </c>
      <c r="CS435">
        <v>0</v>
      </c>
      <c r="CT435">
        <v>79.315384615384602</v>
      </c>
      <c r="CU435">
        <v>-0.55384615384615399</v>
      </c>
      <c r="CV435">
        <v>40.514307692307703</v>
      </c>
      <c r="CW435">
        <v>45.936999999999998</v>
      </c>
      <c r="CX435">
        <v>43.071846153846202</v>
      </c>
      <c r="CY435">
        <v>44.4854615384615</v>
      </c>
      <c r="CZ435">
        <v>41.547769230769198</v>
      </c>
      <c r="DA435">
        <v>0</v>
      </c>
      <c r="DB435">
        <v>0</v>
      </c>
      <c r="DC435">
        <v>0</v>
      </c>
      <c r="DD435">
        <v>1581538965.5</v>
      </c>
      <c r="DE435">
        <v>4.4076923076923098</v>
      </c>
      <c r="DF435">
        <v>12.3076925214996</v>
      </c>
      <c r="DG435">
        <v>1.0256631392806101E-2</v>
      </c>
      <c r="DH435">
        <v>79.75</v>
      </c>
      <c r="DI435">
        <v>15</v>
      </c>
      <c r="DJ435">
        <v>100</v>
      </c>
      <c r="DK435">
        <v>100</v>
      </c>
      <c r="DL435">
        <v>2.6160000000000001</v>
      </c>
      <c r="DM435">
        <v>0.505</v>
      </c>
      <c r="DN435">
        <v>2</v>
      </c>
      <c r="DO435">
        <v>353.18400000000003</v>
      </c>
      <c r="DP435">
        <v>664.28800000000001</v>
      </c>
      <c r="DQ435">
        <v>30.753299999999999</v>
      </c>
      <c r="DR435">
        <v>32.249499999999998</v>
      </c>
      <c r="DS435">
        <v>29.9999</v>
      </c>
      <c r="DT435">
        <v>32.194699999999997</v>
      </c>
      <c r="DU435">
        <v>32.212000000000003</v>
      </c>
      <c r="DV435">
        <v>21.0914</v>
      </c>
      <c r="DW435">
        <v>24.224599999999999</v>
      </c>
      <c r="DX435">
        <v>93.381799999999998</v>
      </c>
      <c r="DY435">
        <v>30.7821</v>
      </c>
      <c r="DZ435">
        <v>400</v>
      </c>
      <c r="EA435">
        <v>33.971499999999999</v>
      </c>
      <c r="EB435">
        <v>99.961200000000005</v>
      </c>
      <c r="EC435">
        <v>100.371</v>
      </c>
    </row>
    <row r="436" spans="1:133" x14ac:dyDescent="0.35">
      <c r="A436">
        <v>420</v>
      </c>
      <c r="B436">
        <v>1581538970.5999999</v>
      </c>
      <c r="C436">
        <v>2108.0999999046298</v>
      </c>
      <c r="D436" t="s">
        <v>1075</v>
      </c>
      <c r="E436" t="s">
        <v>1076</v>
      </c>
      <c r="F436" t="s">
        <v>234</v>
      </c>
      <c r="G436">
        <v>20200212</v>
      </c>
      <c r="I436" t="s">
        <v>1107</v>
      </c>
      <c r="J436" t="s">
        <v>1108</v>
      </c>
      <c r="K436" t="s">
        <v>235</v>
      </c>
      <c r="L436" t="s">
        <v>1109</v>
      </c>
      <c r="M436" t="s">
        <v>236</v>
      </c>
      <c r="N436">
        <v>1581538966.9461501</v>
      </c>
      <c r="O436">
        <f t="shared" si="258"/>
        <v>2.085029019184203E-4</v>
      </c>
      <c r="P436">
        <f t="shared" si="259"/>
        <v>-1.491562858946101</v>
      </c>
      <c r="Q436">
        <f t="shared" si="260"/>
        <v>402.420769230769</v>
      </c>
      <c r="R436">
        <f t="shared" si="261"/>
        <v>525.26863395219436</v>
      </c>
      <c r="S436">
        <f t="shared" si="262"/>
        <v>52.217893273399554</v>
      </c>
      <c r="T436">
        <f t="shared" si="263"/>
        <v>40.005367578457253</v>
      </c>
      <c r="U436">
        <f t="shared" si="264"/>
        <v>1.8236931810887865E-2</v>
      </c>
      <c r="V436">
        <f t="shared" si="265"/>
        <v>2.2484128603375755</v>
      </c>
      <c r="W436">
        <f t="shared" si="266"/>
        <v>1.8155151817909283E-2</v>
      </c>
      <c r="X436">
        <f t="shared" si="267"/>
        <v>1.135428683101501E-2</v>
      </c>
      <c r="Y436">
        <f t="shared" si="268"/>
        <v>0</v>
      </c>
      <c r="Z436">
        <f t="shared" si="269"/>
        <v>31.370013271856887</v>
      </c>
      <c r="AA436">
        <f t="shared" si="270"/>
        <v>30.997576923076899</v>
      </c>
      <c r="AB436">
        <f t="shared" si="271"/>
        <v>4.5107550645839538</v>
      </c>
      <c r="AC436">
        <f t="shared" si="272"/>
        <v>73.82010177744462</v>
      </c>
      <c r="AD436">
        <f t="shared" si="273"/>
        <v>3.4145692766691864</v>
      </c>
      <c r="AE436">
        <f t="shared" si="274"/>
        <v>4.6255277281566842</v>
      </c>
      <c r="AF436">
        <f t="shared" si="275"/>
        <v>1.0961857879147674</v>
      </c>
      <c r="AG436">
        <f t="shared" si="276"/>
        <v>-9.1949779746023346</v>
      </c>
      <c r="AH436">
        <f t="shared" si="277"/>
        <v>53.502136721117111</v>
      </c>
      <c r="AI436">
        <f t="shared" si="278"/>
        <v>5.3550355667550047</v>
      </c>
      <c r="AJ436">
        <f t="shared" si="279"/>
        <v>49.662194313269779</v>
      </c>
      <c r="AK436">
        <v>-4.1141032852629503E-2</v>
      </c>
      <c r="AL436">
        <v>4.61844135295046E-2</v>
      </c>
      <c r="AM436">
        <v>3.4523835618552101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51696.380421754686</v>
      </c>
      <c r="AS436" t="s">
        <v>237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237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-1.491562858946101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237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238</v>
      </c>
      <c r="BX436">
        <v>1581538966.9461501</v>
      </c>
      <c r="BY436">
        <v>402.420769230769</v>
      </c>
      <c r="BZ436">
        <v>400.00776923076899</v>
      </c>
      <c r="CA436">
        <v>34.3477307692308</v>
      </c>
      <c r="CB436">
        <v>34.002592307692296</v>
      </c>
      <c r="CC436">
        <v>350.01830769230799</v>
      </c>
      <c r="CD436">
        <v>99.211784615384602</v>
      </c>
      <c r="CE436">
        <v>0.200001846153846</v>
      </c>
      <c r="CF436">
        <v>31.438953846153801</v>
      </c>
      <c r="CG436">
        <v>30.997576923076899</v>
      </c>
      <c r="CH436">
        <v>999.9</v>
      </c>
      <c r="CI436">
        <v>0</v>
      </c>
      <c r="CJ436">
        <v>0</v>
      </c>
      <c r="CK436">
        <v>10000.1830769231</v>
      </c>
      <c r="CL436">
        <v>0</v>
      </c>
      <c r="CM436">
        <v>0.83764823076923101</v>
      </c>
      <c r="CN436">
        <v>0</v>
      </c>
      <c r="CO436">
        <v>0</v>
      </c>
      <c r="CP436">
        <v>0</v>
      </c>
      <c r="CQ436">
        <v>0</v>
      </c>
      <c r="CR436">
        <v>4.2846153846153801</v>
      </c>
      <c r="CS436">
        <v>0</v>
      </c>
      <c r="CT436">
        <v>79.807692307692307</v>
      </c>
      <c r="CU436">
        <v>-0.57692307692307698</v>
      </c>
      <c r="CV436">
        <v>40.5</v>
      </c>
      <c r="CW436">
        <v>45.936999999999998</v>
      </c>
      <c r="CX436">
        <v>43.129461538461499</v>
      </c>
      <c r="CY436">
        <v>44.495153846153798</v>
      </c>
      <c r="CZ436">
        <v>41.542999999999999</v>
      </c>
      <c r="DA436">
        <v>0</v>
      </c>
      <c r="DB436">
        <v>0</v>
      </c>
      <c r="DC436">
        <v>0</v>
      </c>
      <c r="DD436">
        <v>1581538970.3</v>
      </c>
      <c r="DE436">
        <v>4.5153846153846198</v>
      </c>
      <c r="DF436">
        <v>7.9863248977835504</v>
      </c>
      <c r="DG436">
        <v>-8.6051277620959592</v>
      </c>
      <c r="DH436">
        <v>79.980769230769198</v>
      </c>
      <c r="DI436">
        <v>15</v>
      </c>
      <c r="DJ436">
        <v>100</v>
      </c>
      <c r="DK436">
        <v>100</v>
      </c>
      <c r="DL436">
        <v>2.6160000000000001</v>
      </c>
      <c r="DM436">
        <v>0.505</v>
      </c>
      <c r="DN436">
        <v>2</v>
      </c>
      <c r="DO436">
        <v>353.10399999999998</v>
      </c>
      <c r="DP436">
        <v>664.37599999999998</v>
      </c>
      <c r="DQ436">
        <v>30.770499999999998</v>
      </c>
      <c r="DR436">
        <v>32.246699999999997</v>
      </c>
      <c r="DS436">
        <v>29.9998</v>
      </c>
      <c r="DT436">
        <v>32.191099999999999</v>
      </c>
      <c r="DU436">
        <v>32.207700000000003</v>
      </c>
      <c r="DV436">
        <v>21.092500000000001</v>
      </c>
      <c r="DW436">
        <v>24.224599999999999</v>
      </c>
      <c r="DX436">
        <v>93.381799999999998</v>
      </c>
      <c r="DY436">
        <v>30.783899999999999</v>
      </c>
      <c r="DZ436">
        <v>400</v>
      </c>
      <c r="EA436">
        <v>33.971499999999999</v>
      </c>
      <c r="EB436">
        <v>99.962199999999996</v>
      </c>
      <c r="EC436">
        <v>100.372</v>
      </c>
    </row>
    <row r="437" spans="1:133" x14ac:dyDescent="0.35">
      <c r="A437">
        <v>421</v>
      </c>
      <c r="B437">
        <v>1581538975.5999999</v>
      </c>
      <c r="C437">
        <v>2113.0999999046298</v>
      </c>
      <c r="D437" t="s">
        <v>1077</v>
      </c>
      <c r="E437" t="s">
        <v>1078</v>
      </c>
      <c r="F437" t="s">
        <v>234</v>
      </c>
      <c r="G437">
        <v>20200212</v>
      </c>
      <c r="I437" t="s">
        <v>1107</v>
      </c>
      <c r="J437" t="s">
        <v>1108</v>
      </c>
      <c r="K437" t="s">
        <v>235</v>
      </c>
      <c r="L437" t="s">
        <v>1109</v>
      </c>
      <c r="M437" t="s">
        <v>236</v>
      </c>
      <c r="N437">
        <v>1581538971.9461501</v>
      </c>
      <c r="O437">
        <f t="shared" si="258"/>
        <v>2.0510263236188302E-4</v>
      </c>
      <c r="P437">
        <f t="shared" si="259"/>
        <v>-1.4888004491265259</v>
      </c>
      <c r="Q437">
        <f t="shared" si="260"/>
        <v>402.43461538461497</v>
      </c>
      <c r="R437">
        <f t="shared" si="261"/>
        <v>527.06732088647323</v>
      </c>
      <c r="S437">
        <f t="shared" si="262"/>
        <v>52.397406940996383</v>
      </c>
      <c r="T437">
        <f t="shared" si="263"/>
        <v>40.007280804254101</v>
      </c>
      <c r="U437">
        <f t="shared" si="264"/>
        <v>1.7957087329491039E-2</v>
      </c>
      <c r="V437">
        <f t="shared" si="265"/>
        <v>2.2467208470154585</v>
      </c>
      <c r="W437">
        <f t="shared" si="266"/>
        <v>1.7877732574071648E-2</v>
      </c>
      <c r="X437">
        <f t="shared" si="267"/>
        <v>1.118068324488402E-2</v>
      </c>
      <c r="Y437">
        <f t="shared" si="268"/>
        <v>0</v>
      </c>
      <c r="Z437">
        <f t="shared" si="269"/>
        <v>31.366375470336042</v>
      </c>
      <c r="AA437">
        <f t="shared" si="270"/>
        <v>30.992407692307701</v>
      </c>
      <c r="AB437">
        <f t="shared" si="271"/>
        <v>4.5094257253828882</v>
      </c>
      <c r="AC437">
        <f t="shared" si="272"/>
        <v>73.835355452499471</v>
      </c>
      <c r="AD437">
        <f t="shared" si="273"/>
        <v>3.4143596733682635</v>
      </c>
      <c r="AE437">
        <f t="shared" si="274"/>
        <v>4.6242882592538272</v>
      </c>
      <c r="AF437">
        <f t="shared" si="275"/>
        <v>1.0950660520146247</v>
      </c>
      <c r="AG437">
        <f t="shared" si="276"/>
        <v>-9.0450260871590409</v>
      </c>
      <c r="AH437">
        <f t="shared" si="277"/>
        <v>53.516846609312942</v>
      </c>
      <c r="AI437">
        <f t="shared" si="278"/>
        <v>5.3602806353387029</v>
      </c>
      <c r="AJ437">
        <f t="shared" si="279"/>
        <v>49.832101157492602</v>
      </c>
      <c r="AK437">
        <v>-4.1095525886570103E-2</v>
      </c>
      <c r="AL437">
        <v>4.6133327973473699E-2</v>
      </c>
      <c r="AM437">
        <v>3.4493598110911399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51642.354079198158</v>
      </c>
      <c r="AS437" t="s">
        <v>237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237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-1.4888004491265259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237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238</v>
      </c>
      <c r="BX437">
        <v>1581538971.9461501</v>
      </c>
      <c r="BY437">
        <v>402.43461538461497</v>
      </c>
      <c r="BZ437">
        <v>400.02392307692298</v>
      </c>
      <c r="CA437">
        <v>34.345161538461497</v>
      </c>
      <c r="CB437">
        <v>34.005638461538503</v>
      </c>
      <c r="CC437">
        <v>350.00569230769202</v>
      </c>
      <c r="CD437">
        <v>99.213092307692307</v>
      </c>
      <c r="CE437">
        <v>0.20002792307692299</v>
      </c>
      <c r="CF437">
        <v>31.434238461538499</v>
      </c>
      <c r="CG437">
        <v>30.992407692307701</v>
      </c>
      <c r="CH437">
        <v>999.9</v>
      </c>
      <c r="CI437">
        <v>0</v>
      </c>
      <c r="CJ437">
        <v>0</v>
      </c>
      <c r="CK437">
        <v>9988.99</v>
      </c>
      <c r="CL437">
        <v>0</v>
      </c>
      <c r="CM437">
        <v>0.88181023076923104</v>
      </c>
      <c r="CN437">
        <v>0</v>
      </c>
      <c r="CO437">
        <v>0</v>
      </c>
      <c r="CP437">
        <v>0</v>
      </c>
      <c r="CQ437">
        <v>0</v>
      </c>
      <c r="CR437">
        <v>-8.4615384615384703E-2</v>
      </c>
      <c r="CS437">
        <v>0</v>
      </c>
      <c r="CT437">
        <v>80.438461538461496</v>
      </c>
      <c r="CU437">
        <v>-0.9</v>
      </c>
      <c r="CV437">
        <v>40.5</v>
      </c>
      <c r="CW437">
        <v>45.936999999999998</v>
      </c>
      <c r="CX437">
        <v>43.100769230769203</v>
      </c>
      <c r="CY437">
        <v>44.466076923076898</v>
      </c>
      <c r="CZ437">
        <v>41.528615384615399</v>
      </c>
      <c r="DA437">
        <v>0</v>
      </c>
      <c r="DB437">
        <v>0</v>
      </c>
      <c r="DC437">
        <v>0</v>
      </c>
      <c r="DD437">
        <v>1581538975.0999999</v>
      </c>
      <c r="DE437">
        <v>3.1923076923076898</v>
      </c>
      <c r="DF437">
        <v>-35.165811993068402</v>
      </c>
      <c r="DG437">
        <v>11.312820669073499</v>
      </c>
      <c r="DH437">
        <v>80.426923076923103</v>
      </c>
      <c r="DI437">
        <v>15</v>
      </c>
      <c r="DJ437">
        <v>100</v>
      </c>
      <c r="DK437">
        <v>100</v>
      </c>
      <c r="DL437">
        <v>2.6160000000000001</v>
      </c>
      <c r="DM437">
        <v>0.505</v>
      </c>
      <c r="DN437">
        <v>2</v>
      </c>
      <c r="DO437">
        <v>353.06</v>
      </c>
      <c r="DP437">
        <v>664.26700000000005</v>
      </c>
      <c r="DQ437">
        <v>30.7821</v>
      </c>
      <c r="DR437">
        <v>32.243099999999998</v>
      </c>
      <c r="DS437">
        <v>29.9998</v>
      </c>
      <c r="DT437">
        <v>32.1875</v>
      </c>
      <c r="DU437">
        <v>32.2042</v>
      </c>
      <c r="DV437">
        <v>21.091000000000001</v>
      </c>
      <c r="DW437">
        <v>24.224599999999999</v>
      </c>
      <c r="DX437">
        <v>93.752499999999998</v>
      </c>
      <c r="DY437">
        <v>30.790299999999998</v>
      </c>
      <c r="DZ437">
        <v>400</v>
      </c>
      <c r="EA437">
        <v>33.971499999999999</v>
      </c>
      <c r="EB437">
        <v>99.964600000000004</v>
      </c>
      <c r="EC437">
        <v>100.371</v>
      </c>
    </row>
    <row r="438" spans="1:133" x14ac:dyDescent="0.35">
      <c r="A438">
        <v>422</v>
      </c>
      <c r="B438">
        <v>1581538980.5999999</v>
      </c>
      <c r="C438">
        <v>2118.0999999046298</v>
      </c>
      <c r="D438" t="s">
        <v>1079</v>
      </c>
      <c r="E438" t="s">
        <v>1080</v>
      </c>
      <c r="F438" t="s">
        <v>234</v>
      </c>
      <c r="G438">
        <v>20200212</v>
      </c>
      <c r="I438" t="s">
        <v>1107</v>
      </c>
      <c r="J438" t="s">
        <v>1108</v>
      </c>
      <c r="K438" t="s">
        <v>235</v>
      </c>
      <c r="L438" t="s">
        <v>1109</v>
      </c>
      <c r="M438" t="s">
        <v>236</v>
      </c>
      <c r="N438">
        <v>1581538976.9461501</v>
      </c>
      <c r="O438">
        <f t="shared" si="258"/>
        <v>2.0705413196208701E-4</v>
      </c>
      <c r="P438">
        <f t="shared" si="259"/>
        <v>-1.494877669642471</v>
      </c>
      <c r="Q438">
        <f t="shared" si="260"/>
        <v>402.46861538461502</v>
      </c>
      <c r="R438">
        <f t="shared" si="261"/>
        <v>526.20519553638121</v>
      </c>
      <c r="S438">
        <f t="shared" si="262"/>
        <v>52.31145487495133</v>
      </c>
      <c r="T438">
        <f t="shared" si="263"/>
        <v>40.010473083253324</v>
      </c>
      <c r="U438">
        <f t="shared" si="264"/>
        <v>1.8156017773695691E-2</v>
      </c>
      <c r="V438">
        <f t="shared" si="265"/>
        <v>2.2500141707562973</v>
      </c>
      <c r="W438">
        <f t="shared" si="266"/>
        <v>1.8075017526648647E-2</v>
      </c>
      <c r="X438">
        <f t="shared" si="267"/>
        <v>1.1304133288868999E-2</v>
      </c>
      <c r="Y438">
        <f t="shared" si="268"/>
        <v>0</v>
      </c>
      <c r="Z438">
        <f t="shared" si="269"/>
        <v>31.35782042012584</v>
      </c>
      <c r="AA438">
        <f t="shared" si="270"/>
        <v>30.984838461538502</v>
      </c>
      <c r="AB438">
        <f t="shared" si="271"/>
        <v>4.5074798086463002</v>
      </c>
      <c r="AC438">
        <f t="shared" si="272"/>
        <v>73.862302546937812</v>
      </c>
      <c r="AD438">
        <f t="shared" si="273"/>
        <v>3.4140530591955773</v>
      </c>
      <c r="AE438">
        <f t="shared" si="274"/>
        <v>4.6221860698507529</v>
      </c>
      <c r="AF438">
        <f t="shared" si="275"/>
        <v>1.0934267494507228</v>
      </c>
      <c r="AG438">
        <f t="shared" si="276"/>
        <v>-9.1310872195280375</v>
      </c>
      <c r="AH438">
        <f t="shared" si="277"/>
        <v>53.54304001804104</v>
      </c>
      <c r="AI438">
        <f t="shared" si="278"/>
        <v>5.354643461403171</v>
      </c>
      <c r="AJ438">
        <f t="shared" si="279"/>
        <v>49.76659625991617</v>
      </c>
      <c r="AK438">
        <v>-4.1184128821416199E-2</v>
      </c>
      <c r="AL438">
        <v>4.62327925298818E-2</v>
      </c>
      <c r="AM438">
        <v>3.4552460531479898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51750.491181509889</v>
      </c>
      <c r="AS438" t="s">
        <v>237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237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-1.494877669642471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237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238</v>
      </c>
      <c r="BX438">
        <v>1581538976.9461501</v>
      </c>
      <c r="BY438">
        <v>402.46861538461502</v>
      </c>
      <c r="BZ438">
        <v>400.04892307692302</v>
      </c>
      <c r="CA438">
        <v>34.3422384615385</v>
      </c>
      <c r="CB438">
        <v>33.9994923076923</v>
      </c>
      <c r="CC438">
        <v>350.01430769230802</v>
      </c>
      <c r="CD438">
        <v>99.212623076923094</v>
      </c>
      <c r="CE438">
        <v>0.200030615384615</v>
      </c>
      <c r="CF438">
        <v>31.4262384615385</v>
      </c>
      <c r="CG438">
        <v>30.984838461538502</v>
      </c>
      <c r="CH438">
        <v>999.9</v>
      </c>
      <c r="CI438">
        <v>0</v>
      </c>
      <c r="CJ438">
        <v>0</v>
      </c>
      <c r="CK438">
        <v>10010.5738461538</v>
      </c>
      <c r="CL438">
        <v>0</v>
      </c>
      <c r="CM438">
        <v>0.87102423076923097</v>
      </c>
      <c r="CN438">
        <v>0</v>
      </c>
      <c r="CO438">
        <v>0</v>
      </c>
      <c r="CP438">
        <v>0</v>
      </c>
      <c r="CQ438">
        <v>0</v>
      </c>
      <c r="CR438">
        <v>3.2769230769230799</v>
      </c>
      <c r="CS438">
        <v>0</v>
      </c>
      <c r="CT438">
        <v>80.607692307692304</v>
      </c>
      <c r="CU438">
        <v>-0.1</v>
      </c>
      <c r="CV438">
        <v>40.509538461538497</v>
      </c>
      <c r="CW438">
        <v>45.936999999999998</v>
      </c>
      <c r="CX438">
        <v>43.057461538461503</v>
      </c>
      <c r="CY438">
        <v>44.4418461538462</v>
      </c>
      <c r="CZ438">
        <v>41.547692307692301</v>
      </c>
      <c r="DA438">
        <v>0</v>
      </c>
      <c r="DB438">
        <v>0</v>
      </c>
      <c r="DC438">
        <v>0</v>
      </c>
      <c r="DD438">
        <v>1581538980.5</v>
      </c>
      <c r="DE438">
        <v>2.93461538461538</v>
      </c>
      <c r="DF438">
        <v>9.8564100296531407</v>
      </c>
      <c r="DG438">
        <v>-5.7914525007789397</v>
      </c>
      <c r="DH438">
        <v>80.292307692307702</v>
      </c>
      <c r="DI438">
        <v>15</v>
      </c>
      <c r="DJ438">
        <v>100</v>
      </c>
      <c r="DK438">
        <v>100</v>
      </c>
      <c r="DL438">
        <v>2.6160000000000001</v>
      </c>
      <c r="DM438">
        <v>0.505</v>
      </c>
      <c r="DN438">
        <v>2</v>
      </c>
      <c r="DO438">
        <v>353.12799999999999</v>
      </c>
      <c r="DP438">
        <v>664.40800000000002</v>
      </c>
      <c r="DQ438">
        <v>30.7896</v>
      </c>
      <c r="DR438">
        <v>32.2395</v>
      </c>
      <c r="DS438">
        <v>29.9999</v>
      </c>
      <c r="DT438">
        <v>32.183999999999997</v>
      </c>
      <c r="DU438">
        <v>32.200600000000001</v>
      </c>
      <c r="DV438">
        <v>21.0913</v>
      </c>
      <c r="DW438">
        <v>24.224599999999999</v>
      </c>
      <c r="DX438">
        <v>93.752499999999998</v>
      </c>
      <c r="DY438">
        <v>30.801200000000001</v>
      </c>
      <c r="DZ438">
        <v>400</v>
      </c>
      <c r="EA438">
        <v>33.971499999999999</v>
      </c>
      <c r="EB438">
        <v>99.965900000000005</v>
      </c>
      <c r="EC438">
        <v>100.372</v>
      </c>
    </row>
    <row r="439" spans="1:133" x14ac:dyDescent="0.35">
      <c r="A439">
        <v>423</v>
      </c>
      <c r="B439">
        <v>1581538985.5999999</v>
      </c>
      <c r="C439">
        <v>2123.0999999046298</v>
      </c>
      <c r="D439" t="s">
        <v>1081</v>
      </c>
      <c r="E439" t="s">
        <v>1082</v>
      </c>
      <c r="F439" t="s">
        <v>234</v>
      </c>
      <c r="G439">
        <v>20200212</v>
      </c>
      <c r="I439" t="s">
        <v>1107</v>
      </c>
      <c r="J439" t="s">
        <v>1108</v>
      </c>
      <c r="K439" t="s">
        <v>235</v>
      </c>
      <c r="L439" t="s">
        <v>1109</v>
      </c>
      <c r="M439" t="s">
        <v>236</v>
      </c>
      <c r="N439">
        <v>1581538981.9461501</v>
      </c>
      <c r="O439">
        <f t="shared" si="258"/>
        <v>2.0465242340241457E-4</v>
      </c>
      <c r="P439">
        <f t="shared" si="259"/>
        <v>-1.5330635324230157</v>
      </c>
      <c r="Q439">
        <f t="shared" si="260"/>
        <v>402.44892307692299</v>
      </c>
      <c r="R439">
        <f t="shared" si="261"/>
        <v>531.11875178631385</v>
      </c>
      <c r="S439">
        <f t="shared" si="262"/>
        <v>52.800043879121546</v>
      </c>
      <c r="T439">
        <f t="shared" si="263"/>
        <v>40.008605845865581</v>
      </c>
      <c r="U439">
        <f t="shared" si="264"/>
        <v>1.7943472201010446E-2</v>
      </c>
      <c r="V439">
        <f t="shared" si="265"/>
        <v>2.248842297753594</v>
      </c>
      <c r="W439">
        <f t="shared" si="266"/>
        <v>1.7864311837834879E-2</v>
      </c>
      <c r="X439">
        <f t="shared" si="267"/>
        <v>1.1172277940420068E-2</v>
      </c>
      <c r="Y439">
        <f t="shared" si="268"/>
        <v>0</v>
      </c>
      <c r="Z439">
        <f t="shared" si="269"/>
        <v>31.352297005178698</v>
      </c>
      <c r="AA439">
        <f t="shared" si="270"/>
        <v>30.9827461538462</v>
      </c>
      <c r="AB439">
        <f t="shared" si="271"/>
        <v>4.5069420420129767</v>
      </c>
      <c r="AC439">
        <f t="shared" si="272"/>
        <v>73.875470212361762</v>
      </c>
      <c r="AD439">
        <f t="shared" si="273"/>
        <v>3.4134421216430542</v>
      </c>
      <c r="AE439">
        <f t="shared" si="274"/>
        <v>4.6205352220849552</v>
      </c>
      <c r="AF439">
        <f t="shared" si="275"/>
        <v>1.0934999203699225</v>
      </c>
      <c r="AG439">
        <f t="shared" si="276"/>
        <v>-9.0251718720464833</v>
      </c>
      <c r="AH439">
        <f t="shared" si="277"/>
        <v>53.006879592366523</v>
      </c>
      <c r="AI439">
        <f t="shared" si="278"/>
        <v>5.3035672606208362</v>
      </c>
      <c r="AJ439">
        <f t="shared" si="279"/>
        <v>49.285274980940876</v>
      </c>
      <c r="AK439">
        <v>-4.1152587556113403E-2</v>
      </c>
      <c r="AL439">
        <v>4.6197384696412797E-2</v>
      </c>
      <c r="AM439">
        <v>3.4531511415952001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51713.556821311926</v>
      </c>
      <c r="AS439" t="s">
        <v>237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237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-1.5330635324230157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237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238</v>
      </c>
      <c r="BX439">
        <v>1581538981.9461501</v>
      </c>
      <c r="BY439">
        <v>402.44892307692299</v>
      </c>
      <c r="BZ439">
        <v>399.96207692307701</v>
      </c>
      <c r="CA439">
        <v>34.336015384615401</v>
      </c>
      <c r="CB439">
        <v>33.997238461538501</v>
      </c>
      <c r="CC439">
        <v>350.00992307692297</v>
      </c>
      <c r="CD439">
        <v>99.212900000000005</v>
      </c>
      <c r="CE439">
        <v>0.199978384615385</v>
      </c>
      <c r="CF439">
        <v>31.419953846153799</v>
      </c>
      <c r="CG439">
        <v>30.9827461538462</v>
      </c>
      <c r="CH439">
        <v>999.9</v>
      </c>
      <c r="CI439">
        <v>0</v>
      </c>
      <c r="CJ439">
        <v>0</v>
      </c>
      <c r="CK439">
        <v>10002.8792307692</v>
      </c>
      <c r="CL439">
        <v>0</v>
      </c>
      <c r="CM439">
        <v>0.853725615384615</v>
      </c>
      <c r="CN439">
        <v>0</v>
      </c>
      <c r="CO439">
        <v>0</v>
      </c>
      <c r="CP439">
        <v>0</v>
      </c>
      <c r="CQ439">
        <v>0</v>
      </c>
      <c r="CR439">
        <v>3.9461538461538499</v>
      </c>
      <c r="CS439">
        <v>0</v>
      </c>
      <c r="CT439">
        <v>81.5</v>
      </c>
      <c r="CU439">
        <v>-0.484615384615385</v>
      </c>
      <c r="CV439">
        <v>40.5</v>
      </c>
      <c r="CW439">
        <v>45.936999999999998</v>
      </c>
      <c r="CX439">
        <v>43.023692307692301</v>
      </c>
      <c r="CY439">
        <v>44.475769230769203</v>
      </c>
      <c r="CZ439">
        <v>41.538153846153797</v>
      </c>
      <c r="DA439">
        <v>0</v>
      </c>
      <c r="DB439">
        <v>0</v>
      </c>
      <c r="DC439">
        <v>0</v>
      </c>
      <c r="DD439">
        <v>1581538985.3</v>
      </c>
      <c r="DE439">
        <v>2.2423076923076901</v>
      </c>
      <c r="DF439">
        <v>9.2888888131559302</v>
      </c>
      <c r="DG439">
        <v>-8.1059824669871201</v>
      </c>
      <c r="DH439">
        <v>80.511538461538393</v>
      </c>
      <c r="DI439">
        <v>15</v>
      </c>
      <c r="DJ439">
        <v>100</v>
      </c>
      <c r="DK439">
        <v>100</v>
      </c>
      <c r="DL439">
        <v>2.6160000000000001</v>
      </c>
      <c r="DM439">
        <v>0.505</v>
      </c>
      <c r="DN439">
        <v>2</v>
      </c>
      <c r="DO439">
        <v>353.08</v>
      </c>
      <c r="DP439">
        <v>664.47299999999996</v>
      </c>
      <c r="DQ439">
        <v>30.799399999999999</v>
      </c>
      <c r="DR439">
        <v>32.235999999999997</v>
      </c>
      <c r="DS439">
        <v>29.9998</v>
      </c>
      <c r="DT439">
        <v>32.179699999999997</v>
      </c>
      <c r="DU439">
        <v>32.196300000000001</v>
      </c>
      <c r="DV439">
        <v>21.0962</v>
      </c>
      <c r="DW439">
        <v>24.224599999999999</v>
      </c>
      <c r="DX439">
        <v>93.752499999999998</v>
      </c>
      <c r="DY439">
        <v>30.813800000000001</v>
      </c>
      <c r="DZ439">
        <v>400</v>
      </c>
      <c r="EA439">
        <v>33.971499999999999</v>
      </c>
      <c r="EB439">
        <v>99.966800000000006</v>
      </c>
      <c r="EC439">
        <v>100.373</v>
      </c>
    </row>
    <row r="440" spans="1:133" x14ac:dyDescent="0.35">
      <c r="A440">
        <v>424</v>
      </c>
      <c r="B440">
        <v>1581538990.5999999</v>
      </c>
      <c r="C440">
        <v>2128.0999999046298</v>
      </c>
      <c r="D440" t="s">
        <v>1083</v>
      </c>
      <c r="E440" t="s">
        <v>1084</v>
      </c>
      <c r="F440" t="s">
        <v>234</v>
      </c>
      <c r="G440">
        <v>20200212</v>
      </c>
      <c r="I440" t="s">
        <v>1107</v>
      </c>
      <c r="J440" t="s">
        <v>1108</v>
      </c>
      <c r="K440" t="s">
        <v>235</v>
      </c>
      <c r="L440" t="s">
        <v>1109</v>
      </c>
      <c r="M440" t="s">
        <v>236</v>
      </c>
      <c r="N440">
        <v>1581538986.9461501</v>
      </c>
      <c r="O440">
        <f t="shared" si="258"/>
        <v>2.0934385263943068E-4</v>
      </c>
      <c r="P440">
        <f t="shared" si="259"/>
        <v>-1.5426659211243645</v>
      </c>
      <c r="Q440">
        <f t="shared" si="260"/>
        <v>402.40915384615403</v>
      </c>
      <c r="R440">
        <f t="shared" si="261"/>
        <v>528.7514831451648</v>
      </c>
      <c r="S440">
        <f t="shared" si="262"/>
        <v>52.565292217487134</v>
      </c>
      <c r="T440">
        <f t="shared" si="263"/>
        <v>40.005097739097017</v>
      </c>
      <c r="U440">
        <f t="shared" si="264"/>
        <v>1.8373132844147155E-2</v>
      </c>
      <c r="V440">
        <f t="shared" si="265"/>
        <v>2.2485371103167773</v>
      </c>
      <c r="W440">
        <f t="shared" si="266"/>
        <v>1.8290134320334266E-2</v>
      </c>
      <c r="X440">
        <f t="shared" si="267"/>
        <v>1.1438759690088318E-2</v>
      </c>
      <c r="Y440">
        <f t="shared" si="268"/>
        <v>0</v>
      </c>
      <c r="Z440">
        <f t="shared" si="269"/>
        <v>31.348691229047969</v>
      </c>
      <c r="AA440">
        <f t="shared" si="270"/>
        <v>30.977846153846201</v>
      </c>
      <c r="AB440">
        <f t="shared" si="271"/>
        <v>4.5056828586905144</v>
      </c>
      <c r="AC440">
        <f t="shared" si="272"/>
        <v>73.877437152242123</v>
      </c>
      <c r="AD440">
        <f t="shared" si="273"/>
        <v>3.4131360062780556</v>
      </c>
      <c r="AE440">
        <f t="shared" si="274"/>
        <v>4.6199978475762133</v>
      </c>
      <c r="AF440">
        <f t="shared" si="275"/>
        <v>1.0925468524124589</v>
      </c>
      <c r="AG440">
        <f t="shared" si="276"/>
        <v>-9.2320639013988934</v>
      </c>
      <c r="AH440">
        <f t="shared" si="277"/>
        <v>53.345638269299137</v>
      </c>
      <c r="AI440">
        <f t="shared" si="278"/>
        <v>5.3380031672065771</v>
      </c>
      <c r="AJ440">
        <f t="shared" si="279"/>
        <v>49.451577535106821</v>
      </c>
      <c r="AK440">
        <v>-4.1144375793127498E-2</v>
      </c>
      <c r="AL440">
        <v>4.61881662730712E-2</v>
      </c>
      <c r="AM440">
        <v>3.45260564123094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51704.031501029625</v>
      </c>
      <c r="AS440" t="s">
        <v>237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237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-1.5426659211243645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237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238</v>
      </c>
      <c r="BX440">
        <v>1581538986.9461501</v>
      </c>
      <c r="BY440">
        <v>402.40915384615403</v>
      </c>
      <c r="BZ440">
        <v>399.90899999999999</v>
      </c>
      <c r="CA440">
        <v>34.3325538461538</v>
      </c>
      <c r="CB440">
        <v>33.985999999999997</v>
      </c>
      <c r="CC440">
        <v>350.000230769231</v>
      </c>
      <c r="CD440">
        <v>99.214030769230803</v>
      </c>
      <c r="CE440">
        <v>0.19995461538461501</v>
      </c>
      <c r="CF440">
        <v>31.417907692307701</v>
      </c>
      <c r="CG440">
        <v>30.977846153846201</v>
      </c>
      <c r="CH440">
        <v>999.9</v>
      </c>
      <c r="CI440">
        <v>0</v>
      </c>
      <c r="CJ440">
        <v>0</v>
      </c>
      <c r="CK440">
        <v>10000.7692307692</v>
      </c>
      <c r="CL440">
        <v>0</v>
      </c>
      <c r="CM440">
        <v>0.88883138461538502</v>
      </c>
      <c r="CN440">
        <v>0</v>
      </c>
      <c r="CO440">
        <v>0</v>
      </c>
      <c r="CP440">
        <v>0</v>
      </c>
      <c r="CQ440">
        <v>0</v>
      </c>
      <c r="CR440">
        <v>2.4923076923076901</v>
      </c>
      <c r="CS440">
        <v>0</v>
      </c>
      <c r="CT440">
        <v>80.0230769230769</v>
      </c>
      <c r="CU440">
        <v>-0.515384615384615</v>
      </c>
      <c r="CV440">
        <v>40.509538461538497</v>
      </c>
      <c r="CW440">
        <v>45.936999999999998</v>
      </c>
      <c r="CX440">
        <v>43.052538461538497</v>
      </c>
      <c r="CY440">
        <v>44.490307692307702</v>
      </c>
      <c r="CZ440">
        <v>41.5524615384615</v>
      </c>
      <c r="DA440">
        <v>0</v>
      </c>
      <c r="DB440">
        <v>0</v>
      </c>
      <c r="DC440">
        <v>0</v>
      </c>
      <c r="DD440">
        <v>1581538990.0999999</v>
      </c>
      <c r="DE440">
        <v>3.2076923076923101</v>
      </c>
      <c r="DF440">
        <v>-1.4905980693488801</v>
      </c>
      <c r="DG440">
        <v>-6.8102561773879096</v>
      </c>
      <c r="DH440">
        <v>79.9769230769231</v>
      </c>
      <c r="DI440">
        <v>15</v>
      </c>
      <c r="DJ440">
        <v>100</v>
      </c>
      <c r="DK440">
        <v>100</v>
      </c>
      <c r="DL440">
        <v>2.6160000000000001</v>
      </c>
      <c r="DM440">
        <v>0.505</v>
      </c>
      <c r="DN440">
        <v>2</v>
      </c>
      <c r="DO440">
        <v>353.13499999999999</v>
      </c>
      <c r="DP440">
        <v>664.53899999999999</v>
      </c>
      <c r="DQ440">
        <v>30.811900000000001</v>
      </c>
      <c r="DR440">
        <v>32.232399999999998</v>
      </c>
      <c r="DS440">
        <v>29.9998</v>
      </c>
      <c r="DT440">
        <v>32.176099999999998</v>
      </c>
      <c r="DU440">
        <v>32.192100000000003</v>
      </c>
      <c r="DV440">
        <v>21.098199999999999</v>
      </c>
      <c r="DW440">
        <v>24.224599999999999</v>
      </c>
      <c r="DX440">
        <v>94.150400000000005</v>
      </c>
      <c r="DY440">
        <v>30.829899999999999</v>
      </c>
      <c r="DZ440">
        <v>400</v>
      </c>
      <c r="EA440">
        <v>33.971499999999999</v>
      </c>
      <c r="EB440">
        <v>99.966499999999996</v>
      </c>
      <c r="EC440">
        <v>100.372</v>
      </c>
    </row>
    <row r="441" spans="1:133" x14ac:dyDescent="0.35">
      <c r="A441">
        <v>425</v>
      </c>
      <c r="B441">
        <v>1581538995.5999999</v>
      </c>
      <c r="C441">
        <v>2133.0999999046298</v>
      </c>
      <c r="D441" t="s">
        <v>1085</v>
      </c>
      <c r="E441" t="s">
        <v>1086</v>
      </c>
      <c r="F441" t="s">
        <v>234</v>
      </c>
      <c r="G441">
        <v>20200212</v>
      </c>
      <c r="I441" t="s">
        <v>1107</v>
      </c>
      <c r="J441" t="s">
        <v>1108</v>
      </c>
      <c r="K441" t="s">
        <v>235</v>
      </c>
      <c r="L441" t="s">
        <v>1109</v>
      </c>
      <c r="M441" t="s">
        <v>236</v>
      </c>
      <c r="N441">
        <v>1581538991.9461501</v>
      </c>
      <c r="O441">
        <f t="shared" si="258"/>
        <v>2.1303847894610557E-4</v>
      </c>
      <c r="P441">
        <f t="shared" si="259"/>
        <v>-1.49959623176773</v>
      </c>
      <c r="Q441">
        <f t="shared" si="260"/>
        <v>402.383076923077</v>
      </c>
      <c r="R441">
        <f t="shared" si="261"/>
        <v>522.67999635600188</v>
      </c>
      <c r="S441">
        <f t="shared" si="262"/>
        <v>51.96179580199653</v>
      </c>
      <c r="T441">
        <f t="shared" si="263"/>
        <v>40.002577911963932</v>
      </c>
      <c r="U441">
        <f t="shared" si="264"/>
        <v>1.8708363235031143E-2</v>
      </c>
      <c r="V441">
        <f t="shared" si="265"/>
        <v>2.2500253270936539</v>
      </c>
      <c r="W441">
        <f t="shared" si="266"/>
        <v>1.8622372637856478E-2</v>
      </c>
      <c r="X441">
        <f t="shared" si="267"/>
        <v>1.1646675769770142E-2</v>
      </c>
      <c r="Y441">
        <f t="shared" si="268"/>
        <v>0</v>
      </c>
      <c r="Z441">
        <f t="shared" si="269"/>
        <v>31.347719706280781</v>
      </c>
      <c r="AA441">
        <f t="shared" si="270"/>
        <v>30.974792307692301</v>
      </c>
      <c r="AB441">
        <f t="shared" si="271"/>
        <v>4.5048982479570236</v>
      </c>
      <c r="AC441">
        <f t="shared" si="272"/>
        <v>73.871402291319484</v>
      </c>
      <c r="AD441">
        <f t="shared" si="273"/>
        <v>3.4128974875499178</v>
      </c>
      <c r="AE441">
        <f t="shared" si="274"/>
        <v>4.6200523906271673</v>
      </c>
      <c r="AF441">
        <f t="shared" si="275"/>
        <v>1.0920007604071058</v>
      </c>
      <c r="AG441">
        <f t="shared" si="276"/>
        <v>-9.3949969215232549</v>
      </c>
      <c r="AH441">
        <f t="shared" si="277"/>
        <v>53.776581205449183</v>
      </c>
      <c r="AI441">
        <f t="shared" si="278"/>
        <v>5.3774906204167818</v>
      </c>
      <c r="AJ441">
        <f t="shared" si="279"/>
        <v>49.759074904342711</v>
      </c>
      <c r="AK441">
        <v>-4.11844291684876E-2</v>
      </c>
      <c r="AL441">
        <v>4.6233129695781298E-2</v>
      </c>
      <c r="AM441">
        <v>3.4552659989845198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51752.268966500305</v>
      </c>
      <c r="AS441" t="s">
        <v>237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237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-1.49959623176773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237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238</v>
      </c>
      <c r="BX441">
        <v>1581538991.9461501</v>
      </c>
      <c r="BY441">
        <v>402.383076923077</v>
      </c>
      <c r="BZ441">
        <v>399.95930769230802</v>
      </c>
      <c r="CA441">
        <v>34.330092307692297</v>
      </c>
      <c r="CB441">
        <v>33.977423076923102</v>
      </c>
      <c r="CC441">
        <v>350.00192307692299</v>
      </c>
      <c r="CD441">
        <v>99.214253846153895</v>
      </c>
      <c r="CE441">
        <v>0.19991192307692299</v>
      </c>
      <c r="CF441">
        <v>31.418115384615401</v>
      </c>
      <c r="CG441">
        <v>30.974792307692301</v>
      </c>
      <c r="CH441">
        <v>999.9</v>
      </c>
      <c r="CI441">
        <v>0</v>
      </c>
      <c r="CJ441">
        <v>0</v>
      </c>
      <c r="CK441">
        <v>10010.4823076923</v>
      </c>
      <c r="CL441">
        <v>0</v>
      </c>
      <c r="CM441">
        <v>0.89951599999999998</v>
      </c>
      <c r="CN441">
        <v>0</v>
      </c>
      <c r="CO441">
        <v>0</v>
      </c>
      <c r="CP441">
        <v>0</v>
      </c>
      <c r="CQ441">
        <v>0</v>
      </c>
      <c r="CR441">
        <v>2.2461538461538502</v>
      </c>
      <c r="CS441">
        <v>0</v>
      </c>
      <c r="CT441">
        <v>79.8</v>
      </c>
      <c r="CU441">
        <v>-0.22307692307692301</v>
      </c>
      <c r="CV441">
        <v>40.5</v>
      </c>
      <c r="CW441">
        <v>45.936999999999998</v>
      </c>
      <c r="CX441">
        <v>43.067</v>
      </c>
      <c r="CY441">
        <v>44.490307692307702</v>
      </c>
      <c r="CZ441">
        <v>41.5524615384615</v>
      </c>
      <c r="DA441">
        <v>0</v>
      </c>
      <c r="DB441">
        <v>0</v>
      </c>
      <c r="DC441">
        <v>0</v>
      </c>
      <c r="DD441">
        <v>1581538995.5</v>
      </c>
      <c r="DE441">
        <v>1.9576923076923101</v>
      </c>
      <c r="DF441">
        <v>-3.6478628293113302</v>
      </c>
      <c r="DG441">
        <v>-11.052991424044</v>
      </c>
      <c r="DH441">
        <v>80.057692307692307</v>
      </c>
      <c r="DI441">
        <v>15</v>
      </c>
      <c r="DJ441">
        <v>100</v>
      </c>
      <c r="DK441">
        <v>100</v>
      </c>
      <c r="DL441">
        <v>2.6160000000000001</v>
      </c>
      <c r="DM441">
        <v>0.505</v>
      </c>
      <c r="DN441">
        <v>2</v>
      </c>
      <c r="DO441">
        <v>353.06700000000001</v>
      </c>
      <c r="DP441">
        <v>664.56700000000001</v>
      </c>
      <c r="DQ441">
        <v>30.8277</v>
      </c>
      <c r="DR441">
        <v>32.228900000000003</v>
      </c>
      <c r="DS441">
        <v>29.999700000000001</v>
      </c>
      <c r="DT441">
        <v>32.172499999999999</v>
      </c>
      <c r="DU441">
        <v>32.188499999999998</v>
      </c>
      <c r="DV441">
        <v>21.096900000000002</v>
      </c>
      <c r="DW441">
        <v>24.224599999999999</v>
      </c>
      <c r="DX441">
        <v>94.150400000000005</v>
      </c>
      <c r="DY441">
        <v>30.848099999999999</v>
      </c>
      <c r="DZ441">
        <v>400</v>
      </c>
      <c r="EA441">
        <v>33.971499999999999</v>
      </c>
      <c r="EB441">
        <v>99.965800000000002</v>
      </c>
      <c r="EC441">
        <v>100.373</v>
      </c>
    </row>
    <row r="442" spans="1:133" x14ac:dyDescent="0.35">
      <c r="A442">
        <v>426</v>
      </c>
      <c r="B442">
        <v>1581539000.5999999</v>
      </c>
      <c r="C442">
        <v>2138.0999999046298</v>
      </c>
      <c r="D442" t="s">
        <v>1087</v>
      </c>
      <c r="E442" t="s">
        <v>1088</v>
      </c>
      <c r="F442" t="s">
        <v>234</v>
      </c>
      <c r="G442">
        <v>20200212</v>
      </c>
      <c r="I442" t="s">
        <v>1107</v>
      </c>
      <c r="J442" t="s">
        <v>1108</v>
      </c>
      <c r="K442" t="s">
        <v>235</v>
      </c>
      <c r="L442" t="s">
        <v>1109</v>
      </c>
      <c r="M442" t="s">
        <v>236</v>
      </c>
      <c r="N442">
        <v>1581538996.9461501</v>
      </c>
      <c r="O442">
        <f t="shared" si="258"/>
        <v>2.1753094036112213E-4</v>
      </c>
      <c r="P442">
        <f t="shared" si="259"/>
        <v>-1.5268307488119801</v>
      </c>
      <c r="Q442">
        <f t="shared" si="260"/>
        <v>402.46753846153803</v>
      </c>
      <c r="R442">
        <f t="shared" si="261"/>
        <v>522.18274356183485</v>
      </c>
      <c r="S442">
        <f t="shared" si="262"/>
        <v>51.912009638111364</v>
      </c>
      <c r="T442">
        <f t="shared" si="263"/>
        <v>40.010703136474412</v>
      </c>
      <c r="U442">
        <f t="shared" si="264"/>
        <v>1.9139223286285065E-2</v>
      </c>
      <c r="V442">
        <f t="shared" si="265"/>
        <v>2.2480798006550451</v>
      </c>
      <c r="W442">
        <f t="shared" si="266"/>
        <v>1.9049159095954636E-2</v>
      </c>
      <c r="X442">
        <f t="shared" si="267"/>
        <v>1.1913780918139889E-2</v>
      </c>
      <c r="Y442">
        <f t="shared" si="268"/>
        <v>0</v>
      </c>
      <c r="Z442">
        <f t="shared" si="269"/>
        <v>31.347147991045183</v>
      </c>
      <c r="AA442">
        <f t="shared" si="270"/>
        <v>30.967653846153901</v>
      </c>
      <c r="AB442">
        <f t="shared" si="271"/>
        <v>4.5030646598823898</v>
      </c>
      <c r="AC442">
        <f t="shared" si="272"/>
        <v>73.869893413868951</v>
      </c>
      <c r="AD442">
        <f t="shared" si="273"/>
        <v>3.413015806268366</v>
      </c>
      <c r="AE442">
        <f t="shared" si="274"/>
        <v>4.620306932279366</v>
      </c>
      <c r="AF442">
        <f t="shared" si="275"/>
        <v>1.0900488536140238</v>
      </c>
      <c r="AG442">
        <f t="shared" si="276"/>
        <v>-9.5931144699254851</v>
      </c>
      <c r="AH442">
        <f t="shared" si="277"/>
        <v>54.712722249246447</v>
      </c>
      <c r="AI442">
        <f t="shared" si="278"/>
        <v>5.4756701240779746</v>
      </c>
      <c r="AJ442">
        <f t="shared" si="279"/>
        <v>50.595277903398937</v>
      </c>
      <c r="AK442">
        <v>-4.11320727180607E-2</v>
      </c>
      <c r="AL442">
        <v>4.6174354993500102E-2</v>
      </c>
      <c r="AM442">
        <v>3.4517882885442299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51688.990144023504</v>
      </c>
      <c r="AS442" t="s">
        <v>237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237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-1.5268307488119801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237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238</v>
      </c>
      <c r="BX442">
        <v>1581538996.9461501</v>
      </c>
      <c r="BY442">
        <v>402.46753846153803</v>
      </c>
      <c r="BZ442">
        <v>400.00046153846199</v>
      </c>
      <c r="CA442">
        <v>34.3315153846154</v>
      </c>
      <c r="CB442">
        <v>33.971446153846202</v>
      </c>
      <c r="CC442">
        <v>350.03730769230799</v>
      </c>
      <c r="CD442">
        <v>99.213446153846107</v>
      </c>
      <c r="CE442">
        <v>0.20004515384615401</v>
      </c>
      <c r="CF442">
        <v>31.419084615384602</v>
      </c>
      <c r="CG442">
        <v>30.967653846153901</v>
      </c>
      <c r="CH442">
        <v>999.9</v>
      </c>
      <c r="CI442">
        <v>0</v>
      </c>
      <c r="CJ442">
        <v>0</v>
      </c>
      <c r="CK442">
        <v>9997.8376923076903</v>
      </c>
      <c r="CL442">
        <v>0</v>
      </c>
      <c r="CM442">
        <v>0.90643515384615403</v>
      </c>
      <c r="CN442">
        <v>0</v>
      </c>
      <c r="CO442">
        <v>0</v>
      </c>
      <c r="CP442">
        <v>0</v>
      </c>
      <c r="CQ442">
        <v>0</v>
      </c>
      <c r="CR442">
        <v>4.3307692307692296</v>
      </c>
      <c r="CS442">
        <v>0</v>
      </c>
      <c r="CT442">
        <v>81.438461538461496</v>
      </c>
      <c r="CU442">
        <v>-9.2307692307692299E-2</v>
      </c>
      <c r="CV442">
        <v>40.5</v>
      </c>
      <c r="CW442">
        <v>45.936999999999998</v>
      </c>
      <c r="CX442">
        <v>43.062076923076901</v>
      </c>
      <c r="CY442">
        <v>44.495153846153798</v>
      </c>
      <c r="CZ442">
        <v>41.533384615384598</v>
      </c>
      <c r="DA442">
        <v>0</v>
      </c>
      <c r="DB442">
        <v>0</v>
      </c>
      <c r="DC442">
        <v>0</v>
      </c>
      <c r="DD442">
        <v>1581539000.3</v>
      </c>
      <c r="DE442">
        <v>1.84230769230769</v>
      </c>
      <c r="DF442">
        <v>-5.1281807132625999E-2</v>
      </c>
      <c r="DG442">
        <v>36.133333680063501</v>
      </c>
      <c r="DH442">
        <v>80.673076923076906</v>
      </c>
      <c r="DI442">
        <v>15</v>
      </c>
      <c r="DJ442">
        <v>100</v>
      </c>
      <c r="DK442">
        <v>100</v>
      </c>
      <c r="DL442">
        <v>2.6160000000000001</v>
      </c>
      <c r="DM442">
        <v>0.505</v>
      </c>
      <c r="DN442">
        <v>2</v>
      </c>
      <c r="DO442">
        <v>353.07299999999998</v>
      </c>
      <c r="DP442">
        <v>664.61699999999996</v>
      </c>
      <c r="DQ442">
        <v>30.846</v>
      </c>
      <c r="DR442">
        <v>32.225299999999997</v>
      </c>
      <c r="DS442">
        <v>29.999700000000001</v>
      </c>
      <c r="DT442">
        <v>32.168900000000001</v>
      </c>
      <c r="DU442">
        <v>32.184899999999999</v>
      </c>
      <c r="DV442">
        <v>21.0991</v>
      </c>
      <c r="DW442">
        <v>24.224599999999999</v>
      </c>
      <c r="DX442">
        <v>94.532300000000006</v>
      </c>
      <c r="DY442">
        <v>30.871400000000001</v>
      </c>
      <c r="DZ442">
        <v>400</v>
      </c>
      <c r="EA442">
        <v>33.971499999999999</v>
      </c>
      <c r="EB442">
        <v>99.968199999999996</v>
      </c>
      <c r="EC442">
        <v>100.372</v>
      </c>
    </row>
    <row r="443" spans="1:133" x14ac:dyDescent="0.35">
      <c r="A443">
        <v>427</v>
      </c>
      <c r="B443">
        <v>1581539005.5999999</v>
      </c>
      <c r="C443">
        <v>2143.0999999046298</v>
      </c>
      <c r="D443" t="s">
        <v>1089</v>
      </c>
      <c r="E443" t="s">
        <v>1090</v>
      </c>
      <c r="F443" t="s">
        <v>234</v>
      </c>
      <c r="G443">
        <v>20200212</v>
      </c>
      <c r="I443" t="s">
        <v>1107</v>
      </c>
      <c r="J443" t="s">
        <v>1108</v>
      </c>
      <c r="K443" t="s">
        <v>235</v>
      </c>
      <c r="L443" t="s">
        <v>1109</v>
      </c>
      <c r="M443" t="s">
        <v>236</v>
      </c>
      <c r="N443">
        <v>1581539001.9461501</v>
      </c>
      <c r="O443">
        <f t="shared" si="258"/>
        <v>2.1908556636267564E-4</v>
      </c>
      <c r="P443">
        <f t="shared" si="259"/>
        <v>-1.5619194438269253</v>
      </c>
      <c r="Q443">
        <f t="shared" si="260"/>
        <v>402.503307692308</v>
      </c>
      <c r="R443">
        <f t="shared" si="261"/>
        <v>524.37155720227474</v>
      </c>
      <c r="S443">
        <f t="shared" si="262"/>
        <v>52.130098943104976</v>
      </c>
      <c r="T443">
        <f t="shared" si="263"/>
        <v>40.014636504842102</v>
      </c>
      <c r="U443">
        <f t="shared" si="264"/>
        <v>1.9251512335736225E-2</v>
      </c>
      <c r="V443">
        <f t="shared" si="265"/>
        <v>2.2448937097556123</v>
      </c>
      <c r="W443">
        <f t="shared" si="266"/>
        <v>1.9160262291597327E-2</v>
      </c>
      <c r="X443">
        <f t="shared" si="267"/>
        <v>1.1983326234173166E-2</v>
      </c>
      <c r="Y443">
        <f t="shared" si="268"/>
        <v>0</v>
      </c>
      <c r="Z443">
        <f t="shared" si="269"/>
        <v>31.34877904916079</v>
      </c>
      <c r="AA443">
        <f t="shared" si="270"/>
        <v>30.972161538461499</v>
      </c>
      <c r="AB443">
        <f t="shared" si="271"/>
        <v>4.5042224318674187</v>
      </c>
      <c r="AC443">
        <f t="shared" si="272"/>
        <v>73.854604987112296</v>
      </c>
      <c r="AD443">
        <f t="shared" si="273"/>
        <v>3.4127436375682332</v>
      </c>
      <c r="AE443">
        <f t="shared" si="274"/>
        <v>4.6208948489586543</v>
      </c>
      <c r="AF443">
        <f t="shared" si="275"/>
        <v>1.0914787942991855</v>
      </c>
      <c r="AG443">
        <f t="shared" si="276"/>
        <v>-9.6616734765939949</v>
      </c>
      <c r="AH443">
        <f t="shared" si="277"/>
        <v>54.36054311496887</v>
      </c>
      <c r="AI443">
        <f t="shared" si="278"/>
        <v>5.4483264940180298</v>
      </c>
      <c r="AJ443">
        <f t="shared" si="279"/>
        <v>50.147196132392907</v>
      </c>
      <c r="AK443">
        <v>-4.10464193841905E-2</v>
      </c>
      <c r="AL443">
        <v>4.6078201622586697E-2</v>
      </c>
      <c r="AM443">
        <v>3.4460955978509502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51585.355893834647</v>
      </c>
      <c r="AS443" t="s">
        <v>237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237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-1.5619194438269253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237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238</v>
      </c>
      <c r="BX443">
        <v>1581539001.9461501</v>
      </c>
      <c r="BY443">
        <v>402.503307692308</v>
      </c>
      <c r="BZ443">
        <v>399.97715384615401</v>
      </c>
      <c r="CA443">
        <v>34.328453846153799</v>
      </c>
      <c r="CB443">
        <v>33.965807692307699</v>
      </c>
      <c r="CC443">
        <v>350.03492307692301</v>
      </c>
      <c r="CD443">
        <v>99.214384615384603</v>
      </c>
      <c r="CE443">
        <v>0.20004438461538501</v>
      </c>
      <c r="CF443">
        <v>31.421323076923098</v>
      </c>
      <c r="CG443">
        <v>30.972161538461499</v>
      </c>
      <c r="CH443">
        <v>999.9</v>
      </c>
      <c r="CI443">
        <v>0</v>
      </c>
      <c r="CJ443">
        <v>0</v>
      </c>
      <c r="CK443">
        <v>9976.9238461538498</v>
      </c>
      <c r="CL443">
        <v>0</v>
      </c>
      <c r="CM443">
        <v>0.89982076923076904</v>
      </c>
      <c r="CN443">
        <v>0</v>
      </c>
      <c r="CO443">
        <v>0</v>
      </c>
      <c r="CP443">
        <v>0</v>
      </c>
      <c r="CQ443">
        <v>0</v>
      </c>
      <c r="CR443">
        <v>5.7076923076923096</v>
      </c>
      <c r="CS443">
        <v>0</v>
      </c>
      <c r="CT443">
        <v>83.176923076923103</v>
      </c>
      <c r="CU443">
        <v>-0.115384615384615</v>
      </c>
      <c r="CV443">
        <v>40.5</v>
      </c>
      <c r="CW443">
        <v>45.936999999999998</v>
      </c>
      <c r="CX443">
        <v>43.071692307692302</v>
      </c>
      <c r="CY443">
        <v>44.4563846153846</v>
      </c>
      <c r="CZ443">
        <v>41.533384615384598</v>
      </c>
      <c r="DA443">
        <v>0</v>
      </c>
      <c r="DB443">
        <v>0</v>
      </c>
      <c r="DC443">
        <v>0</v>
      </c>
      <c r="DD443">
        <v>1581539005.0999999</v>
      </c>
      <c r="DE443">
        <v>2.1346153846153801</v>
      </c>
      <c r="DF443">
        <v>27.333333465211901</v>
      </c>
      <c r="DG443">
        <v>4.9675215659067398</v>
      </c>
      <c r="DH443">
        <v>82.2038461538462</v>
      </c>
      <c r="DI443">
        <v>15</v>
      </c>
      <c r="DJ443">
        <v>100</v>
      </c>
      <c r="DK443">
        <v>100</v>
      </c>
      <c r="DL443">
        <v>2.6160000000000001</v>
      </c>
      <c r="DM443">
        <v>0.505</v>
      </c>
      <c r="DN443">
        <v>2</v>
      </c>
      <c r="DO443">
        <v>353.11500000000001</v>
      </c>
      <c r="DP443">
        <v>664.66800000000001</v>
      </c>
      <c r="DQ443">
        <v>30.867999999999999</v>
      </c>
      <c r="DR443">
        <v>32.221699999999998</v>
      </c>
      <c r="DS443">
        <v>29.999700000000001</v>
      </c>
      <c r="DT443">
        <v>32.165399999999998</v>
      </c>
      <c r="DU443">
        <v>32.181399999999996</v>
      </c>
      <c r="DV443">
        <v>21.095400000000001</v>
      </c>
      <c r="DW443">
        <v>24.224599999999999</v>
      </c>
      <c r="DX443">
        <v>94.532300000000006</v>
      </c>
      <c r="DY443">
        <v>30.890499999999999</v>
      </c>
      <c r="DZ443">
        <v>400</v>
      </c>
      <c r="EA443">
        <v>33.971499999999999</v>
      </c>
      <c r="EB443">
        <v>99.971199999999996</v>
      </c>
      <c r="EC443">
        <v>100.373</v>
      </c>
    </row>
    <row r="444" spans="1:133" x14ac:dyDescent="0.35">
      <c r="A444">
        <v>428</v>
      </c>
      <c r="B444">
        <v>1581539010.5999999</v>
      </c>
      <c r="C444">
        <v>2148.0999999046298</v>
      </c>
      <c r="D444" t="s">
        <v>1091</v>
      </c>
      <c r="E444" t="s">
        <v>1092</v>
      </c>
      <c r="F444" t="s">
        <v>234</v>
      </c>
      <c r="G444">
        <v>20200212</v>
      </c>
      <c r="I444" t="s">
        <v>1107</v>
      </c>
      <c r="J444" t="s">
        <v>1108</v>
      </c>
      <c r="K444" t="s">
        <v>235</v>
      </c>
      <c r="L444" t="s">
        <v>1109</v>
      </c>
      <c r="M444" t="s">
        <v>236</v>
      </c>
      <c r="N444">
        <v>1581539006.9461501</v>
      </c>
      <c r="O444">
        <f t="shared" si="258"/>
        <v>2.1961694528662367E-4</v>
      </c>
      <c r="P444">
        <f t="shared" si="259"/>
        <v>-1.5280389027512729</v>
      </c>
      <c r="Q444">
        <f t="shared" si="260"/>
        <v>402.51600000000002</v>
      </c>
      <c r="R444">
        <f t="shared" si="261"/>
        <v>521.36463312814089</v>
      </c>
      <c r="S444">
        <f t="shared" si="262"/>
        <v>51.831444508793545</v>
      </c>
      <c r="T444">
        <f t="shared" si="263"/>
        <v>40.016112318024916</v>
      </c>
      <c r="U444">
        <f t="shared" si="264"/>
        <v>1.9283801821560139E-2</v>
      </c>
      <c r="V444">
        <f t="shared" si="265"/>
        <v>2.2480006902233161</v>
      </c>
      <c r="W444">
        <f t="shared" si="266"/>
        <v>1.9192372101361654E-2</v>
      </c>
      <c r="X444">
        <f t="shared" si="267"/>
        <v>1.2003410926776158E-2</v>
      </c>
      <c r="Y444">
        <f t="shared" si="268"/>
        <v>0</v>
      </c>
      <c r="Z444">
        <f t="shared" si="269"/>
        <v>31.352340833961538</v>
      </c>
      <c r="AA444">
        <f t="shared" si="270"/>
        <v>30.9754461538462</v>
      </c>
      <c r="AB444">
        <f t="shared" si="271"/>
        <v>4.5050662276473137</v>
      </c>
      <c r="AC444">
        <f t="shared" si="272"/>
        <v>73.83986062017425</v>
      </c>
      <c r="AD444">
        <f t="shared" si="273"/>
        <v>3.4127695370477555</v>
      </c>
      <c r="AE444">
        <f t="shared" si="274"/>
        <v>4.6218526259180557</v>
      </c>
      <c r="AF444">
        <f t="shared" si="275"/>
        <v>1.0922966905995581</v>
      </c>
      <c r="AG444">
        <f t="shared" si="276"/>
        <v>-9.685107287140104</v>
      </c>
      <c r="AH444">
        <f t="shared" si="277"/>
        <v>54.479595628014465</v>
      </c>
      <c r="AI444">
        <f t="shared" si="278"/>
        <v>5.452898310564545</v>
      </c>
      <c r="AJ444">
        <f t="shared" si="279"/>
        <v>50.247386651438909</v>
      </c>
      <c r="AK444">
        <v>-4.1129944626506397E-2</v>
      </c>
      <c r="AL444">
        <v>4.6171966024299398E-2</v>
      </c>
      <c r="AM444">
        <v>3.4516469006317498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51685.459088086245</v>
      </c>
      <c r="AS444" t="s">
        <v>237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237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-1.5280389027512729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237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238</v>
      </c>
      <c r="BX444">
        <v>1581539006.9461501</v>
      </c>
      <c r="BY444">
        <v>402.51600000000002</v>
      </c>
      <c r="BZ444">
        <v>400.04815384615398</v>
      </c>
      <c r="CA444">
        <v>34.328530769230802</v>
      </c>
      <c r="CB444">
        <v>33.964984615384601</v>
      </c>
      <c r="CC444">
        <v>350.01523076923098</v>
      </c>
      <c r="CD444">
        <v>99.215007692307694</v>
      </c>
      <c r="CE444">
        <v>0.19995299999999999</v>
      </c>
      <c r="CF444">
        <v>31.4249692307692</v>
      </c>
      <c r="CG444">
        <v>30.9754461538462</v>
      </c>
      <c r="CH444">
        <v>999.9</v>
      </c>
      <c r="CI444">
        <v>0</v>
      </c>
      <c r="CJ444">
        <v>0</v>
      </c>
      <c r="CK444">
        <v>9997.1630769230796</v>
      </c>
      <c r="CL444">
        <v>0</v>
      </c>
      <c r="CM444">
        <v>0.82960961538461497</v>
      </c>
      <c r="CN444">
        <v>0</v>
      </c>
      <c r="CO444">
        <v>0</v>
      </c>
      <c r="CP444">
        <v>0</v>
      </c>
      <c r="CQ444">
        <v>0</v>
      </c>
      <c r="CR444">
        <v>3.2076923076923101</v>
      </c>
      <c r="CS444">
        <v>0</v>
      </c>
      <c r="CT444">
        <v>78.892307692307696</v>
      </c>
      <c r="CU444">
        <v>-0.70769230769230795</v>
      </c>
      <c r="CV444">
        <v>40.490307692307702</v>
      </c>
      <c r="CW444">
        <v>45.936999999999998</v>
      </c>
      <c r="CX444">
        <v>43.071846153846202</v>
      </c>
      <c r="CY444">
        <v>44.461230769230802</v>
      </c>
      <c r="CZ444">
        <v>41.538307692307697</v>
      </c>
      <c r="DA444">
        <v>0</v>
      </c>
      <c r="DB444">
        <v>0</v>
      </c>
      <c r="DC444">
        <v>0</v>
      </c>
      <c r="DD444">
        <v>1581539010.5</v>
      </c>
      <c r="DE444">
        <v>3.0115384615384602</v>
      </c>
      <c r="DF444">
        <v>0.789743231124867</v>
      </c>
      <c r="DG444">
        <v>-25.3333326776246</v>
      </c>
      <c r="DH444">
        <v>81.776923076923097</v>
      </c>
      <c r="DI444">
        <v>15</v>
      </c>
      <c r="DJ444">
        <v>100</v>
      </c>
      <c r="DK444">
        <v>100</v>
      </c>
      <c r="DL444">
        <v>2.6160000000000001</v>
      </c>
      <c r="DM444">
        <v>0.505</v>
      </c>
      <c r="DN444">
        <v>2</v>
      </c>
      <c r="DO444">
        <v>353.089</v>
      </c>
      <c r="DP444">
        <v>664.58900000000006</v>
      </c>
      <c r="DQ444">
        <v>30.8903</v>
      </c>
      <c r="DR444">
        <v>32.218200000000003</v>
      </c>
      <c r="DS444">
        <v>29.999700000000001</v>
      </c>
      <c r="DT444">
        <v>32.162500000000001</v>
      </c>
      <c r="DU444">
        <v>32.1785</v>
      </c>
      <c r="DV444">
        <v>21.094000000000001</v>
      </c>
      <c r="DW444">
        <v>24.224599999999999</v>
      </c>
      <c r="DX444">
        <v>94.915199999999999</v>
      </c>
      <c r="DY444">
        <v>30.9069</v>
      </c>
      <c r="DZ444">
        <v>400</v>
      </c>
      <c r="EA444">
        <v>33.971499999999999</v>
      </c>
      <c r="EB444">
        <v>99.971999999999994</v>
      </c>
      <c r="EC444">
        <v>100.377</v>
      </c>
    </row>
    <row r="445" spans="1:133" x14ac:dyDescent="0.35">
      <c r="A445">
        <v>429</v>
      </c>
      <c r="B445">
        <v>1581539015.5999999</v>
      </c>
      <c r="C445">
        <v>2153.0999999046298</v>
      </c>
      <c r="D445" t="s">
        <v>1093</v>
      </c>
      <c r="E445" t="s">
        <v>1094</v>
      </c>
      <c r="F445" t="s">
        <v>234</v>
      </c>
      <c r="G445">
        <v>20200212</v>
      </c>
      <c r="I445" t="s">
        <v>1107</v>
      </c>
      <c r="J445" t="s">
        <v>1108</v>
      </c>
      <c r="K445" t="s">
        <v>235</v>
      </c>
      <c r="L445" t="s">
        <v>1109</v>
      </c>
      <c r="M445" t="s">
        <v>236</v>
      </c>
      <c r="N445">
        <v>1581539011.9461501</v>
      </c>
      <c r="O445">
        <f t="shared" si="258"/>
        <v>2.2313554335685128E-4</v>
      </c>
      <c r="P445">
        <f t="shared" si="259"/>
        <v>-1.5179288301326448</v>
      </c>
      <c r="Q445">
        <f t="shared" si="260"/>
        <v>402.524</v>
      </c>
      <c r="R445">
        <f t="shared" si="261"/>
        <v>518.56065641884766</v>
      </c>
      <c r="S445">
        <f t="shared" si="262"/>
        <v>51.552372348581436</v>
      </c>
      <c r="T445">
        <f t="shared" si="263"/>
        <v>40.016663181788914</v>
      </c>
      <c r="U445">
        <f t="shared" si="264"/>
        <v>1.9594237495830266E-2</v>
      </c>
      <c r="V445">
        <f t="shared" si="265"/>
        <v>2.2480355587873437</v>
      </c>
      <c r="W445">
        <f t="shared" si="266"/>
        <v>1.9499849595457031E-2</v>
      </c>
      <c r="X445">
        <f t="shared" si="267"/>
        <v>1.2195848373815616E-2</v>
      </c>
      <c r="Y445">
        <f t="shared" si="268"/>
        <v>0</v>
      </c>
      <c r="Z445">
        <f t="shared" si="269"/>
        <v>31.356186280901767</v>
      </c>
      <c r="AA445">
        <f t="shared" si="270"/>
        <v>30.975553846153801</v>
      </c>
      <c r="AB445">
        <f t="shared" si="271"/>
        <v>4.505093895413701</v>
      </c>
      <c r="AC445">
        <f t="shared" si="272"/>
        <v>73.819586518171278</v>
      </c>
      <c r="AD445">
        <f t="shared" si="273"/>
        <v>3.4128037493242078</v>
      </c>
      <c r="AE445">
        <f t="shared" si="274"/>
        <v>4.6231683355258557</v>
      </c>
      <c r="AF445">
        <f t="shared" si="275"/>
        <v>1.0922901460894932</v>
      </c>
      <c r="AG445">
        <f t="shared" si="276"/>
        <v>-9.8402774620371414</v>
      </c>
      <c r="AH445">
        <f t="shared" si="277"/>
        <v>55.074301512723117</v>
      </c>
      <c r="AI445">
        <f t="shared" si="278"/>
        <v>5.5124764185950337</v>
      </c>
      <c r="AJ445">
        <f t="shared" si="279"/>
        <v>50.74650046928101</v>
      </c>
      <c r="AK445">
        <v>-4.1130882591783498E-2</v>
      </c>
      <c r="AL445">
        <v>4.6173018972493297E-2</v>
      </c>
      <c r="AM445">
        <v>3.4517092182565898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51685.726211392568</v>
      </c>
      <c r="AS445" t="s">
        <v>237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237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-1.5179288301326448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237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238</v>
      </c>
      <c r="BX445">
        <v>1581539011.9461501</v>
      </c>
      <c r="BY445">
        <v>402.524</v>
      </c>
      <c r="BZ445">
        <v>400.07607692307698</v>
      </c>
      <c r="CA445">
        <v>34.329084615384602</v>
      </c>
      <c r="CB445">
        <v>33.9597384615385</v>
      </c>
      <c r="CC445">
        <v>350.03830769230802</v>
      </c>
      <c r="CD445">
        <v>99.214384615384603</v>
      </c>
      <c r="CE445">
        <v>0.19996876923076901</v>
      </c>
      <c r="CF445">
        <v>31.4299769230769</v>
      </c>
      <c r="CG445">
        <v>30.975553846153801</v>
      </c>
      <c r="CH445">
        <v>999.9</v>
      </c>
      <c r="CI445">
        <v>0</v>
      </c>
      <c r="CJ445">
        <v>0</v>
      </c>
      <c r="CK445">
        <v>9997.4538461538505</v>
      </c>
      <c r="CL445">
        <v>0</v>
      </c>
      <c r="CM445">
        <v>0.81526223076923099</v>
      </c>
      <c r="CN445">
        <v>0</v>
      </c>
      <c r="CO445">
        <v>0</v>
      </c>
      <c r="CP445">
        <v>0</v>
      </c>
      <c r="CQ445">
        <v>0</v>
      </c>
      <c r="CR445">
        <v>2.2615384615384602</v>
      </c>
      <c r="CS445">
        <v>0</v>
      </c>
      <c r="CT445">
        <v>78.653846153846203</v>
      </c>
      <c r="CU445">
        <v>-0.73846153846153795</v>
      </c>
      <c r="CV445">
        <v>40.480615384615398</v>
      </c>
      <c r="CW445">
        <v>45.932230769230799</v>
      </c>
      <c r="CX445">
        <v>43.0431538461538</v>
      </c>
      <c r="CY445">
        <v>44.461230769230802</v>
      </c>
      <c r="CZ445">
        <v>41.504769230769199</v>
      </c>
      <c r="DA445">
        <v>0</v>
      </c>
      <c r="DB445">
        <v>0</v>
      </c>
      <c r="DC445">
        <v>0</v>
      </c>
      <c r="DD445">
        <v>1581539015.3</v>
      </c>
      <c r="DE445">
        <v>2.7769230769230799</v>
      </c>
      <c r="DF445">
        <v>-14.345299411075199</v>
      </c>
      <c r="DG445">
        <v>-4.2837604897099197</v>
      </c>
      <c r="DH445">
        <v>80.280769230769195</v>
      </c>
      <c r="DI445">
        <v>15</v>
      </c>
      <c r="DJ445">
        <v>100</v>
      </c>
      <c r="DK445">
        <v>100</v>
      </c>
      <c r="DL445">
        <v>2.6160000000000001</v>
      </c>
      <c r="DM445">
        <v>0.505</v>
      </c>
      <c r="DN445">
        <v>2</v>
      </c>
      <c r="DO445">
        <v>353.07</v>
      </c>
      <c r="DP445">
        <v>664.75400000000002</v>
      </c>
      <c r="DQ445">
        <v>30.908300000000001</v>
      </c>
      <c r="DR445">
        <v>32.215299999999999</v>
      </c>
      <c r="DS445">
        <v>29.9998</v>
      </c>
      <c r="DT445">
        <v>32.158999999999999</v>
      </c>
      <c r="DU445">
        <v>32.174900000000001</v>
      </c>
      <c r="DV445">
        <v>21.091200000000001</v>
      </c>
      <c r="DW445">
        <v>24.224599999999999</v>
      </c>
      <c r="DX445">
        <v>94.915199999999999</v>
      </c>
      <c r="DY445">
        <v>30.924399999999999</v>
      </c>
      <c r="DZ445">
        <v>400</v>
      </c>
      <c r="EA445">
        <v>33.971499999999999</v>
      </c>
      <c r="EB445">
        <v>99.973799999999997</v>
      </c>
      <c r="EC445">
        <v>100.377</v>
      </c>
    </row>
    <row r="446" spans="1:133" x14ac:dyDescent="0.35">
      <c r="A446">
        <v>430</v>
      </c>
      <c r="B446">
        <v>1581539020.5999999</v>
      </c>
      <c r="C446">
        <v>2158.0999999046298</v>
      </c>
      <c r="D446" t="s">
        <v>1095</v>
      </c>
      <c r="E446" t="s">
        <v>1096</v>
      </c>
      <c r="F446" t="s">
        <v>234</v>
      </c>
      <c r="G446">
        <v>20200212</v>
      </c>
      <c r="I446" t="s">
        <v>1107</v>
      </c>
      <c r="J446" t="s">
        <v>1108</v>
      </c>
      <c r="K446" t="s">
        <v>235</v>
      </c>
      <c r="L446" t="s">
        <v>1109</v>
      </c>
      <c r="M446" t="s">
        <v>236</v>
      </c>
      <c r="N446">
        <v>1581539016.9461501</v>
      </c>
      <c r="O446">
        <f t="shared" si="258"/>
        <v>2.2470048772090857E-4</v>
      </c>
      <c r="P446">
        <f t="shared" si="259"/>
        <v>-1.5289146139034899</v>
      </c>
      <c r="Q446">
        <f t="shared" si="260"/>
        <v>402.51184615384602</v>
      </c>
      <c r="R446">
        <f t="shared" si="261"/>
        <v>518.83443942410997</v>
      </c>
      <c r="S446">
        <f t="shared" si="262"/>
        <v>51.579898337032951</v>
      </c>
      <c r="T446">
        <f t="shared" si="263"/>
        <v>40.015693883219207</v>
      </c>
      <c r="U446">
        <f t="shared" si="264"/>
        <v>1.9687789434998975E-2</v>
      </c>
      <c r="V446">
        <f t="shared" si="265"/>
        <v>2.2492546189658751</v>
      </c>
      <c r="W446">
        <f t="shared" si="266"/>
        <v>1.9592551821265947E-2</v>
      </c>
      <c r="X446">
        <f t="shared" si="267"/>
        <v>1.2253863105743397E-2</v>
      </c>
      <c r="Y446">
        <f t="shared" si="268"/>
        <v>0</v>
      </c>
      <c r="Z446">
        <f t="shared" si="269"/>
        <v>31.360190274147101</v>
      </c>
      <c r="AA446">
        <f t="shared" si="270"/>
        <v>30.985415384615401</v>
      </c>
      <c r="AB446">
        <f t="shared" si="271"/>
        <v>4.5076280997169693</v>
      </c>
      <c r="AC446">
        <f t="shared" si="272"/>
        <v>73.802635881043116</v>
      </c>
      <c r="AD446">
        <f t="shared" si="273"/>
        <v>3.412889897048824</v>
      </c>
      <c r="AE446">
        <f t="shared" si="274"/>
        <v>4.6243468899265379</v>
      </c>
      <c r="AF446">
        <f t="shared" si="275"/>
        <v>1.0947382026681454</v>
      </c>
      <c r="AG446">
        <f t="shared" si="276"/>
        <v>-9.9092915084920676</v>
      </c>
      <c r="AH446">
        <f t="shared" si="277"/>
        <v>54.452151642089881</v>
      </c>
      <c r="AI446">
        <f t="shared" si="278"/>
        <v>5.4476357767533967</v>
      </c>
      <c r="AJ446">
        <f t="shared" si="279"/>
        <v>49.990495910351207</v>
      </c>
      <c r="AK446">
        <v>-4.1163683595478097E-2</v>
      </c>
      <c r="AL446">
        <v>4.6209840972666102E-2</v>
      </c>
      <c r="AM446">
        <v>3.45388818256709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51724.507085236888</v>
      </c>
      <c r="AS446" t="s">
        <v>237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237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-1.5289146139034899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237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238</v>
      </c>
      <c r="BX446">
        <v>1581539016.9461501</v>
      </c>
      <c r="BY446">
        <v>402.51184615384602</v>
      </c>
      <c r="BZ446">
        <v>400.04599999999999</v>
      </c>
      <c r="CA446">
        <v>34.329746153846202</v>
      </c>
      <c r="CB446">
        <v>33.957784615384597</v>
      </c>
      <c r="CC446">
        <v>350.01453846153902</v>
      </c>
      <c r="CD446">
        <v>99.214915384615395</v>
      </c>
      <c r="CE446">
        <v>0.20003169230769199</v>
      </c>
      <c r="CF446">
        <v>31.434461538461498</v>
      </c>
      <c r="CG446">
        <v>30.985415384615401</v>
      </c>
      <c r="CH446">
        <v>999.9</v>
      </c>
      <c r="CI446">
        <v>0</v>
      </c>
      <c r="CJ446">
        <v>0</v>
      </c>
      <c r="CK446">
        <v>10005.373076923101</v>
      </c>
      <c r="CL446">
        <v>0</v>
      </c>
      <c r="CM446">
        <v>0.88547323076923101</v>
      </c>
      <c r="CN446">
        <v>0</v>
      </c>
      <c r="CO446">
        <v>0</v>
      </c>
      <c r="CP446">
        <v>0</v>
      </c>
      <c r="CQ446">
        <v>0</v>
      </c>
      <c r="CR446">
        <v>1.06153846153846</v>
      </c>
      <c r="CS446">
        <v>0</v>
      </c>
      <c r="CT446">
        <v>84.807692307692307</v>
      </c>
      <c r="CU446">
        <v>-0.42307692307692302</v>
      </c>
      <c r="CV446">
        <v>40.495153846153798</v>
      </c>
      <c r="CW446">
        <v>45.932230769230799</v>
      </c>
      <c r="CX446">
        <v>42.999923076923103</v>
      </c>
      <c r="CY446">
        <v>44.451538461538497</v>
      </c>
      <c r="CZ446">
        <v>41.504769230769199</v>
      </c>
      <c r="DA446">
        <v>0</v>
      </c>
      <c r="DB446">
        <v>0</v>
      </c>
      <c r="DC446">
        <v>0</v>
      </c>
      <c r="DD446">
        <v>1581539020.0999999</v>
      </c>
      <c r="DE446">
        <v>2.0730769230769202</v>
      </c>
      <c r="DF446">
        <v>-5.3162393415281297</v>
      </c>
      <c r="DG446">
        <v>44.608547095532899</v>
      </c>
      <c r="DH446">
        <v>81.653846153846203</v>
      </c>
      <c r="DI446">
        <v>15</v>
      </c>
      <c r="DJ446">
        <v>100</v>
      </c>
      <c r="DK446">
        <v>100</v>
      </c>
      <c r="DL446">
        <v>2.6160000000000001</v>
      </c>
      <c r="DM446">
        <v>0.505</v>
      </c>
      <c r="DN446">
        <v>2</v>
      </c>
      <c r="DO446">
        <v>353.137</v>
      </c>
      <c r="DP446">
        <v>664.851</v>
      </c>
      <c r="DQ446">
        <v>30.924800000000001</v>
      </c>
      <c r="DR446">
        <v>32.212499999999999</v>
      </c>
      <c r="DS446">
        <v>29.9998</v>
      </c>
      <c r="DT446">
        <v>32.1554</v>
      </c>
      <c r="DU446">
        <v>32.171399999999998</v>
      </c>
      <c r="DV446">
        <v>21.092300000000002</v>
      </c>
      <c r="DW446">
        <v>24.224599999999999</v>
      </c>
      <c r="DX446">
        <v>94.915199999999999</v>
      </c>
      <c r="DY446">
        <v>30.931899999999999</v>
      </c>
      <c r="DZ446">
        <v>400</v>
      </c>
      <c r="EA446">
        <v>33.971499999999999</v>
      </c>
      <c r="EB446">
        <v>99.972899999999996</v>
      </c>
      <c r="EC446">
        <v>100.377</v>
      </c>
    </row>
    <row r="447" spans="1:133" x14ac:dyDescent="0.35">
      <c r="A447">
        <v>431</v>
      </c>
      <c r="B447">
        <v>1581539025.5999999</v>
      </c>
      <c r="C447">
        <v>2163.0999999046298</v>
      </c>
      <c r="D447" t="s">
        <v>1097</v>
      </c>
      <c r="E447" t="s">
        <v>1098</v>
      </c>
      <c r="F447" t="s">
        <v>234</v>
      </c>
      <c r="G447">
        <v>20200212</v>
      </c>
      <c r="I447" t="s">
        <v>1107</v>
      </c>
      <c r="J447" t="s">
        <v>1108</v>
      </c>
      <c r="K447" t="s">
        <v>235</v>
      </c>
      <c r="L447" t="s">
        <v>1109</v>
      </c>
      <c r="M447" t="s">
        <v>236</v>
      </c>
      <c r="N447">
        <v>1581539021.9461501</v>
      </c>
      <c r="O447">
        <f t="shared" si="258"/>
        <v>2.2912248964676582E-4</v>
      </c>
      <c r="P447">
        <f t="shared" si="259"/>
        <v>-1.5256693523313891</v>
      </c>
      <c r="Q447">
        <f t="shared" si="260"/>
        <v>402.44469230769198</v>
      </c>
      <c r="R447">
        <f t="shared" si="261"/>
        <v>516.47286542615507</v>
      </c>
      <c r="S447">
        <f t="shared" si="262"/>
        <v>51.344550211887103</v>
      </c>
      <c r="T447">
        <f t="shared" si="263"/>
        <v>40.008571785566879</v>
      </c>
      <c r="U447">
        <f t="shared" si="264"/>
        <v>2.0014911753087488E-2</v>
      </c>
      <c r="V447">
        <f t="shared" si="265"/>
        <v>2.2464745489608049</v>
      </c>
      <c r="W447">
        <f t="shared" si="266"/>
        <v>1.991637039570162E-2</v>
      </c>
      <c r="X447">
        <f t="shared" si="267"/>
        <v>1.2456544502837008E-2</v>
      </c>
      <c r="Y447">
        <f t="shared" si="268"/>
        <v>0</v>
      </c>
      <c r="Z447">
        <f t="shared" si="269"/>
        <v>31.365451635216107</v>
      </c>
      <c r="AA447">
        <f t="shared" si="270"/>
        <v>30.9987307692308</v>
      </c>
      <c r="AB447">
        <f t="shared" si="271"/>
        <v>4.5110518386788616</v>
      </c>
      <c r="AC447">
        <f t="shared" si="272"/>
        <v>73.775429431085911</v>
      </c>
      <c r="AD447">
        <f t="shared" si="273"/>
        <v>3.4129520303285208</v>
      </c>
      <c r="AE447">
        <f t="shared" si="274"/>
        <v>4.6261364476591504</v>
      </c>
      <c r="AF447">
        <f t="shared" si="275"/>
        <v>1.0980998083503408</v>
      </c>
      <c r="AG447">
        <f t="shared" si="276"/>
        <v>-10.104301793422373</v>
      </c>
      <c r="AH447">
        <f t="shared" si="277"/>
        <v>53.596689779854728</v>
      </c>
      <c r="AI447">
        <f t="shared" si="278"/>
        <v>5.3692198689309114</v>
      </c>
      <c r="AJ447">
        <f t="shared" si="279"/>
        <v>48.861607855363268</v>
      </c>
      <c r="AK447">
        <v>-4.1088904235189003E-2</v>
      </c>
      <c r="AL447">
        <v>4.61258945897099E-2</v>
      </c>
      <c r="AM447">
        <v>3.4489197338893498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51633.193890429611</v>
      </c>
      <c r="AS447" t="s">
        <v>237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237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-1.5256693523313891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237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238</v>
      </c>
      <c r="BX447">
        <v>1581539021.9461501</v>
      </c>
      <c r="BY447">
        <v>402.44469230769198</v>
      </c>
      <c r="BZ447">
        <v>399.98746153846201</v>
      </c>
      <c r="CA447">
        <v>34.330753846153897</v>
      </c>
      <c r="CB447">
        <v>33.951476923076903</v>
      </c>
      <c r="CC447">
        <v>350.01846153846202</v>
      </c>
      <c r="CD447">
        <v>99.213830769230796</v>
      </c>
      <c r="CE447">
        <v>0.20000807692307701</v>
      </c>
      <c r="CF447">
        <v>31.441269230769201</v>
      </c>
      <c r="CG447">
        <v>30.9987307692308</v>
      </c>
      <c r="CH447">
        <v>999.9</v>
      </c>
      <c r="CI447">
        <v>0</v>
      </c>
      <c r="CJ447">
        <v>0</v>
      </c>
      <c r="CK447">
        <v>9987.3061538461607</v>
      </c>
      <c r="CL447">
        <v>0</v>
      </c>
      <c r="CM447">
        <v>0.91508407692307703</v>
      </c>
      <c r="CN447">
        <v>0</v>
      </c>
      <c r="CO447">
        <v>0</v>
      </c>
      <c r="CP447">
        <v>0</v>
      </c>
      <c r="CQ447">
        <v>0</v>
      </c>
      <c r="CR447">
        <v>-0.246153846153846</v>
      </c>
      <c r="CS447">
        <v>0</v>
      </c>
      <c r="CT447">
        <v>84.553846153846195</v>
      </c>
      <c r="CU447">
        <v>-0.1</v>
      </c>
      <c r="CV447">
        <v>40.490307692307702</v>
      </c>
      <c r="CW447">
        <v>45.922692307692301</v>
      </c>
      <c r="CX447">
        <v>42.980538461538501</v>
      </c>
      <c r="CY447">
        <v>44.436999999999998</v>
      </c>
      <c r="CZ447">
        <v>41.5238461538462</v>
      </c>
      <c r="DA447">
        <v>0</v>
      </c>
      <c r="DB447">
        <v>0</v>
      </c>
      <c r="DC447">
        <v>0</v>
      </c>
      <c r="DD447">
        <v>1581539025.5</v>
      </c>
      <c r="DE447">
        <v>0.87692307692307703</v>
      </c>
      <c r="DF447">
        <v>-5.0666666626824703</v>
      </c>
      <c r="DG447">
        <v>15.0632476044215</v>
      </c>
      <c r="DH447">
        <v>83</v>
      </c>
      <c r="DI447">
        <v>15</v>
      </c>
      <c r="DJ447">
        <v>100</v>
      </c>
      <c r="DK447">
        <v>100</v>
      </c>
      <c r="DL447">
        <v>2.6160000000000001</v>
      </c>
      <c r="DM447">
        <v>0.505</v>
      </c>
      <c r="DN447">
        <v>2</v>
      </c>
      <c r="DO447">
        <v>353.08499999999998</v>
      </c>
      <c r="DP447">
        <v>664.947</v>
      </c>
      <c r="DQ447">
        <v>30.9358</v>
      </c>
      <c r="DR447">
        <v>32.2089</v>
      </c>
      <c r="DS447">
        <v>29.9999</v>
      </c>
      <c r="DT447">
        <v>32.152500000000003</v>
      </c>
      <c r="DU447">
        <v>32.1678</v>
      </c>
      <c r="DV447">
        <v>21.092300000000002</v>
      </c>
      <c r="DW447">
        <v>24.224599999999999</v>
      </c>
      <c r="DX447">
        <v>95.293199999999999</v>
      </c>
      <c r="DY447">
        <v>30.858599999999999</v>
      </c>
      <c r="DZ447">
        <v>400</v>
      </c>
      <c r="EA447">
        <v>33.971499999999999</v>
      </c>
      <c r="EB447">
        <v>99.974299999999999</v>
      </c>
      <c r="EC447">
        <v>100.376</v>
      </c>
    </row>
    <row r="448" spans="1:133" x14ac:dyDescent="0.35">
      <c r="A448">
        <v>432</v>
      </c>
      <c r="B448">
        <v>1581539030.5999999</v>
      </c>
      <c r="C448">
        <v>2168.0999999046298</v>
      </c>
      <c r="D448" t="s">
        <v>1099</v>
      </c>
      <c r="E448" t="s">
        <v>1100</v>
      </c>
      <c r="F448" t="s">
        <v>234</v>
      </c>
      <c r="G448">
        <v>20200212</v>
      </c>
      <c r="I448" t="s">
        <v>1107</v>
      </c>
      <c r="J448" t="s">
        <v>1108</v>
      </c>
      <c r="K448" t="s">
        <v>235</v>
      </c>
      <c r="L448" t="s">
        <v>1109</v>
      </c>
      <c r="M448" t="s">
        <v>236</v>
      </c>
      <c r="N448">
        <v>1581539026.9461501</v>
      </c>
      <c r="O448">
        <f t="shared" si="258"/>
        <v>2.27809626665174E-4</v>
      </c>
      <c r="P448">
        <f t="shared" si="259"/>
        <v>-1.4927800322025802</v>
      </c>
      <c r="Q448">
        <f t="shared" si="260"/>
        <v>402.39269230769202</v>
      </c>
      <c r="R448">
        <f t="shared" si="261"/>
        <v>514.70767011405121</v>
      </c>
      <c r="S448">
        <f t="shared" si="262"/>
        <v>51.168720119529624</v>
      </c>
      <c r="T448">
        <f t="shared" si="263"/>
        <v>40.003132353310157</v>
      </c>
      <c r="U448">
        <f t="shared" si="264"/>
        <v>1.9860499835008313E-2</v>
      </c>
      <c r="V448">
        <f t="shared" si="265"/>
        <v>2.2502305424202773</v>
      </c>
      <c r="W448">
        <f t="shared" si="266"/>
        <v>1.9763630203674633E-2</v>
      </c>
      <c r="X448">
        <f t="shared" si="267"/>
        <v>1.23609327422676E-2</v>
      </c>
      <c r="Y448">
        <f t="shared" si="268"/>
        <v>0</v>
      </c>
      <c r="Z448">
        <f t="shared" si="269"/>
        <v>31.372716269370652</v>
      </c>
      <c r="AA448">
        <f t="shared" si="270"/>
        <v>31.005915384615399</v>
      </c>
      <c r="AB448">
        <f t="shared" si="271"/>
        <v>4.5129001347187305</v>
      </c>
      <c r="AC448">
        <f t="shared" si="272"/>
        <v>73.741212512448797</v>
      </c>
      <c r="AD448">
        <f t="shared" si="273"/>
        <v>3.4126712927948377</v>
      </c>
      <c r="AE448">
        <f t="shared" si="274"/>
        <v>4.6279023310319447</v>
      </c>
      <c r="AF448">
        <f t="shared" si="275"/>
        <v>1.1002288419238928</v>
      </c>
      <c r="AG448">
        <f t="shared" si="276"/>
        <v>-10.046404535934174</v>
      </c>
      <c r="AH448">
        <f t="shared" si="277"/>
        <v>53.62937631054406</v>
      </c>
      <c r="AI448">
        <f t="shared" si="278"/>
        <v>5.3638943938221599</v>
      </c>
      <c r="AJ448">
        <f t="shared" si="279"/>
        <v>48.946866168432045</v>
      </c>
      <c r="AK448">
        <v>-4.1189954145039599E-2</v>
      </c>
      <c r="AL448">
        <v>4.6239331965975503E-2</v>
      </c>
      <c r="AM448">
        <v>3.4556328998458499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51753.826317179817</v>
      </c>
      <c r="AS448" t="s">
        <v>237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237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-1.4927800322025802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237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238</v>
      </c>
      <c r="BX448">
        <v>1581539026.9461501</v>
      </c>
      <c r="BY448">
        <v>402.39269230769202</v>
      </c>
      <c r="BZ448">
        <v>399.99084615384601</v>
      </c>
      <c r="CA448">
        <v>34.328161538461501</v>
      </c>
      <c r="CB448">
        <v>33.9510461538461</v>
      </c>
      <c r="CC448">
        <v>350.00853846153802</v>
      </c>
      <c r="CD448">
        <v>99.2132461538461</v>
      </c>
      <c r="CE448">
        <v>0.199921923076923</v>
      </c>
      <c r="CF448">
        <v>31.447984615384598</v>
      </c>
      <c r="CG448">
        <v>31.005915384615399</v>
      </c>
      <c r="CH448">
        <v>999.9</v>
      </c>
      <c r="CI448">
        <v>0</v>
      </c>
      <c r="CJ448">
        <v>0</v>
      </c>
      <c r="CK448">
        <v>10011.9269230769</v>
      </c>
      <c r="CL448">
        <v>0</v>
      </c>
      <c r="CM448">
        <v>0.90663861538461499</v>
      </c>
      <c r="CN448">
        <v>0</v>
      </c>
      <c r="CO448">
        <v>0</v>
      </c>
      <c r="CP448">
        <v>0</v>
      </c>
      <c r="CQ448">
        <v>0</v>
      </c>
      <c r="CR448">
        <v>5.4</v>
      </c>
      <c r="CS448">
        <v>0</v>
      </c>
      <c r="CT448">
        <v>80.361538461538501</v>
      </c>
      <c r="CU448">
        <v>-0.72307692307692295</v>
      </c>
      <c r="CV448">
        <v>40.495153846153798</v>
      </c>
      <c r="CW448">
        <v>45.932230769230799</v>
      </c>
      <c r="CX448">
        <v>43.004615384615398</v>
      </c>
      <c r="CY448">
        <v>44.436999999999998</v>
      </c>
      <c r="CZ448">
        <v>41.509538461538497</v>
      </c>
      <c r="DA448">
        <v>0</v>
      </c>
      <c r="DB448">
        <v>0</v>
      </c>
      <c r="DC448">
        <v>0</v>
      </c>
      <c r="DD448">
        <v>1581539030.3</v>
      </c>
      <c r="DE448">
        <v>1.6346153846153799</v>
      </c>
      <c r="DF448">
        <v>9.3162392752869891</v>
      </c>
      <c r="DG448">
        <v>-29.066666916367101</v>
      </c>
      <c r="DH448">
        <v>83.815384615384602</v>
      </c>
      <c r="DI448">
        <v>15</v>
      </c>
      <c r="DJ448">
        <v>100</v>
      </c>
      <c r="DK448">
        <v>100</v>
      </c>
      <c r="DL448">
        <v>2.6160000000000001</v>
      </c>
      <c r="DM448">
        <v>0.505</v>
      </c>
      <c r="DN448">
        <v>2</v>
      </c>
      <c r="DO448">
        <v>353.16399999999999</v>
      </c>
      <c r="DP448">
        <v>664.81500000000005</v>
      </c>
      <c r="DQ448">
        <v>30.884499999999999</v>
      </c>
      <c r="DR448">
        <v>32.206099999999999</v>
      </c>
      <c r="DS448">
        <v>30.000299999999999</v>
      </c>
      <c r="DT448">
        <v>32.148899999999998</v>
      </c>
      <c r="DU448">
        <v>32.164299999999997</v>
      </c>
      <c r="DV448">
        <v>21.090800000000002</v>
      </c>
      <c r="DW448">
        <v>24.224599999999999</v>
      </c>
      <c r="DX448">
        <v>95.293199999999999</v>
      </c>
      <c r="DY448">
        <v>30.851500000000001</v>
      </c>
      <c r="DZ448">
        <v>400</v>
      </c>
      <c r="EA448">
        <v>33.971499999999999</v>
      </c>
      <c r="EB448">
        <v>99.976200000000006</v>
      </c>
      <c r="EC448">
        <v>100.377</v>
      </c>
    </row>
    <row r="449" spans="1:133" x14ac:dyDescent="0.35">
      <c r="A449">
        <v>433</v>
      </c>
      <c r="B449">
        <v>1581539035.5999999</v>
      </c>
      <c r="C449">
        <v>2173.0999999046298</v>
      </c>
      <c r="D449" t="s">
        <v>1101</v>
      </c>
      <c r="E449" t="s">
        <v>1102</v>
      </c>
      <c r="F449" t="s">
        <v>234</v>
      </c>
      <c r="G449">
        <v>20200212</v>
      </c>
      <c r="I449" t="s">
        <v>1107</v>
      </c>
      <c r="J449" t="s">
        <v>1108</v>
      </c>
      <c r="K449" t="s">
        <v>235</v>
      </c>
      <c r="L449" t="s">
        <v>1109</v>
      </c>
      <c r="M449" t="s">
        <v>236</v>
      </c>
      <c r="N449">
        <v>1581539031.9461501</v>
      </c>
      <c r="O449">
        <f t="shared" si="258"/>
        <v>2.2530106306064098E-4</v>
      </c>
      <c r="P449">
        <f t="shared" si="259"/>
        <v>-1.5042879863399035</v>
      </c>
      <c r="Q449">
        <f t="shared" si="260"/>
        <v>402.412692307692</v>
      </c>
      <c r="R449">
        <f t="shared" si="261"/>
        <v>517.01169698537501</v>
      </c>
      <c r="S449">
        <f t="shared" si="262"/>
        <v>51.397255349020661</v>
      </c>
      <c r="T449">
        <f t="shared" si="263"/>
        <v>40.004719473127118</v>
      </c>
      <c r="U449">
        <f t="shared" si="264"/>
        <v>1.9637601353147349E-2</v>
      </c>
      <c r="V449">
        <f t="shared" si="265"/>
        <v>2.2487956343721507</v>
      </c>
      <c r="W449">
        <f t="shared" si="266"/>
        <v>1.9542828179632366E-2</v>
      </c>
      <c r="X449">
        <f t="shared" si="267"/>
        <v>1.2222744378310243E-2</v>
      </c>
      <c r="Y449">
        <f t="shared" si="268"/>
        <v>0</v>
      </c>
      <c r="Z449">
        <f t="shared" si="269"/>
        <v>31.377725290293217</v>
      </c>
      <c r="AA449">
        <f t="shared" si="270"/>
        <v>31.005230769230799</v>
      </c>
      <c r="AB449">
        <f t="shared" si="271"/>
        <v>4.5127239838628634</v>
      </c>
      <c r="AC449">
        <f t="shared" si="272"/>
        <v>73.716037774102332</v>
      </c>
      <c r="AD449">
        <f t="shared" si="273"/>
        <v>3.4123250716231839</v>
      </c>
      <c r="AE449">
        <f t="shared" si="274"/>
        <v>4.6290131356218804</v>
      </c>
      <c r="AF449">
        <f t="shared" si="275"/>
        <v>1.1003989122396796</v>
      </c>
      <c r="AG449">
        <f t="shared" si="276"/>
        <v>-9.9357768809742666</v>
      </c>
      <c r="AH449">
        <f t="shared" si="277"/>
        <v>54.190172618854461</v>
      </c>
      <c r="AI449">
        <f t="shared" si="278"/>
        <v>5.4235370889245553</v>
      </c>
      <c r="AJ449">
        <f t="shared" si="279"/>
        <v>49.677932826804749</v>
      </c>
      <c r="AK449">
        <v>-4.1151331906413E-2</v>
      </c>
      <c r="AL449">
        <v>4.61959751196232E-2</v>
      </c>
      <c r="AM449">
        <v>3.4530677322852799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51706.549699223819</v>
      </c>
      <c r="AS449" t="s">
        <v>237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237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-1.5042879863399035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237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238</v>
      </c>
      <c r="BX449">
        <v>1581539031.9461501</v>
      </c>
      <c r="BY449">
        <v>402.412692307692</v>
      </c>
      <c r="BZ449">
        <v>399.98946153846202</v>
      </c>
      <c r="CA449">
        <v>34.325023076923102</v>
      </c>
      <c r="CB449">
        <v>33.952069230769197</v>
      </c>
      <c r="CC449">
        <v>350.01799999999997</v>
      </c>
      <c r="CD449">
        <v>99.212176923076896</v>
      </c>
      <c r="CE449">
        <v>0.199994307692308</v>
      </c>
      <c r="CF449">
        <v>31.452207692307699</v>
      </c>
      <c r="CG449">
        <v>31.005230769230799</v>
      </c>
      <c r="CH449">
        <v>999.9</v>
      </c>
      <c r="CI449">
        <v>0</v>
      </c>
      <c r="CJ449">
        <v>0</v>
      </c>
      <c r="CK449">
        <v>10002.6469230769</v>
      </c>
      <c r="CL449">
        <v>0</v>
      </c>
      <c r="CM449">
        <v>0.89971946153846205</v>
      </c>
      <c r="CN449">
        <v>0</v>
      </c>
      <c r="CO449">
        <v>0</v>
      </c>
      <c r="CP449">
        <v>0</v>
      </c>
      <c r="CQ449">
        <v>0</v>
      </c>
      <c r="CR449">
        <v>4.8230769230769202</v>
      </c>
      <c r="CS449">
        <v>0</v>
      </c>
      <c r="CT449">
        <v>82.892307692307696</v>
      </c>
      <c r="CU449">
        <v>-0.16153846153846199</v>
      </c>
      <c r="CV449">
        <v>40.490307692307702</v>
      </c>
      <c r="CW449">
        <v>45.917923076923103</v>
      </c>
      <c r="CX449">
        <v>42.961307692307699</v>
      </c>
      <c r="CY449">
        <v>44.451538461538497</v>
      </c>
      <c r="CZ449">
        <v>41.509538461538497</v>
      </c>
      <c r="DA449">
        <v>0</v>
      </c>
      <c r="DB449">
        <v>0</v>
      </c>
      <c r="DC449">
        <v>0</v>
      </c>
      <c r="DD449">
        <v>1581539035.0999999</v>
      </c>
      <c r="DE449">
        <v>1.5038461538461501</v>
      </c>
      <c r="DF449">
        <v>26.102563862425001</v>
      </c>
      <c r="DG449">
        <v>5.1179489747665396</v>
      </c>
      <c r="DH449">
        <v>83.380769230769204</v>
      </c>
      <c r="DI449">
        <v>15</v>
      </c>
      <c r="DJ449">
        <v>100</v>
      </c>
      <c r="DK449">
        <v>100</v>
      </c>
      <c r="DL449">
        <v>2.6160000000000001</v>
      </c>
      <c r="DM449">
        <v>0.505</v>
      </c>
      <c r="DN449">
        <v>2</v>
      </c>
      <c r="DO449">
        <v>353.096</v>
      </c>
      <c r="DP449">
        <v>664.82799999999997</v>
      </c>
      <c r="DQ449">
        <v>30.851500000000001</v>
      </c>
      <c r="DR449">
        <v>32.203299999999999</v>
      </c>
      <c r="DS449">
        <v>30</v>
      </c>
      <c r="DT449">
        <v>32.145400000000002</v>
      </c>
      <c r="DU449">
        <v>32.1614</v>
      </c>
      <c r="DV449">
        <v>21.092700000000001</v>
      </c>
      <c r="DW449">
        <v>24.224599999999999</v>
      </c>
      <c r="DX449">
        <v>95.667299999999997</v>
      </c>
      <c r="DY449">
        <v>30.846499999999999</v>
      </c>
      <c r="DZ449">
        <v>400</v>
      </c>
      <c r="EA449">
        <v>33.971499999999999</v>
      </c>
      <c r="EB449">
        <v>99.976399999999998</v>
      </c>
      <c r="EC449">
        <v>100.377</v>
      </c>
    </row>
    <row r="450" spans="1:133" x14ac:dyDescent="0.35">
      <c r="A450">
        <v>434</v>
      </c>
      <c r="B450">
        <v>1581539040.5999999</v>
      </c>
      <c r="C450">
        <v>2178.0999999046298</v>
      </c>
      <c r="D450" t="s">
        <v>1103</v>
      </c>
      <c r="E450" t="s">
        <v>1104</v>
      </c>
      <c r="F450" t="s">
        <v>234</v>
      </c>
      <c r="G450">
        <v>20200212</v>
      </c>
      <c r="I450" t="s">
        <v>1107</v>
      </c>
      <c r="J450" t="s">
        <v>1108</v>
      </c>
      <c r="K450" t="s">
        <v>235</v>
      </c>
      <c r="L450" t="s">
        <v>1109</v>
      </c>
      <c r="M450" t="s">
        <v>236</v>
      </c>
      <c r="N450">
        <v>1581539036.9461501</v>
      </c>
      <c r="O450">
        <f t="shared" si="258"/>
        <v>2.2095868781739619E-4</v>
      </c>
      <c r="P450">
        <f t="shared" si="259"/>
        <v>-1.5372731951651954</v>
      </c>
      <c r="Q450">
        <f t="shared" si="260"/>
        <v>402.42746153846201</v>
      </c>
      <c r="R450">
        <f t="shared" si="261"/>
        <v>522.29675680784248</v>
      </c>
      <c r="S450">
        <f t="shared" si="262"/>
        <v>51.922256430044591</v>
      </c>
      <c r="T450">
        <f t="shared" si="263"/>
        <v>40.005880909919874</v>
      </c>
      <c r="U450">
        <f t="shared" si="264"/>
        <v>1.9233581015652201E-2</v>
      </c>
      <c r="V450">
        <f t="shared" si="265"/>
        <v>2.2487180372252054</v>
      </c>
      <c r="W450">
        <f t="shared" si="266"/>
        <v>1.914265455079317E-2</v>
      </c>
      <c r="X450">
        <f t="shared" si="267"/>
        <v>1.1972292545815919E-2</v>
      </c>
      <c r="Y450">
        <f t="shared" si="268"/>
        <v>0</v>
      </c>
      <c r="Z450">
        <f t="shared" si="269"/>
        <v>31.380004757019535</v>
      </c>
      <c r="AA450">
        <f t="shared" si="270"/>
        <v>31.007530769230801</v>
      </c>
      <c r="AB450">
        <f t="shared" si="271"/>
        <v>4.5133157953076992</v>
      </c>
      <c r="AC450">
        <f t="shared" si="272"/>
        <v>73.696251370540921</v>
      </c>
      <c r="AD450">
        <f t="shared" si="273"/>
        <v>3.411573199469089</v>
      </c>
      <c r="AE450">
        <f t="shared" si="274"/>
        <v>4.6292357291226063</v>
      </c>
      <c r="AF450">
        <f t="shared" si="275"/>
        <v>1.1017425958386102</v>
      </c>
      <c r="AG450">
        <f t="shared" si="276"/>
        <v>-9.744278132747171</v>
      </c>
      <c r="AH450">
        <f t="shared" si="277"/>
        <v>54.012048761589575</v>
      </c>
      <c r="AI450">
        <f t="shared" si="278"/>
        <v>5.4059802211574048</v>
      </c>
      <c r="AJ450">
        <f t="shared" si="279"/>
        <v>49.673750849999806</v>
      </c>
      <c r="AK450">
        <v>-4.1149243922196398E-2</v>
      </c>
      <c r="AL450">
        <v>4.61936311744226E-2</v>
      </c>
      <c r="AM450">
        <v>3.4529290313777401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51703.874083327712</v>
      </c>
      <c r="AS450" t="s">
        <v>237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237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-1.5372731951651954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237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238</v>
      </c>
      <c r="BX450">
        <v>1581539036.9461501</v>
      </c>
      <c r="BY450">
        <v>402.42746153846201</v>
      </c>
      <c r="BZ450">
        <v>399.94469230769198</v>
      </c>
      <c r="CA450">
        <v>34.317723076923102</v>
      </c>
      <c r="CB450">
        <v>33.951953846153799</v>
      </c>
      <c r="CC450">
        <v>350.01723076923099</v>
      </c>
      <c r="CD450">
        <v>99.211438461538407</v>
      </c>
      <c r="CE450">
        <v>0.19997038461538499</v>
      </c>
      <c r="CF450">
        <v>31.4530538461538</v>
      </c>
      <c r="CG450">
        <v>31.007530769230801</v>
      </c>
      <c r="CH450">
        <v>999.9</v>
      </c>
      <c r="CI450">
        <v>0</v>
      </c>
      <c r="CJ450">
        <v>0</v>
      </c>
      <c r="CK450">
        <v>10002.2138461538</v>
      </c>
      <c r="CL450">
        <v>0</v>
      </c>
      <c r="CM450">
        <v>0.89727723076923105</v>
      </c>
      <c r="CN450">
        <v>0</v>
      </c>
      <c r="CO450">
        <v>0</v>
      </c>
      <c r="CP450">
        <v>0</v>
      </c>
      <c r="CQ450">
        <v>0</v>
      </c>
      <c r="CR450">
        <v>3.8</v>
      </c>
      <c r="CS450">
        <v>0</v>
      </c>
      <c r="CT450">
        <v>83.653846153846203</v>
      </c>
      <c r="CU450">
        <v>-0.16153846153846199</v>
      </c>
      <c r="CV450">
        <v>40.490307692307702</v>
      </c>
      <c r="CW450">
        <v>45.922692307692301</v>
      </c>
      <c r="CX450">
        <v>42.937307692307698</v>
      </c>
      <c r="CY450">
        <v>44.446692307692302</v>
      </c>
      <c r="CZ450">
        <v>41.504769230769199</v>
      </c>
      <c r="DA450">
        <v>0</v>
      </c>
      <c r="DB450">
        <v>0</v>
      </c>
      <c r="DC450">
        <v>0</v>
      </c>
      <c r="DD450">
        <v>1581539040.5</v>
      </c>
      <c r="DE450">
        <v>3.7153846153846102</v>
      </c>
      <c r="DF450">
        <v>10.851282136458799</v>
      </c>
      <c r="DG450">
        <v>-3.6205125585375399</v>
      </c>
      <c r="DH450">
        <v>83.342307692307699</v>
      </c>
      <c r="DI450">
        <v>15</v>
      </c>
      <c r="DJ450">
        <v>100</v>
      </c>
      <c r="DK450">
        <v>100</v>
      </c>
      <c r="DL450">
        <v>2.6160000000000001</v>
      </c>
      <c r="DM450">
        <v>0.505</v>
      </c>
      <c r="DN450">
        <v>2</v>
      </c>
      <c r="DO450">
        <v>353.09</v>
      </c>
      <c r="DP450">
        <v>664.88699999999994</v>
      </c>
      <c r="DQ450">
        <v>30.841100000000001</v>
      </c>
      <c r="DR450">
        <v>32.1997</v>
      </c>
      <c r="DS450">
        <v>30</v>
      </c>
      <c r="DT450">
        <v>32.141800000000003</v>
      </c>
      <c r="DU450">
        <v>32.1586</v>
      </c>
      <c r="DV450">
        <v>21.097999999999999</v>
      </c>
      <c r="DW450">
        <v>24.224599999999999</v>
      </c>
      <c r="DX450">
        <v>95.667299999999997</v>
      </c>
      <c r="DY450">
        <v>30.837700000000002</v>
      </c>
      <c r="DZ450">
        <v>400</v>
      </c>
      <c r="EA450">
        <v>33.971499999999999</v>
      </c>
      <c r="EB450">
        <v>99.977999999999994</v>
      </c>
      <c r="EC450">
        <v>100.378</v>
      </c>
    </row>
    <row r="451" spans="1:133" x14ac:dyDescent="0.35">
      <c r="A451">
        <v>435</v>
      </c>
      <c r="B451">
        <v>1581539045.5999999</v>
      </c>
      <c r="C451">
        <v>2183.0999999046298</v>
      </c>
      <c r="D451" t="s">
        <v>1105</v>
      </c>
      <c r="E451" t="s">
        <v>1106</v>
      </c>
      <c r="F451" t="s">
        <v>234</v>
      </c>
      <c r="G451">
        <v>20200212</v>
      </c>
      <c r="I451" t="s">
        <v>1107</v>
      </c>
      <c r="J451" t="s">
        <v>1108</v>
      </c>
      <c r="K451" t="s">
        <v>235</v>
      </c>
      <c r="L451" t="s">
        <v>1109</v>
      </c>
      <c r="M451" t="s">
        <v>236</v>
      </c>
      <c r="N451">
        <v>1581539041.9461501</v>
      </c>
      <c r="O451">
        <f t="shared" si="258"/>
        <v>2.1801932233779894E-4</v>
      </c>
      <c r="P451">
        <f t="shared" si="259"/>
        <v>-1.5459922396398462</v>
      </c>
      <c r="Q451">
        <f t="shared" si="260"/>
        <v>402.39876923076901</v>
      </c>
      <c r="R451">
        <f t="shared" si="261"/>
        <v>524.89186301865072</v>
      </c>
      <c r="S451">
        <f t="shared" si="262"/>
        <v>52.180635928299338</v>
      </c>
      <c r="T451">
        <f t="shared" si="263"/>
        <v>40.003332409213606</v>
      </c>
      <c r="U451">
        <f t="shared" si="264"/>
        <v>1.894898046766175E-2</v>
      </c>
      <c r="V451">
        <f t="shared" si="265"/>
        <v>2.2483689145613139</v>
      </c>
      <c r="W451">
        <f t="shared" si="266"/>
        <v>1.8860704682727738E-2</v>
      </c>
      <c r="X451">
        <f t="shared" si="267"/>
        <v>1.1795837278102846E-2</v>
      </c>
      <c r="Y451">
        <f t="shared" si="268"/>
        <v>0</v>
      </c>
      <c r="Z451">
        <f t="shared" si="269"/>
        <v>31.382174112142273</v>
      </c>
      <c r="AA451">
        <f t="shared" si="270"/>
        <v>31.0117923076923</v>
      </c>
      <c r="AB451">
        <f t="shared" si="271"/>
        <v>4.5144125075564601</v>
      </c>
      <c r="AC451">
        <f t="shared" si="272"/>
        <v>73.680323005611513</v>
      </c>
      <c r="AD451">
        <f t="shared" si="273"/>
        <v>3.4110699333941836</v>
      </c>
      <c r="AE451">
        <f t="shared" si="274"/>
        <v>4.6295534469011432</v>
      </c>
      <c r="AF451">
        <f t="shared" si="275"/>
        <v>1.1033425741622764</v>
      </c>
      <c r="AG451">
        <f t="shared" si="276"/>
        <v>-9.6146521150969324</v>
      </c>
      <c r="AH451">
        <f t="shared" si="277"/>
        <v>53.633494064369607</v>
      </c>
      <c r="AI451">
        <f t="shared" si="278"/>
        <v>5.3690695698105264</v>
      </c>
      <c r="AJ451">
        <f t="shared" si="279"/>
        <v>49.387911519083204</v>
      </c>
      <c r="AK451">
        <v>-4.1139850533264397E-2</v>
      </c>
      <c r="AL451">
        <v>4.6183086272440402E-2</v>
      </c>
      <c r="AM451">
        <v>3.4523050161241899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51692.3644975118</v>
      </c>
      <c r="AS451" t="s">
        <v>237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237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-1.5459922396398462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237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238</v>
      </c>
      <c r="BX451">
        <v>1581539041.9461501</v>
      </c>
      <c r="BY451">
        <v>402.39876923076901</v>
      </c>
      <c r="BZ451">
        <v>399.899</v>
      </c>
      <c r="CA451">
        <v>34.312399999999997</v>
      </c>
      <c r="CB451">
        <v>33.951492307692298</v>
      </c>
      <c r="CC451">
        <v>350.015076923077</v>
      </c>
      <c r="CD451">
        <v>99.212169230769206</v>
      </c>
      <c r="CE451">
        <v>0.19999469230769201</v>
      </c>
      <c r="CF451">
        <v>31.454261538461498</v>
      </c>
      <c r="CG451">
        <v>31.0117923076923</v>
      </c>
      <c r="CH451">
        <v>999.9</v>
      </c>
      <c r="CI451">
        <v>0</v>
      </c>
      <c r="CJ451">
        <v>0</v>
      </c>
      <c r="CK451">
        <v>9999.8569230769208</v>
      </c>
      <c r="CL451">
        <v>0</v>
      </c>
      <c r="CM451">
        <v>0.88811869230769203</v>
      </c>
      <c r="CN451">
        <v>0</v>
      </c>
      <c r="CO451">
        <v>0</v>
      </c>
      <c r="CP451">
        <v>0</v>
      </c>
      <c r="CQ451">
        <v>0</v>
      </c>
      <c r="CR451">
        <v>1.4307692307692299</v>
      </c>
      <c r="CS451">
        <v>0</v>
      </c>
      <c r="CT451">
        <v>82.153846153846203</v>
      </c>
      <c r="CU451">
        <v>-0.53076923076923099</v>
      </c>
      <c r="CV451">
        <v>40.4854615384615</v>
      </c>
      <c r="CW451">
        <v>45.903615384615399</v>
      </c>
      <c r="CX451">
        <v>42.942</v>
      </c>
      <c r="CY451">
        <v>44.436999999999998</v>
      </c>
      <c r="CZ451">
        <v>41.514307692307703</v>
      </c>
      <c r="DA451">
        <v>0</v>
      </c>
      <c r="DB451">
        <v>0</v>
      </c>
      <c r="DC451">
        <v>0</v>
      </c>
      <c r="DD451">
        <v>1581539045.3</v>
      </c>
      <c r="DE451">
        <v>2.4307692307692301</v>
      </c>
      <c r="DF451">
        <v>-13.7641021245449</v>
      </c>
      <c r="DG451">
        <v>-15.4119656998125</v>
      </c>
      <c r="DH451">
        <v>83.892307692307696</v>
      </c>
      <c r="DI451">
        <v>15</v>
      </c>
      <c r="DJ451">
        <v>100</v>
      </c>
      <c r="DK451">
        <v>100</v>
      </c>
      <c r="DL451">
        <v>2.6160000000000001</v>
      </c>
      <c r="DM451">
        <v>0.505</v>
      </c>
      <c r="DN451">
        <v>2</v>
      </c>
      <c r="DO451">
        <v>353.06599999999997</v>
      </c>
      <c r="DP451">
        <v>664.94500000000005</v>
      </c>
      <c r="DQ451">
        <v>30.834599999999998</v>
      </c>
      <c r="DR451">
        <v>32.196899999999999</v>
      </c>
      <c r="DS451">
        <v>30.0001</v>
      </c>
      <c r="DT451">
        <v>32.139699999999998</v>
      </c>
      <c r="DU451">
        <v>32.155799999999999</v>
      </c>
      <c r="DV451">
        <v>21.100100000000001</v>
      </c>
      <c r="DW451">
        <v>24.224599999999999</v>
      </c>
      <c r="DX451">
        <v>96.045000000000002</v>
      </c>
      <c r="DY451">
        <v>30.8247</v>
      </c>
      <c r="DZ451">
        <v>400</v>
      </c>
      <c r="EA451">
        <v>33.971499999999999</v>
      </c>
      <c r="EB451">
        <v>99.977900000000005</v>
      </c>
      <c r="EC451">
        <v>100.38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2020-02-12T15:24:29Z</dcterms:created>
  <dcterms:modified xsi:type="dcterms:W3CDTF">2020-05-14T14:54:49Z</dcterms:modified>
</cp:coreProperties>
</file>