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6\"/>
    </mc:Choice>
  </mc:AlternateContent>
  <xr:revisionPtr revIDLastSave="0" documentId="13_ncr:1_{9165B7EF-CB32-45F2-BB0E-C68DC10095D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654" i="1" l="1"/>
  <c r="BS654" i="1"/>
  <c r="BR654" i="1" s="1"/>
  <c r="BQ654" i="1"/>
  <c r="BP654" i="1"/>
  <c r="BO654" i="1"/>
  <c r="BN654" i="1"/>
  <c r="BM654" i="1"/>
  <c r="BL654" i="1"/>
  <c r="BG654" i="1" s="1"/>
  <c r="BI654" i="1"/>
  <c r="BB654" i="1"/>
  <c r="AV654" i="1"/>
  <c r="AW654" i="1" s="1"/>
  <c r="AR654" i="1"/>
  <c r="AP654" i="1" s="1"/>
  <c r="AE654" i="1"/>
  <c r="AC654" i="1" s="1"/>
  <c r="AD654" i="1"/>
  <c r="V654" i="1"/>
  <c r="T654" i="1"/>
  <c r="BT653" i="1"/>
  <c r="BS653" i="1"/>
  <c r="BR653" i="1"/>
  <c r="BQ653" i="1"/>
  <c r="BP653" i="1"/>
  <c r="BO653" i="1"/>
  <c r="BN653" i="1"/>
  <c r="BM653" i="1"/>
  <c r="BL653" i="1"/>
  <c r="BG653" i="1" s="1"/>
  <c r="BI653" i="1"/>
  <c r="BB653" i="1"/>
  <c r="AV653" i="1"/>
  <c r="AW653" i="1" s="1"/>
  <c r="AR653" i="1"/>
  <c r="AP653" i="1" s="1"/>
  <c r="AE653" i="1"/>
  <c r="AC653" i="1" s="1"/>
  <c r="AD653" i="1"/>
  <c r="V653" i="1"/>
  <c r="BT652" i="1"/>
  <c r="BS652" i="1"/>
  <c r="BQ652" i="1"/>
  <c r="BR652" i="1" s="1"/>
  <c r="BP652" i="1"/>
  <c r="BO652" i="1"/>
  <c r="BN652" i="1"/>
  <c r="BM652" i="1"/>
  <c r="BL652" i="1"/>
  <c r="BI652" i="1"/>
  <c r="BG652" i="1"/>
  <c r="BB652" i="1"/>
  <c r="AV652" i="1"/>
  <c r="AW652" i="1" s="1"/>
  <c r="AR652" i="1"/>
  <c r="AP652" i="1" s="1"/>
  <c r="AE652" i="1"/>
  <c r="AD652" i="1"/>
  <c r="AC652" i="1" s="1"/>
  <c r="V652" i="1"/>
  <c r="P652" i="1"/>
  <c r="BE652" i="1" s="1"/>
  <c r="BT651" i="1"/>
  <c r="BS651" i="1"/>
  <c r="BQ651" i="1"/>
  <c r="BR651" i="1" s="1"/>
  <c r="Y651" i="1" s="1"/>
  <c r="BP651" i="1"/>
  <c r="BO651" i="1"/>
  <c r="BN651" i="1"/>
  <c r="BM651" i="1"/>
  <c r="BL651" i="1"/>
  <c r="BG651" i="1" s="1"/>
  <c r="BI651" i="1"/>
  <c r="BF651" i="1"/>
  <c r="BD651" i="1"/>
  <c r="BB651" i="1"/>
  <c r="AW651" i="1"/>
  <c r="AV651" i="1"/>
  <c r="AR651" i="1"/>
  <c r="AP651" i="1"/>
  <c r="AE651" i="1"/>
  <c r="AD651" i="1"/>
  <c r="AC651" i="1"/>
  <c r="V651" i="1"/>
  <c r="BT650" i="1"/>
  <c r="BS650" i="1"/>
  <c r="BQ650" i="1"/>
  <c r="BP650" i="1"/>
  <c r="BO650" i="1"/>
  <c r="BN650" i="1"/>
  <c r="BM650" i="1"/>
  <c r="BL650" i="1"/>
  <c r="BI650" i="1"/>
  <c r="BG650" i="1"/>
  <c r="BB650" i="1"/>
  <c r="AV650" i="1"/>
  <c r="AW650" i="1" s="1"/>
  <c r="AR650" i="1"/>
  <c r="AQ650" i="1"/>
  <c r="AP650" i="1"/>
  <c r="O650" i="1" s="1"/>
  <c r="AE650" i="1"/>
  <c r="AD650" i="1"/>
  <c r="AC650" i="1" s="1"/>
  <c r="V650" i="1"/>
  <c r="T650" i="1"/>
  <c r="Q650" i="1"/>
  <c r="P650" i="1"/>
  <c r="BE650" i="1" s="1"/>
  <c r="BT649" i="1"/>
  <c r="Y649" i="1" s="1"/>
  <c r="BS649" i="1"/>
  <c r="BR649" i="1" s="1"/>
  <c r="BQ649" i="1"/>
  <c r="BP649" i="1"/>
  <c r="BO649" i="1"/>
  <c r="BN649" i="1"/>
  <c r="BM649" i="1"/>
  <c r="BL649" i="1"/>
  <c r="BG649" i="1" s="1"/>
  <c r="BI649" i="1"/>
  <c r="BD649" i="1"/>
  <c r="BF649" i="1" s="1"/>
  <c r="BB649" i="1"/>
  <c r="AW649" i="1"/>
  <c r="AV649" i="1"/>
  <c r="AR649" i="1"/>
  <c r="AP649" i="1" s="1"/>
  <c r="AE649" i="1"/>
  <c r="AD649" i="1"/>
  <c r="AC649" i="1" s="1"/>
  <c r="V649" i="1"/>
  <c r="BT648" i="1"/>
  <c r="BS648" i="1"/>
  <c r="BQ648" i="1"/>
  <c r="BR648" i="1" s="1"/>
  <c r="BP648" i="1"/>
  <c r="BO648" i="1"/>
  <c r="BN648" i="1"/>
  <c r="BM648" i="1"/>
  <c r="BL648" i="1"/>
  <c r="BI648" i="1"/>
  <c r="BG648" i="1"/>
  <c r="BB648" i="1"/>
  <c r="AW648" i="1"/>
  <c r="AV648" i="1"/>
  <c r="AR648" i="1"/>
  <c r="AP648" i="1" s="1"/>
  <c r="AE648" i="1"/>
  <c r="AD648" i="1"/>
  <c r="AC648" i="1" s="1"/>
  <c r="V648" i="1"/>
  <c r="T648" i="1"/>
  <c r="BT647" i="1"/>
  <c r="Y647" i="1" s="1"/>
  <c r="BS647" i="1"/>
  <c r="BR647" i="1"/>
  <c r="BD647" i="1" s="1"/>
  <c r="BF647" i="1" s="1"/>
  <c r="BQ647" i="1"/>
  <c r="BP647" i="1"/>
  <c r="BO647" i="1"/>
  <c r="BN647" i="1"/>
  <c r="BM647" i="1"/>
  <c r="BL647" i="1"/>
  <c r="BG647" i="1" s="1"/>
  <c r="BI647" i="1"/>
  <c r="BB647" i="1"/>
  <c r="AW647" i="1"/>
  <c r="AV647" i="1"/>
  <c r="AR647" i="1"/>
  <c r="AP647" i="1" s="1"/>
  <c r="AG647" i="1"/>
  <c r="AE647" i="1"/>
  <c r="AC647" i="1" s="1"/>
  <c r="AD647" i="1"/>
  <c r="V647" i="1"/>
  <c r="Q647" i="1"/>
  <c r="O647" i="1"/>
  <c r="BT646" i="1"/>
  <c r="BS646" i="1"/>
  <c r="BR646" i="1" s="1"/>
  <c r="BQ646" i="1"/>
  <c r="BP646" i="1"/>
  <c r="BO646" i="1"/>
  <c r="BN646" i="1"/>
  <c r="BM646" i="1"/>
  <c r="BL646" i="1"/>
  <c r="BG646" i="1" s="1"/>
  <c r="BI646" i="1"/>
  <c r="BB646" i="1"/>
  <c r="AV646" i="1"/>
  <c r="AW646" i="1" s="1"/>
  <c r="AR646" i="1"/>
  <c r="AP646" i="1" s="1"/>
  <c r="AE646" i="1"/>
  <c r="AC646" i="1" s="1"/>
  <c r="AD646" i="1"/>
  <c r="V646" i="1"/>
  <c r="T646" i="1"/>
  <c r="BT645" i="1"/>
  <c r="BS645" i="1"/>
  <c r="BR645" i="1"/>
  <c r="BQ645" i="1"/>
  <c r="BP645" i="1"/>
  <c r="BO645" i="1"/>
  <c r="BN645" i="1"/>
  <c r="BM645" i="1"/>
  <c r="BL645" i="1"/>
  <c r="BG645" i="1" s="1"/>
  <c r="BI645" i="1"/>
  <c r="BB645" i="1"/>
  <c r="AV645" i="1"/>
  <c r="AW645" i="1" s="1"/>
  <c r="AR645" i="1"/>
  <c r="AP645" i="1" s="1"/>
  <c r="AE645" i="1"/>
  <c r="AD645" i="1"/>
  <c r="AC645" i="1"/>
  <c r="V645" i="1"/>
  <c r="BT644" i="1"/>
  <c r="BS644" i="1"/>
  <c r="BQ644" i="1"/>
  <c r="BP644" i="1"/>
  <c r="BO644" i="1"/>
  <c r="BN644" i="1"/>
  <c r="BM644" i="1"/>
  <c r="BL644" i="1"/>
  <c r="BI644" i="1"/>
  <c r="BG644" i="1"/>
  <c r="BB644" i="1"/>
  <c r="AV644" i="1"/>
  <c r="AW644" i="1" s="1"/>
  <c r="AR644" i="1"/>
  <c r="AP644" i="1" s="1"/>
  <c r="AE644" i="1"/>
  <c r="AD644" i="1"/>
  <c r="AC644" i="1" s="1"/>
  <c r="V644" i="1"/>
  <c r="BT643" i="1"/>
  <c r="BS643" i="1"/>
  <c r="BQ643" i="1"/>
  <c r="BR643" i="1" s="1"/>
  <c r="Y643" i="1" s="1"/>
  <c r="BP643" i="1"/>
  <c r="BO643" i="1"/>
  <c r="BN643" i="1"/>
  <c r="BM643" i="1"/>
  <c r="BL643" i="1"/>
  <c r="BG643" i="1" s="1"/>
  <c r="BI643" i="1"/>
  <c r="BF643" i="1"/>
  <c r="BD643" i="1"/>
  <c r="BB643" i="1"/>
  <c r="AW643" i="1"/>
  <c r="AV643" i="1"/>
  <c r="AR643" i="1"/>
  <c r="AP643" i="1"/>
  <c r="AE643" i="1"/>
  <c r="AD643" i="1"/>
  <c r="AC643" i="1"/>
  <c r="V643" i="1"/>
  <c r="BT642" i="1"/>
  <c r="BS642" i="1"/>
  <c r="BQ642" i="1"/>
  <c r="BP642" i="1"/>
  <c r="BO642" i="1"/>
  <c r="BN642" i="1"/>
  <c r="BM642" i="1"/>
  <c r="BL642" i="1"/>
  <c r="BI642" i="1"/>
  <c r="BG642" i="1"/>
  <c r="BB642" i="1"/>
  <c r="AV642" i="1"/>
  <c r="AW642" i="1" s="1"/>
  <c r="AR642" i="1"/>
  <c r="AQ642" i="1"/>
  <c r="AP642" i="1"/>
  <c r="O642" i="1" s="1"/>
  <c r="AE642" i="1"/>
  <c r="AD642" i="1"/>
  <c r="AC642" i="1" s="1"/>
  <c r="V642" i="1"/>
  <c r="T642" i="1"/>
  <c r="Q642" i="1"/>
  <c r="P642" i="1"/>
  <c r="BE642" i="1" s="1"/>
  <c r="BT641" i="1"/>
  <c r="BS641" i="1"/>
  <c r="BR641" i="1"/>
  <c r="BQ641" i="1"/>
  <c r="BP641" i="1"/>
  <c r="BO641" i="1"/>
  <c r="BN641" i="1"/>
  <c r="BM641" i="1"/>
  <c r="BL641" i="1"/>
  <c r="BG641" i="1" s="1"/>
  <c r="BI641" i="1"/>
  <c r="BD641" i="1"/>
  <c r="BB641" i="1"/>
  <c r="AW641" i="1"/>
  <c r="AV641" i="1"/>
  <c r="AR641" i="1"/>
  <c r="AP641" i="1" s="1"/>
  <c r="AE641" i="1"/>
  <c r="AD641" i="1"/>
  <c r="AC641" i="1" s="1"/>
  <c r="Y641" i="1"/>
  <c r="V641" i="1"/>
  <c r="Q641" i="1"/>
  <c r="BT640" i="1"/>
  <c r="BS640" i="1"/>
  <c r="BQ640" i="1"/>
  <c r="BR640" i="1" s="1"/>
  <c r="BP640" i="1"/>
  <c r="BO640" i="1"/>
  <c r="BN640" i="1"/>
  <c r="BM640" i="1"/>
  <c r="BL640" i="1"/>
  <c r="BI640" i="1"/>
  <c r="BG640" i="1"/>
  <c r="BB640" i="1"/>
  <c r="AW640" i="1"/>
  <c r="AV640" i="1"/>
  <c r="AR640" i="1"/>
  <c r="AP640" i="1" s="1"/>
  <c r="AQ640" i="1" s="1"/>
  <c r="AE640" i="1"/>
  <c r="AD640" i="1"/>
  <c r="AC640" i="1" s="1"/>
  <c r="V640" i="1"/>
  <c r="BT639" i="1"/>
  <c r="Y639" i="1" s="1"/>
  <c r="BS639" i="1"/>
  <c r="BR639" i="1"/>
  <c r="BD639" i="1" s="1"/>
  <c r="BF639" i="1" s="1"/>
  <c r="BQ639" i="1"/>
  <c r="BP639" i="1"/>
  <c r="BO639" i="1"/>
  <c r="BN639" i="1"/>
  <c r="BM639" i="1"/>
  <c r="BL639" i="1"/>
  <c r="BG639" i="1" s="1"/>
  <c r="BI639" i="1"/>
  <c r="BB639" i="1"/>
  <c r="AW639" i="1"/>
  <c r="AV639" i="1"/>
  <c r="AR639" i="1"/>
  <c r="AP639" i="1" s="1"/>
  <c r="AE639" i="1"/>
  <c r="AC639" i="1" s="1"/>
  <c r="AD639" i="1"/>
  <c r="V639" i="1"/>
  <c r="O639" i="1"/>
  <c r="BT638" i="1"/>
  <c r="BS638" i="1"/>
  <c r="BR638" i="1" s="1"/>
  <c r="BQ638" i="1"/>
  <c r="BP638" i="1"/>
  <c r="BO638" i="1"/>
  <c r="BN638" i="1"/>
  <c r="BM638" i="1"/>
  <c r="BL638" i="1"/>
  <c r="BG638" i="1" s="1"/>
  <c r="BI638" i="1"/>
  <c r="BB638" i="1"/>
  <c r="AV638" i="1"/>
  <c r="AW638" i="1" s="1"/>
  <c r="AR638" i="1"/>
  <c r="AP638" i="1" s="1"/>
  <c r="AE638" i="1"/>
  <c r="AC638" i="1" s="1"/>
  <c r="AD638" i="1"/>
  <c r="V638" i="1"/>
  <c r="T638" i="1"/>
  <c r="BT637" i="1"/>
  <c r="BS637" i="1"/>
  <c r="BR637" i="1"/>
  <c r="BQ637" i="1"/>
  <c r="BP637" i="1"/>
  <c r="BO637" i="1"/>
  <c r="BN637" i="1"/>
  <c r="BM637" i="1"/>
  <c r="BL637" i="1"/>
  <c r="BG637" i="1" s="1"/>
  <c r="BI637" i="1"/>
  <c r="BB637" i="1"/>
  <c r="AV637" i="1"/>
  <c r="AW637" i="1" s="1"/>
  <c r="AR637" i="1"/>
  <c r="AP637" i="1"/>
  <c r="AE637" i="1"/>
  <c r="AC637" i="1" s="1"/>
  <c r="AD637" i="1"/>
  <c r="V637" i="1"/>
  <c r="BT636" i="1"/>
  <c r="BS636" i="1"/>
  <c r="BQ636" i="1"/>
  <c r="BR636" i="1" s="1"/>
  <c r="BP636" i="1"/>
  <c r="BO636" i="1"/>
  <c r="BN636" i="1"/>
  <c r="BM636" i="1"/>
  <c r="BL636" i="1"/>
  <c r="BI636" i="1"/>
  <c r="BG636" i="1"/>
  <c r="BB636" i="1"/>
  <c r="AV636" i="1"/>
  <c r="AW636" i="1" s="1"/>
  <c r="AR636" i="1"/>
  <c r="AP636" i="1" s="1"/>
  <c r="AE636" i="1"/>
  <c r="AD636" i="1"/>
  <c r="AC636" i="1" s="1"/>
  <c r="V636" i="1"/>
  <c r="P636" i="1"/>
  <c r="BE636" i="1" s="1"/>
  <c r="BT635" i="1"/>
  <c r="BS635" i="1"/>
  <c r="BQ635" i="1"/>
  <c r="BR635" i="1" s="1"/>
  <c r="Y635" i="1" s="1"/>
  <c r="BP635" i="1"/>
  <c r="BO635" i="1"/>
  <c r="BN635" i="1"/>
  <c r="BM635" i="1"/>
  <c r="BL635" i="1"/>
  <c r="BG635" i="1" s="1"/>
  <c r="BI635" i="1"/>
  <c r="BD635" i="1"/>
  <c r="BF635" i="1" s="1"/>
  <c r="BB635" i="1"/>
  <c r="AW635" i="1"/>
  <c r="AV635" i="1"/>
  <c r="AR635" i="1"/>
  <c r="AP635" i="1"/>
  <c r="AE635" i="1"/>
  <c r="AD635" i="1"/>
  <c r="AC635" i="1"/>
  <c r="V635" i="1"/>
  <c r="BT634" i="1"/>
  <c r="BS634" i="1"/>
  <c r="BQ634" i="1"/>
  <c r="BR634" i="1" s="1"/>
  <c r="BP634" i="1"/>
  <c r="BO634" i="1"/>
  <c r="BN634" i="1"/>
  <c r="BM634" i="1"/>
  <c r="BL634" i="1"/>
  <c r="BI634" i="1"/>
  <c r="BG634" i="1"/>
  <c r="BB634" i="1"/>
  <c r="AV634" i="1"/>
  <c r="AW634" i="1" s="1"/>
  <c r="AR634" i="1"/>
  <c r="AQ634" i="1"/>
  <c r="AP634" i="1"/>
  <c r="O634" i="1" s="1"/>
  <c r="AE634" i="1"/>
  <c r="AD634" i="1"/>
  <c r="AC634" i="1" s="1"/>
  <c r="V634" i="1"/>
  <c r="T634" i="1"/>
  <c r="Q634" i="1"/>
  <c r="P634" i="1"/>
  <c r="BE634" i="1" s="1"/>
  <c r="BT633" i="1"/>
  <c r="Y633" i="1" s="1"/>
  <c r="BS633" i="1"/>
  <c r="BR633" i="1"/>
  <c r="BQ633" i="1"/>
  <c r="BP633" i="1"/>
  <c r="BO633" i="1"/>
  <c r="BN633" i="1"/>
  <c r="BM633" i="1"/>
  <c r="BL633" i="1"/>
  <c r="BG633" i="1" s="1"/>
  <c r="BI633" i="1"/>
  <c r="BD633" i="1"/>
  <c r="BB633" i="1"/>
  <c r="AW633" i="1"/>
  <c r="AV633" i="1"/>
  <c r="AR633" i="1"/>
  <c r="AP633" i="1" s="1"/>
  <c r="AE633" i="1"/>
  <c r="AD633" i="1"/>
  <c r="V633" i="1"/>
  <c r="BT632" i="1"/>
  <c r="Y632" i="1" s="1"/>
  <c r="BS632" i="1"/>
  <c r="BR632" i="1"/>
  <c r="BQ632" i="1"/>
  <c r="BP632" i="1"/>
  <c r="BO632" i="1"/>
  <c r="BN632" i="1"/>
  <c r="BM632" i="1"/>
  <c r="BL632" i="1"/>
  <c r="BG632" i="1" s="1"/>
  <c r="BI632" i="1"/>
  <c r="BD632" i="1"/>
  <c r="BB632" i="1"/>
  <c r="BF632" i="1" s="1"/>
  <c r="AW632" i="1"/>
  <c r="AV632" i="1"/>
  <c r="AR632" i="1"/>
  <c r="AP632" i="1" s="1"/>
  <c r="AE632" i="1"/>
  <c r="AD632" i="1"/>
  <c r="AC632" i="1" s="1"/>
  <c r="V632" i="1"/>
  <c r="BT631" i="1"/>
  <c r="BS631" i="1"/>
  <c r="BR631" i="1"/>
  <c r="BD631" i="1" s="1"/>
  <c r="BQ631" i="1"/>
  <c r="BP631" i="1"/>
  <c r="BO631" i="1"/>
  <c r="BN631" i="1"/>
  <c r="BM631" i="1"/>
  <c r="BL631" i="1"/>
  <c r="BG631" i="1" s="1"/>
  <c r="BI631" i="1"/>
  <c r="BF631" i="1"/>
  <c r="BB631" i="1"/>
  <c r="AW631" i="1"/>
  <c r="AV631" i="1"/>
  <c r="AR631" i="1"/>
  <c r="AP631" i="1" s="1"/>
  <c r="AE631" i="1"/>
  <c r="AD631" i="1"/>
  <c r="AC631" i="1" s="1"/>
  <c r="Y631" i="1"/>
  <c r="V631" i="1"/>
  <c r="BT630" i="1"/>
  <c r="BS630" i="1"/>
  <c r="BR630" i="1" s="1"/>
  <c r="BQ630" i="1"/>
  <c r="BP630" i="1"/>
  <c r="BO630" i="1"/>
  <c r="BN630" i="1"/>
  <c r="BM630" i="1"/>
  <c r="BL630" i="1"/>
  <c r="BG630" i="1" s="1"/>
  <c r="BI630" i="1"/>
  <c r="BB630" i="1"/>
  <c r="AW630" i="1"/>
  <c r="AV630" i="1"/>
  <c r="AR630" i="1"/>
  <c r="AP630" i="1" s="1"/>
  <c r="AQ630" i="1" s="1"/>
  <c r="AE630" i="1"/>
  <c r="AD630" i="1"/>
  <c r="AC630" i="1" s="1"/>
  <c r="V630" i="1"/>
  <c r="O630" i="1"/>
  <c r="AG630" i="1" s="1"/>
  <c r="BT629" i="1"/>
  <c r="BS629" i="1"/>
  <c r="BQ629" i="1"/>
  <c r="BR629" i="1" s="1"/>
  <c r="BD629" i="1" s="1"/>
  <c r="BP629" i="1"/>
  <c r="BO629" i="1"/>
  <c r="BN629" i="1"/>
  <c r="BM629" i="1"/>
  <c r="BL629" i="1"/>
  <c r="BG629" i="1" s="1"/>
  <c r="BI629" i="1"/>
  <c r="BB629" i="1"/>
  <c r="BF629" i="1" s="1"/>
  <c r="AW629" i="1"/>
  <c r="AV629" i="1"/>
  <c r="AR629" i="1"/>
  <c r="AQ629" i="1"/>
  <c r="AP629" i="1"/>
  <c r="O629" i="1" s="1"/>
  <c r="AG629" i="1"/>
  <c r="AE629" i="1"/>
  <c r="AD629" i="1"/>
  <c r="AC629" i="1" s="1"/>
  <c r="Y629" i="1"/>
  <c r="V629" i="1"/>
  <c r="Q629" i="1"/>
  <c r="P629" i="1"/>
  <c r="BE629" i="1" s="1"/>
  <c r="BH629" i="1" s="1"/>
  <c r="BT628" i="1"/>
  <c r="BS628" i="1"/>
  <c r="BR628" i="1" s="1"/>
  <c r="BQ628" i="1"/>
  <c r="BP628" i="1"/>
  <c r="BO628" i="1"/>
  <c r="BN628" i="1"/>
  <c r="BM628" i="1"/>
  <c r="BL628" i="1"/>
  <c r="BG628" i="1" s="1"/>
  <c r="BI628" i="1"/>
  <c r="BB628" i="1"/>
  <c r="AW628" i="1"/>
  <c r="AV628" i="1"/>
  <c r="AR628" i="1"/>
  <c r="AP628" i="1"/>
  <c r="AE628" i="1"/>
  <c r="AD628" i="1"/>
  <c r="AC628" i="1"/>
  <c r="V628" i="1"/>
  <c r="T628" i="1"/>
  <c r="BT627" i="1"/>
  <c r="BS627" i="1"/>
  <c r="BR627" i="1"/>
  <c r="BQ627" i="1"/>
  <c r="BP627" i="1"/>
  <c r="BO627" i="1"/>
  <c r="BN627" i="1"/>
  <c r="BM627" i="1"/>
  <c r="BL627" i="1"/>
  <c r="BI627" i="1"/>
  <c r="BG627" i="1"/>
  <c r="BB627" i="1"/>
  <c r="AV627" i="1"/>
  <c r="AW627" i="1" s="1"/>
  <c r="AR627" i="1"/>
  <c r="AP627" i="1" s="1"/>
  <c r="AE627" i="1"/>
  <c r="AD627" i="1"/>
  <c r="V627" i="1"/>
  <c r="P627" i="1"/>
  <c r="BE627" i="1" s="1"/>
  <c r="O627" i="1"/>
  <c r="AG627" i="1" s="1"/>
  <c r="BT626" i="1"/>
  <c r="BS626" i="1"/>
  <c r="BR626" i="1"/>
  <c r="BQ626" i="1"/>
  <c r="BP626" i="1"/>
  <c r="BO626" i="1"/>
  <c r="BN626" i="1"/>
  <c r="BM626" i="1"/>
  <c r="BL626" i="1"/>
  <c r="BG626" i="1" s="1"/>
  <c r="BI626" i="1"/>
  <c r="BD626" i="1"/>
  <c r="BB626" i="1"/>
  <c r="BF626" i="1" s="1"/>
  <c r="AW626" i="1"/>
  <c r="AV626" i="1"/>
  <c r="AR626" i="1"/>
  <c r="AP626" i="1" s="1"/>
  <c r="AE626" i="1"/>
  <c r="AC626" i="1" s="1"/>
  <c r="AD626" i="1"/>
  <c r="Y626" i="1"/>
  <c r="V626" i="1"/>
  <c r="BT625" i="1"/>
  <c r="BS625" i="1"/>
  <c r="BQ625" i="1"/>
  <c r="BR625" i="1" s="1"/>
  <c r="BP625" i="1"/>
  <c r="BO625" i="1"/>
  <c r="BN625" i="1"/>
  <c r="BM625" i="1"/>
  <c r="BL625" i="1"/>
  <c r="BI625" i="1"/>
  <c r="BG625" i="1"/>
  <c r="BB625" i="1"/>
  <c r="AV625" i="1"/>
  <c r="AW625" i="1" s="1"/>
  <c r="AR625" i="1"/>
  <c r="AP625" i="1"/>
  <c r="AE625" i="1"/>
  <c r="AD625" i="1"/>
  <c r="AC625" i="1"/>
  <c r="V625" i="1"/>
  <c r="BT624" i="1"/>
  <c r="BS624" i="1"/>
  <c r="BR624" i="1" s="1"/>
  <c r="BD624" i="1" s="1"/>
  <c r="BQ624" i="1"/>
  <c r="BP624" i="1"/>
  <c r="BO624" i="1"/>
  <c r="BN624" i="1"/>
  <c r="BM624" i="1"/>
  <c r="BL624" i="1"/>
  <c r="BG624" i="1" s="1"/>
  <c r="BI624" i="1"/>
  <c r="BB624" i="1"/>
  <c r="BF624" i="1" s="1"/>
  <c r="AW624" i="1"/>
  <c r="AV624" i="1"/>
  <c r="AR624" i="1"/>
  <c r="AP624" i="1" s="1"/>
  <c r="AE624" i="1"/>
  <c r="AC624" i="1" s="1"/>
  <c r="AD624" i="1"/>
  <c r="V624" i="1"/>
  <c r="Q624" i="1"/>
  <c r="P624" i="1"/>
  <c r="BE624" i="1" s="1"/>
  <c r="BH624" i="1" s="1"/>
  <c r="BT623" i="1"/>
  <c r="BS623" i="1"/>
  <c r="BQ623" i="1"/>
  <c r="BR623" i="1" s="1"/>
  <c r="Y623" i="1" s="1"/>
  <c r="BP623" i="1"/>
  <c r="BO623" i="1"/>
  <c r="BN623" i="1"/>
  <c r="BM623" i="1"/>
  <c r="BL623" i="1"/>
  <c r="BI623" i="1"/>
  <c r="BG623" i="1"/>
  <c r="BF623" i="1"/>
  <c r="BD623" i="1"/>
  <c r="BB623" i="1"/>
  <c r="AV623" i="1"/>
  <c r="AW623" i="1" s="1"/>
  <c r="AR623" i="1"/>
  <c r="AP623" i="1"/>
  <c r="AE623" i="1"/>
  <c r="AD623" i="1"/>
  <c r="AC623" i="1"/>
  <c r="V623" i="1"/>
  <c r="BT622" i="1"/>
  <c r="BS622" i="1"/>
  <c r="BQ622" i="1"/>
  <c r="BP622" i="1"/>
  <c r="BO622" i="1"/>
  <c r="BN622" i="1"/>
  <c r="BM622" i="1"/>
  <c r="BL622" i="1"/>
  <c r="BI622" i="1"/>
  <c r="BG622" i="1"/>
  <c r="BB622" i="1"/>
  <c r="AV622" i="1"/>
  <c r="AW622" i="1" s="1"/>
  <c r="AR622" i="1"/>
  <c r="AP622" i="1" s="1"/>
  <c r="AQ622" i="1" s="1"/>
  <c r="AE622" i="1"/>
  <c r="AD622" i="1"/>
  <c r="V622" i="1"/>
  <c r="P622" i="1"/>
  <c r="BE622" i="1" s="1"/>
  <c r="BT621" i="1"/>
  <c r="BS621" i="1"/>
  <c r="BQ621" i="1"/>
  <c r="BR621" i="1" s="1"/>
  <c r="BP621" i="1"/>
  <c r="BO621" i="1"/>
  <c r="BN621" i="1"/>
  <c r="BM621" i="1"/>
  <c r="BL621" i="1"/>
  <c r="BG621" i="1" s="1"/>
  <c r="BI621" i="1"/>
  <c r="BE621" i="1"/>
  <c r="BH621" i="1" s="1"/>
  <c r="BD621" i="1"/>
  <c r="BB621" i="1"/>
  <c r="BF621" i="1" s="1"/>
  <c r="AV621" i="1"/>
  <c r="AW621" i="1" s="1"/>
  <c r="AR621" i="1"/>
  <c r="AQ621" i="1"/>
  <c r="AP621" i="1"/>
  <c r="O621" i="1" s="1"/>
  <c r="AG621" i="1"/>
  <c r="AE621" i="1"/>
  <c r="AD621" i="1"/>
  <c r="AC621" i="1" s="1"/>
  <c r="Y621" i="1"/>
  <c r="V621" i="1"/>
  <c r="T621" i="1"/>
  <c r="Q621" i="1"/>
  <c r="P621" i="1"/>
  <c r="BT620" i="1"/>
  <c r="BS620" i="1"/>
  <c r="BR620" i="1"/>
  <c r="Y620" i="1" s="1"/>
  <c r="BQ620" i="1"/>
  <c r="BP620" i="1"/>
  <c r="BO620" i="1"/>
  <c r="BN620" i="1"/>
  <c r="BM620" i="1"/>
  <c r="BL620" i="1"/>
  <c r="BI620" i="1"/>
  <c r="BG620" i="1"/>
  <c r="BD620" i="1"/>
  <c r="BF620" i="1" s="1"/>
  <c r="BB620" i="1"/>
  <c r="AW620" i="1"/>
  <c r="AV620" i="1"/>
  <c r="AR620" i="1"/>
  <c r="AP620" i="1" s="1"/>
  <c r="AE620" i="1"/>
  <c r="AD620" i="1"/>
  <c r="AC620" i="1" s="1"/>
  <c r="V620" i="1"/>
  <c r="BT619" i="1"/>
  <c r="BS619" i="1"/>
  <c r="BQ619" i="1"/>
  <c r="BR619" i="1" s="1"/>
  <c r="BP619" i="1"/>
  <c r="BO619" i="1"/>
  <c r="BN619" i="1"/>
  <c r="BM619" i="1"/>
  <c r="BL619" i="1"/>
  <c r="BG619" i="1" s="1"/>
  <c r="BI619" i="1"/>
  <c r="BB619" i="1"/>
  <c r="AV619" i="1"/>
  <c r="AW619" i="1" s="1"/>
  <c r="AR619" i="1"/>
  <c r="AP619" i="1" s="1"/>
  <c r="T619" i="1" s="1"/>
  <c r="AQ619" i="1"/>
  <c r="AE619" i="1"/>
  <c r="AD619" i="1"/>
  <c r="V619" i="1"/>
  <c r="Q619" i="1"/>
  <c r="P619" i="1"/>
  <c r="BE619" i="1" s="1"/>
  <c r="O619" i="1"/>
  <c r="BT618" i="1"/>
  <c r="Y618" i="1" s="1"/>
  <c r="BS618" i="1"/>
  <c r="BR618" i="1"/>
  <c r="BQ618" i="1"/>
  <c r="BP618" i="1"/>
  <c r="BO618" i="1"/>
  <c r="BN618" i="1"/>
  <c r="BM618" i="1"/>
  <c r="BL618" i="1"/>
  <c r="BG618" i="1" s="1"/>
  <c r="BI618" i="1"/>
  <c r="BD618" i="1"/>
  <c r="BB618" i="1"/>
  <c r="BF618" i="1" s="1"/>
  <c r="AW618" i="1"/>
  <c r="AV618" i="1"/>
  <c r="AR618" i="1"/>
  <c r="AP618" i="1"/>
  <c r="AE618" i="1"/>
  <c r="AD618" i="1"/>
  <c r="AC618" i="1"/>
  <c r="V618" i="1"/>
  <c r="T618" i="1"/>
  <c r="BT617" i="1"/>
  <c r="BS617" i="1"/>
  <c r="BR617" i="1"/>
  <c r="BQ617" i="1"/>
  <c r="BP617" i="1"/>
  <c r="BO617" i="1"/>
  <c r="BN617" i="1"/>
  <c r="BM617" i="1"/>
  <c r="BL617" i="1"/>
  <c r="BI617" i="1"/>
  <c r="BG617" i="1"/>
  <c r="BB617" i="1"/>
  <c r="AV617" i="1"/>
  <c r="AW617" i="1" s="1"/>
  <c r="AR617" i="1"/>
  <c r="AP617" i="1"/>
  <c r="AE617" i="1"/>
  <c r="AD617" i="1"/>
  <c r="AC617" i="1" s="1"/>
  <c r="V617" i="1"/>
  <c r="P617" i="1"/>
  <c r="BE617" i="1" s="1"/>
  <c r="BT616" i="1"/>
  <c r="BS616" i="1"/>
  <c r="BR616" i="1"/>
  <c r="BD616" i="1" s="1"/>
  <c r="BQ616" i="1"/>
  <c r="BP616" i="1"/>
  <c r="BO616" i="1"/>
  <c r="BN616" i="1"/>
  <c r="BM616" i="1"/>
  <c r="BL616" i="1"/>
  <c r="BG616" i="1" s="1"/>
  <c r="BI616" i="1"/>
  <c r="BB616" i="1"/>
  <c r="BF616" i="1" s="1"/>
  <c r="AW616" i="1"/>
  <c r="AV616" i="1"/>
  <c r="AR616" i="1"/>
  <c r="AP616" i="1"/>
  <c r="AE616" i="1"/>
  <c r="AD616" i="1"/>
  <c r="AC616" i="1"/>
  <c r="Y616" i="1"/>
  <c r="V616" i="1"/>
  <c r="Q616" i="1"/>
  <c r="BT615" i="1"/>
  <c r="BS615" i="1"/>
  <c r="BQ615" i="1"/>
  <c r="BR615" i="1" s="1"/>
  <c r="BP615" i="1"/>
  <c r="BO615" i="1"/>
  <c r="BN615" i="1"/>
  <c r="BM615" i="1"/>
  <c r="BL615" i="1"/>
  <c r="BI615" i="1"/>
  <c r="BG615" i="1"/>
  <c r="BB615" i="1"/>
  <c r="AV615" i="1"/>
  <c r="AW615" i="1" s="1"/>
  <c r="AR615" i="1"/>
  <c r="AP615" i="1" s="1"/>
  <c r="AE615" i="1"/>
  <c r="AD615" i="1"/>
  <c r="AC615" i="1" s="1"/>
  <c r="V615" i="1"/>
  <c r="BT614" i="1"/>
  <c r="BS614" i="1"/>
  <c r="BR614" i="1"/>
  <c r="BQ614" i="1"/>
  <c r="BP614" i="1"/>
  <c r="BO614" i="1"/>
  <c r="BN614" i="1"/>
  <c r="BM614" i="1"/>
  <c r="BL614" i="1"/>
  <c r="BI614" i="1"/>
  <c r="BG614" i="1"/>
  <c r="BB614" i="1"/>
  <c r="AW614" i="1"/>
  <c r="AV614" i="1"/>
  <c r="AR614" i="1"/>
  <c r="AQ614" i="1"/>
  <c r="AP614" i="1"/>
  <c r="Q614" i="1" s="1"/>
  <c r="AG614" i="1"/>
  <c r="AE614" i="1"/>
  <c r="AD614" i="1"/>
  <c r="AC614" i="1"/>
  <c r="V614" i="1"/>
  <c r="T614" i="1"/>
  <c r="P614" i="1"/>
  <c r="BE614" i="1" s="1"/>
  <c r="O614" i="1"/>
  <c r="BT613" i="1"/>
  <c r="BS613" i="1"/>
  <c r="BR613" i="1"/>
  <c r="Y613" i="1" s="1"/>
  <c r="BQ613" i="1"/>
  <c r="BP613" i="1"/>
  <c r="BO613" i="1"/>
  <c r="BN613" i="1"/>
  <c r="BM613" i="1"/>
  <c r="BL613" i="1"/>
  <c r="BI613" i="1"/>
  <c r="BG613" i="1"/>
  <c r="BB613" i="1"/>
  <c r="AV613" i="1"/>
  <c r="AW613" i="1" s="1"/>
  <c r="AR613" i="1"/>
  <c r="AP613" i="1"/>
  <c r="AE613" i="1"/>
  <c r="AC613" i="1" s="1"/>
  <c r="AD613" i="1"/>
  <c r="V613" i="1"/>
  <c r="BT612" i="1"/>
  <c r="BS612" i="1"/>
  <c r="BQ612" i="1"/>
  <c r="BR612" i="1" s="1"/>
  <c r="BP612" i="1"/>
  <c r="BO612" i="1"/>
  <c r="BN612" i="1"/>
  <c r="BM612" i="1"/>
  <c r="BL612" i="1"/>
  <c r="BI612" i="1"/>
  <c r="BG612" i="1"/>
  <c r="BB612" i="1"/>
  <c r="AV612" i="1"/>
  <c r="AW612" i="1" s="1"/>
  <c r="AR612" i="1"/>
  <c r="AQ612" i="1"/>
  <c r="AP612" i="1"/>
  <c r="T612" i="1" s="1"/>
  <c r="AE612" i="1"/>
  <c r="AD612" i="1"/>
  <c r="AC612" i="1" s="1"/>
  <c r="V612" i="1"/>
  <c r="Q612" i="1"/>
  <c r="P612" i="1"/>
  <c r="BE612" i="1" s="1"/>
  <c r="BT611" i="1"/>
  <c r="BS611" i="1"/>
  <c r="BQ611" i="1"/>
  <c r="BR611" i="1" s="1"/>
  <c r="BP611" i="1"/>
  <c r="BO611" i="1"/>
  <c r="BN611" i="1"/>
  <c r="BM611" i="1"/>
  <c r="BL611" i="1"/>
  <c r="BG611" i="1" s="1"/>
  <c r="BI611" i="1"/>
  <c r="BF611" i="1"/>
  <c r="BD611" i="1"/>
  <c r="BB611" i="1"/>
  <c r="AW611" i="1"/>
  <c r="AV611" i="1"/>
  <c r="AR611" i="1"/>
  <c r="AP611" i="1"/>
  <c r="Q611" i="1" s="1"/>
  <c r="AE611" i="1"/>
  <c r="AD611" i="1"/>
  <c r="AC611" i="1"/>
  <c r="Y611" i="1"/>
  <c r="V611" i="1"/>
  <c r="BT610" i="1"/>
  <c r="BS610" i="1"/>
  <c r="BQ610" i="1"/>
  <c r="BP610" i="1"/>
  <c r="BO610" i="1"/>
  <c r="BN610" i="1"/>
  <c r="BM610" i="1"/>
  <c r="BL610" i="1"/>
  <c r="BI610" i="1"/>
  <c r="BG610" i="1"/>
  <c r="BB610" i="1"/>
  <c r="AV610" i="1"/>
  <c r="AW610" i="1" s="1"/>
  <c r="AR610" i="1"/>
  <c r="AP610" i="1" s="1"/>
  <c r="Q610" i="1" s="1"/>
  <c r="AE610" i="1"/>
  <c r="AD610" i="1"/>
  <c r="AC610" i="1" s="1"/>
  <c r="V610" i="1"/>
  <c r="P610" i="1"/>
  <c r="BE610" i="1" s="1"/>
  <c r="BT609" i="1"/>
  <c r="BS609" i="1"/>
  <c r="BQ609" i="1"/>
  <c r="BR609" i="1" s="1"/>
  <c r="BP609" i="1"/>
  <c r="BO609" i="1"/>
  <c r="BN609" i="1"/>
  <c r="BM609" i="1"/>
  <c r="BL609" i="1"/>
  <c r="BI609" i="1"/>
  <c r="BG609" i="1"/>
  <c r="BB609" i="1"/>
  <c r="AW609" i="1"/>
  <c r="AV609" i="1"/>
  <c r="AR609" i="1"/>
  <c r="AP609" i="1" s="1"/>
  <c r="AQ609" i="1" s="1"/>
  <c r="AE609" i="1"/>
  <c r="AD609" i="1"/>
  <c r="V609" i="1"/>
  <c r="Q609" i="1"/>
  <c r="BT608" i="1"/>
  <c r="BS608" i="1"/>
  <c r="BQ608" i="1"/>
  <c r="BR608" i="1" s="1"/>
  <c r="BD608" i="1" s="1"/>
  <c r="BP608" i="1"/>
  <c r="BO608" i="1"/>
  <c r="BN608" i="1"/>
  <c r="BM608" i="1"/>
  <c r="BL608" i="1"/>
  <c r="BI608" i="1"/>
  <c r="BG608" i="1"/>
  <c r="BF608" i="1"/>
  <c r="BB608" i="1"/>
  <c r="AW608" i="1"/>
  <c r="AV608" i="1"/>
  <c r="AR608" i="1"/>
  <c r="AQ608" i="1"/>
  <c r="AP608" i="1"/>
  <c r="AE608" i="1"/>
  <c r="AD608" i="1"/>
  <c r="AC608" i="1" s="1"/>
  <c r="Y608" i="1"/>
  <c r="V608" i="1"/>
  <c r="T608" i="1"/>
  <c r="BT607" i="1"/>
  <c r="BS607" i="1"/>
  <c r="BR607" i="1"/>
  <c r="BQ607" i="1"/>
  <c r="BP607" i="1"/>
  <c r="BO607" i="1"/>
  <c r="BN607" i="1"/>
  <c r="BM607" i="1"/>
  <c r="BL607" i="1"/>
  <c r="BG607" i="1" s="1"/>
  <c r="BI607" i="1"/>
  <c r="BB607" i="1"/>
  <c r="AW607" i="1"/>
  <c r="AV607" i="1"/>
  <c r="AR607" i="1"/>
  <c r="AP607" i="1" s="1"/>
  <c r="AE607" i="1"/>
  <c r="AC607" i="1" s="1"/>
  <c r="AD607" i="1"/>
  <c r="V607" i="1"/>
  <c r="BT606" i="1"/>
  <c r="BS606" i="1"/>
  <c r="BR606" i="1" s="1"/>
  <c r="BQ606" i="1"/>
  <c r="BP606" i="1"/>
  <c r="BO606" i="1"/>
  <c r="BN606" i="1"/>
  <c r="BM606" i="1"/>
  <c r="BL606" i="1"/>
  <c r="BG606" i="1" s="1"/>
  <c r="BI606" i="1"/>
  <c r="BE606" i="1"/>
  <c r="BB606" i="1"/>
  <c r="AV606" i="1"/>
  <c r="AW606" i="1" s="1"/>
  <c r="AR606" i="1"/>
  <c r="AP606" i="1" s="1"/>
  <c r="AE606" i="1"/>
  <c r="AC606" i="1" s="1"/>
  <c r="AD606" i="1"/>
  <c r="V606" i="1"/>
  <c r="T606" i="1"/>
  <c r="P606" i="1"/>
  <c r="O606" i="1"/>
  <c r="BT605" i="1"/>
  <c r="BS605" i="1"/>
  <c r="BR605" i="1"/>
  <c r="BQ605" i="1"/>
  <c r="BP605" i="1"/>
  <c r="BO605" i="1"/>
  <c r="BN605" i="1"/>
  <c r="BM605" i="1"/>
  <c r="BL605" i="1"/>
  <c r="BI605" i="1"/>
  <c r="BG605" i="1"/>
  <c r="BB605" i="1"/>
  <c r="AV605" i="1"/>
  <c r="AW605" i="1" s="1"/>
  <c r="AR605" i="1"/>
  <c r="AP605" i="1"/>
  <c r="AE605" i="1"/>
  <c r="AD605" i="1"/>
  <c r="AC605" i="1"/>
  <c r="V605" i="1"/>
  <c r="BT604" i="1"/>
  <c r="BS604" i="1"/>
  <c r="BQ604" i="1"/>
  <c r="BR604" i="1" s="1"/>
  <c r="BD604" i="1" s="1"/>
  <c r="BP604" i="1"/>
  <c r="BO604" i="1"/>
  <c r="BN604" i="1"/>
  <c r="BM604" i="1"/>
  <c r="BL604" i="1"/>
  <c r="BG604" i="1" s="1"/>
  <c r="BI604" i="1"/>
  <c r="BF604" i="1"/>
  <c r="BB604" i="1"/>
  <c r="AV604" i="1"/>
  <c r="AW604" i="1" s="1"/>
  <c r="AR604" i="1"/>
  <c r="AP604" i="1"/>
  <c r="AE604" i="1"/>
  <c r="AD604" i="1"/>
  <c r="AC604" i="1" s="1"/>
  <c r="Y604" i="1"/>
  <c r="V604" i="1"/>
  <c r="BT603" i="1"/>
  <c r="BS603" i="1"/>
  <c r="BQ603" i="1"/>
  <c r="BP603" i="1"/>
  <c r="BO603" i="1"/>
  <c r="BN603" i="1"/>
  <c r="BM603" i="1"/>
  <c r="BL603" i="1"/>
  <c r="BG603" i="1" s="1"/>
  <c r="BI603" i="1"/>
  <c r="BB603" i="1"/>
  <c r="AV603" i="1"/>
  <c r="AW603" i="1" s="1"/>
  <c r="AR603" i="1"/>
  <c r="AP603" i="1"/>
  <c r="AE603" i="1"/>
  <c r="AD603" i="1"/>
  <c r="AC603" i="1"/>
  <c r="V603" i="1"/>
  <c r="BT602" i="1"/>
  <c r="BS602" i="1"/>
  <c r="BR602" i="1" s="1"/>
  <c r="BQ602" i="1"/>
  <c r="BP602" i="1"/>
  <c r="BO602" i="1"/>
  <c r="BN602" i="1"/>
  <c r="BM602" i="1"/>
  <c r="BL602" i="1"/>
  <c r="BI602" i="1"/>
  <c r="BG602" i="1"/>
  <c r="BB602" i="1"/>
  <c r="AV602" i="1"/>
  <c r="AW602" i="1" s="1"/>
  <c r="AR602" i="1"/>
  <c r="AP602" i="1" s="1"/>
  <c r="Q602" i="1" s="1"/>
  <c r="AQ602" i="1"/>
  <c r="AE602" i="1"/>
  <c r="AD602" i="1"/>
  <c r="AC602" i="1" s="1"/>
  <c r="V602" i="1"/>
  <c r="T602" i="1"/>
  <c r="P602" i="1"/>
  <c r="BE602" i="1" s="1"/>
  <c r="O602" i="1"/>
  <c r="BT601" i="1"/>
  <c r="BS601" i="1"/>
  <c r="BR601" i="1"/>
  <c r="BQ601" i="1"/>
  <c r="BP601" i="1"/>
  <c r="BO601" i="1"/>
  <c r="BN601" i="1"/>
  <c r="BM601" i="1"/>
  <c r="BL601" i="1"/>
  <c r="BG601" i="1" s="1"/>
  <c r="BI601" i="1"/>
  <c r="BD601" i="1"/>
  <c r="BB601" i="1"/>
  <c r="AW601" i="1"/>
  <c r="AV601" i="1"/>
  <c r="AR601" i="1"/>
  <c r="AP601" i="1" s="1"/>
  <c r="AQ601" i="1"/>
  <c r="AE601" i="1"/>
  <c r="AD601" i="1"/>
  <c r="AC601" i="1" s="1"/>
  <c r="Y601" i="1"/>
  <c r="V601" i="1"/>
  <c r="Q601" i="1"/>
  <c r="O601" i="1"/>
  <c r="BT600" i="1"/>
  <c r="BS600" i="1"/>
  <c r="BQ600" i="1"/>
  <c r="BR600" i="1" s="1"/>
  <c r="BD600" i="1" s="1"/>
  <c r="BP600" i="1"/>
  <c r="BO600" i="1"/>
  <c r="BN600" i="1"/>
  <c r="BM600" i="1"/>
  <c r="BL600" i="1"/>
  <c r="BG600" i="1" s="1"/>
  <c r="BI600" i="1"/>
  <c r="BB600" i="1"/>
  <c r="BF600" i="1" s="1"/>
  <c r="AW600" i="1"/>
  <c r="AV600" i="1"/>
  <c r="AR600" i="1"/>
  <c r="AP600" i="1"/>
  <c r="AE600" i="1"/>
  <c r="AD600" i="1"/>
  <c r="AC600" i="1"/>
  <c r="Y600" i="1"/>
  <c r="V600" i="1"/>
  <c r="Q600" i="1"/>
  <c r="BT599" i="1"/>
  <c r="BS599" i="1"/>
  <c r="BR599" i="1" s="1"/>
  <c r="BQ599" i="1"/>
  <c r="BP599" i="1"/>
  <c r="BO599" i="1"/>
  <c r="BN599" i="1"/>
  <c r="BM599" i="1"/>
  <c r="BL599" i="1"/>
  <c r="BG599" i="1" s="1"/>
  <c r="BI599" i="1"/>
  <c r="BB599" i="1"/>
  <c r="AW599" i="1"/>
  <c r="AV599" i="1"/>
  <c r="AR599" i="1"/>
  <c r="AP599" i="1" s="1"/>
  <c r="AE599" i="1"/>
  <c r="AD599" i="1"/>
  <c r="AC599" i="1" s="1"/>
  <c r="V599" i="1"/>
  <c r="O599" i="1"/>
  <c r="BT598" i="1"/>
  <c r="BS598" i="1"/>
  <c r="BR598" i="1"/>
  <c r="BQ598" i="1"/>
  <c r="BP598" i="1"/>
  <c r="BO598" i="1"/>
  <c r="BN598" i="1"/>
  <c r="BM598" i="1"/>
  <c r="BL598" i="1"/>
  <c r="BG598" i="1" s="1"/>
  <c r="BI598" i="1"/>
  <c r="BB598" i="1"/>
  <c r="AV598" i="1"/>
  <c r="AW598" i="1" s="1"/>
  <c r="AR598" i="1"/>
  <c r="AP598" i="1"/>
  <c r="O598" i="1" s="1"/>
  <c r="AE598" i="1"/>
  <c r="AC598" i="1" s="1"/>
  <c r="AD598" i="1"/>
  <c r="V598" i="1"/>
  <c r="P598" i="1"/>
  <c r="BE598" i="1" s="1"/>
  <c r="BT597" i="1"/>
  <c r="BS597" i="1"/>
  <c r="BR597" i="1" s="1"/>
  <c r="Y597" i="1" s="1"/>
  <c r="BQ597" i="1"/>
  <c r="BP597" i="1"/>
  <c r="BO597" i="1"/>
  <c r="BN597" i="1"/>
  <c r="BM597" i="1"/>
  <c r="BL597" i="1"/>
  <c r="BI597" i="1"/>
  <c r="BG597" i="1"/>
  <c r="BB597" i="1"/>
  <c r="AV597" i="1"/>
  <c r="AW597" i="1" s="1"/>
  <c r="AR597" i="1"/>
  <c r="AP597" i="1" s="1"/>
  <c r="AE597" i="1"/>
  <c r="AD597" i="1"/>
  <c r="AC597" i="1" s="1"/>
  <c r="V597" i="1"/>
  <c r="O597" i="1"/>
  <c r="AG597" i="1" s="1"/>
  <c r="BT596" i="1"/>
  <c r="BS596" i="1"/>
  <c r="BR596" i="1"/>
  <c r="BD596" i="1" s="1"/>
  <c r="BQ596" i="1"/>
  <c r="BP596" i="1"/>
  <c r="BO596" i="1"/>
  <c r="BN596" i="1"/>
  <c r="BM596" i="1"/>
  <c r="BL596" i="1"/>
  <c r="BG596" i="1" s="1"/>
  <c r="BI596" i="1"/>
  <c r="BB596" i="1"/>
  <c r="AW596" i="1"/>
  <c r="AV596" i="1"/>
  <c r="AR596" i="1"/>
  <c r="AP596" i="1" s="1"/>
  <c r="AE596" i="1"/>
  <c r="AD596" i="1"/>
  <c r="Y596" i="1"/>
  <c r="V596" i="1"/>
  <c r="BT595" i="1"/>
  <c r="BS595" i="1"/>
  <c r="BR595" i="1"/>
  <c r="BD595" i="1" s="1"/>
  <c r="BQ595" i="1"/>
  <c r="BP595" i="1"/>
  <c r="BO595" i="1"/>
  <c r="BN595" i="1"/>
  <c r="BM595" i="1"/>
  <c r="BL595" i="1"/>
  <c r="BG595" i="1" s="1"/>
  <c r="BI595" i="1"/>
  <c r="BB595" i="1"/>
  <c r="BF595" i="1" s="1"/>
  <c r="AW595" i="1"/>
  <c r="AV595" i="1"/>
  <c r="AR595" i="1"/>
  <c r="AP595" i="1"/>
  <c r="AE595" i="1"/>
  <c r="AD595" i="1"/>
  <c r="AC595" i="1"/>
  <c r="Y595" i="1"/>
  <c r="V595" i="1"/>
  <c r="T595" i="1"/>
  <c r="BT594" i="1"/>
  <c r="BS594" i="1"/>
  <c r="BR594" i="1"/>
  <c r="BQ594" i="1"/>
  <c r="BP594" i="1"/>
  <c r="BO594" i="1"/>
  <c r="BN594" i="1"/>
  <c r="BM594" i="1"/>
  <c r="BL594" i="1"/>
  <c r="BG594" i="1" s="1"/>
  <c r="BI594" i="1"/>
  <c r="BB594" i="1"/>
  <c r="AV594" i="1"/>
  <c r="AW594" i="1" s="1"/>
  <c r="AR594" i="1"/>
  <c r="AP594" i="1"/>
  <c r="AE594" i="1"/>
  <c r="AC594" i="1" s="1"/>
  <c r="AD594" i="1"/>
  <c r="V594" i="1"/>
  <c r="BT593" i="1"/>
  <c r="BS593" i="1"/>
  <c r="BR593" i="1" s="1"/>
  <c r="Y593" i="1" s="1"/>
  <c r="BQ593" i="1"/>
  <c r="BP593" i="1"/>
  <c r="BO593" i="1"/>
  <c r="BN593" i="1"/>
  <c r="BM593" i="1"/>
  <c r="BL593" i="1"/>
  <c r="BG593" i="1" s="1"/>
  <c r="BI593" i="1"/>
  <c r="BD593" i="1"/>
  <c r="BB593" i="1"/>
  <c r="AV593" i="1"/>
  <c r="AW593" i="1" s="1"/>
  <c r="AR593" i="1"/>
  <c r="AP593" i="1" s="1"/>
  <c r="AE593" i="1"/>
  <c r="AC593" i="1" s="1"/>
  <c r="AD593" i="1"/>
  <c r="V593" i="1"/>
  <c r="P593" i="1"/>
  <c r="BE593" i="1" s="1"/>
  <c r="BH593" i="1" s="1"/>
  <c r="BT592" i="1"/>
  <c r="BS592" i="1"/>
  <c r="BQ592" i="1"/>
  <c r="BR592" i="1" s="1"/>
  <c r="BP592" i="1"/>
  <c r="BO592" i="1"/>
  <c r="BN592" i="1"/>
  <c r="BM592" i="1"/>
  <c r="BL592" i="1"/>
  <c r="BI592" i="1"/>
  <c r="BG592" i="1"/>
  <c r="BB592" i="1"/>
  <c r="AV592" i="1"/>
  <c r="AW592" i="1" s="1"/>
  <c r="AR592" i="1"/>
  <c r="AQ592" i="1"/>
  <c r="AP592" i="1"/>
  <c r="AE592" i="1"/>
  <c r="AD592" i="1"/>
  <c r="AC592" i="1"/>
  <c r="V592" i="1"/>
  <c r="BT591" i="1"/>
  <c r="BS591" i="1"/>
  <c r="BQ591" i="1"/>
  <c r="BP591" i="1"/>
  <c r="BO591" i="1"/>
  <c r="BN591" i="1"/>
  <c r="BM591" i="1"/>
  <c r="BL591" i="1"/>
  <c r="BI591" i="1"/>
  <c r="BG591" i="1"/>
  <c r="BB591" i="1"/>
  <c r="AW591" i="1"/>
  <c r="AV591" i="1"/>
  <c r="AR591" i="1"/>
  <c r="AQ591" i="1"/>
  <c r="AP591" i="1"/>
  <c r="T591" i="1" s="1"/>
  <c r="AE591" i="1"/>
  <c r="AD591" i="1"/>
  <c r="AC591" i="1" s="1"/>
  <c r="V591" i="1"/>
  <c r="Q591" i="1"/>
  <c r="P591" i="1"/>
  <c r="BE591" i="1" s="1"/>
  <c r="BT590" i="1"/>
  <c r="BS590" i="1"/>
  <c r="BQ590" i="1"/>
  <c r="BR590" i="1" s="1"/>
  <c r="BP590" i="1"/>
  <c r="BO590" i="1"/>
  <c r="BN590" i="1"/>
  <c r="BM590" i="1"/>
  <c r="BL590" i="1"/>
  <c r="BG590" i="1" s="1"/>
  <c r="BI590" i="1"/>
  <c r="BE590" i="1"/>
  <c r="BD590" i="1"/>
  <c r="BF590" i="1" s="1"/>
  <c r="BB590" i="1"/>
  <c r="AW590" i="1"/>
  <c r="AV590" i="1"/>
  <c r="AR590" i="1"/>
  <c r="AQ590" i="1"/>
  <c r="AP590" i="1"/>
  <c r="O590" i="1" s="1"/>
  <c r="AG590" i="1"/>
  <c r="AE590" i="1"/>
  <c r="AD590" i="1"/>
  <c r="AC590" i="1" s="1"/>
  <c r="Y590" i="1"/>
  <c r="V590" i="1"/>
  <c r="T590" i="1"/>
  <c r="Q590" i="1"/>
  <c r="P590" i="1"/>
  <c r="BT589" i="1"/>
  <c r="BS589" i="1"/>
  <c r="BR589" i="1"/>
  <c r="BQ589" i="1"/>
  <c r="BP589" i="1"/>
  <c r="BO589" i="1"/>
  <c r="BN589" i="1"/>
  <c r="BM589" i="1"/>
  <c r="BL589" i="1"/>
  <c r="BI589" i="1"/>
  <c r="BG589" i="1"/>
  <c r="BB589" i="1"/>
  <c r="AW589" i="1"/>
  <c r="AV589" i="1"/>
  <c r="AR589" i="1"/>
  <c r="AP589" i="1" s="1"/>
  <c r="AQ589" i="1" s="1"/>
  <c r="AE589" i="1"/>
  <c r="AD589" i="1"/>
  <c r="AC589" i="1" s="1"/>
  <c r="V589" i="1"/>
  <c r="T589" i="1"/>
  <c r="BT588" i="1"/>
  <c r="BS588" i="1"/>
  <c r="BR588" i="1"/>
  <c r="BQ588" i="1"/>
  <c r="BP588" i="1"/>
  <c r="BO588" i="1"/>
  <c r="BN588" i="1"/>
  <c r="BM588" i="1"/>
  <c r="BL588" i="1"/>
  <c r="BG588" i="1" s="1"/>
  <c r="BI588" i="1"/>
  <c r="BB588" i="1"/>
  <c r="AW588" i="1"/>
  <c r="AV588" i="1"/>
  <c r="AR588" i="1"/>
  <c r="AP588" i="1" s="1"/>
  <c r="AG588" i="1"/>
  <c r="AE588" i="1"/>
  <c r="AD588" i="1"/>
  <c r="AC588" i="1" s="1"/>
  <c r="V588" i="1"/>
  <c r="Q588" i="1"/>
  <c r="O588" i="1"/>
  <c r="BT587" i="1"/>
  <c r="Y587" i="1" s="1"/>
  <c r="BS587" i="1"/>
  <c r="BR587" i="1"/>
  <c r="BD587" i="1" s="1"/>
  <c r="BQ587" i="1"/>
  <c r="BP587" i="1"/>
  <c r="BO587" i="1"/>
  <c r="BN587" i="1"/>
  <c r="BM587" i="1"/>
  <c r="BL587" i="1"/>
  <c r="BG587" i="1" s="1"/>
  <c r="BI587" i="1"/>
  <c r="BF587" i="1"/>
  <c r="BB587" i="1"/>
  <c r="AW587" i="1"/>
  <c r="AV587" i="1"/>
  <c r="AR587" i="1"/>
  <c r="AP587" i="1"/>
  <c r="Q587" i="1" s="1"/>
  <c r="AE587" i="1"/>
  <c r="AD587" i="1"/>
  <c r="AC587" i="1"/>
  <c r="V587" i="1"/>
  <c r="BT586" i="1"/>
  <c r="BS586" i="1"/>
  <c r="BR586" i="1" s="1"/>
  <c r="BQ586" i="1"/>
  <c r="BP586" i="1"/>
  <c r="BO586" i="1"/>
  <c r="BN586" i="1"/>
  <c r="BM586" i="1"/>
  <c r="BL586" i="1"/>
  <c r="BG586" i="1" s="1"/>
  <c r="BI586" i="1"/>
  <c r="BB586" i="1"/>
  <c r="AV586" i="1"/>
  <c r="AW586" i="1" s="1"/>
  <c r="AR586" i="1"/>
  <c r="AP586" i="1" s="1"/>
  <c r="AE586" i="1"/>
  <c r="AC586" i="1" s="1"/>
  <c r="AD586" i="1"/>
  <c r="V586" i="1"/>
  <c r="P586" i="1"/>
  <c r="BE586" i="1" s="1"/>
  <c r="BT585" i="1"/>
  <c r="BS585" i="1"/>
  <c r="BR585" i="1" s="1"/>
  <c r="Y585" i="1" s="1"/>
  <c r="BQ585" i="1"/>
  <c r="BP585" i="1"/>
  <c r="BO585" i="1"/>
  <c r="BN585" i="1"/>
  <c r="BM585" i="1"/>
  <c r="BL585" i="1"/>
  <c r="BG585" i="1" s="1"/>
  <c r="BI585" i="1"/>
  <c r="BD585" i="1"/>
  <c r="BB585" i="1"/>
  <c r="BF585" i="1" s="1"/>
  <c r="AV585" i="1"/>
  <c r="AW585" i="1" s="1"/>
  <c r="AR585" i="1"/>
  <c r="AP585" i="1" s="1"/>
  <c r="AE585" i="1"/>
  <c r="AC585" i="1" s="1"/>
  <c r="AD585" i="1"/>
  <c r="V585" i="1"/>
  <c r="P585" i="1"/>
  <c r="BE585" i="1" s="1"/>
  <c r="O585" i="1"/>
  <c r="BT584" i="1"/>
  <c r="BS584" i="1"/>
  <c r="BQ584" i="1"/>
  <c r="BR584" i="1" s="1"/>
  <c r="Y584" i="1" s="1"/>
  <c r="BP584" i="1"/>
  <c r="BO584" i="1"/>
  <c r="BN584" i="1"/>
  <c r="BM584" i="1"/>
  <c r="BL584" i="1"/>
  <c r="BI584" i="1"/>
  <c r="BG584" i="1"/>
  <c r="BB584" i="1"/>
  <c r="AV584" i="1"/>
  <c r="AW584" i="1" s="1"/>
  <c r="AR584" i="1"/>
  <c r="AQ584" i="1"/>
  <c r="AP584" i="1"/>
  <c r="AE584" i="1"/>
  <c r="AD584" i="1"/>
  <c r="AC584" i="1" s="1"/>
  <c r="V584" i="1"/>
  <c r="BT583" i="1"/>
  <c r="BS583" i="1"/>
  <c r="BQ583" i="1"/>
  <c r="BR583" i="1" s="1"/>
  <c r="BP583" i="1"/>
  <c r="BO583" i="1"/>
  <c r="BN583" i="1"/>
  <c r="BM583" i="1"/>
  <c r="BL583" i="1"/>
  <c r="BI583" i="1"/>
  <c r="BG583" i="1"/>
  <c r="BB583" i="1"/>
  <c r="AV583" i="1"/>
  <c r="AW583" i="1" s="1"/>
  <c r="AR583" i="1"/>
  <c r="AP583" i="1"/>
  <c r="AE583" i="1"/>
  <c r="AD583" i="1"/>
  <c r="AC583" i="1"/>
  <c r="V583" i="1"/>
  <c r="P583" i="1"/>
  <c r="BE583" i="1" s="1"/>
  <c r="BT582" i="1"/>
  <c r="BS582" i="1"/>
  <c r="BQ582" i="1"/>
  <c r="BR582" i="1" s="1"/>
  <c r="BD582" i="1" s="1"/>
  <c r="BF582" i="1" s="1"/>
  <c r="BP582" i="1"/>
  <c r="BO582" i="1"/>
  <c r="BN582" i="1"/>
  <c r="BM582" i="1"/>
  <c r="BL582" i="1"/>
  <c r="BG582" i="1" s="1"/>
  <c r="BI582" i="1"/>
  <c r="BE582" i="1"/>
  <c r="BB582" i="1"/>
  <c r="AW582" i="1"/>
  <c r="AV582" i="1"/>
  <c r="AR582" i="1"/>
  <c r="AQ582" i="1"/>
  <c r="AP582" i="1"/>
  <c r="O582" i="1" s="1"/>
  <c r="AG582" i="1"/>
  <c r="AE582" i="1"/>
  <c r="AD582" i="1"/>
  <c r="AC582" i="1" s="1"/>
  <c r="Y582" i="1"/>
  <c r="V582" i="1"/>
  <c r="T582" i="1"/>
  <c r="Q582" i="1"/>
  <c r="P582" i="1"/>
  <c r="BT581" i="1"/>
  <c r="BS581" i="1"/>
  <c r="BQ581" i="1"/>
  <c r="BR581" i="1" s="1"/>
  <c r="BP581" i="1"/>
  <c r="BO581" i="1"/>
  <c r="BN581" i="1"/>
  <c r="BM581" i="1"/>
  <c r="BL581" i="1"/>
  <c r="BI581" i="1"/>
  <c r="BG581" i="1"/>
  <c r="BB581" i="1"/>
  <c r="AW581" i="1"/>
  <c r="AV581" i="1"/>
  <c r="AR581" i="1"/>
  <c r="AP581" i="1" s="1"/>
  <c r="AE581" i="1"/>
  <c r="AD581" i="1"/>
  <c r="V581" i="1"/>
  <c r="BT580" i="1"/>
  <c r="BS580" i="1"/>
  <c r="BR580" i="1"/>
  <c r="BQ580" i="1"/>
  <c r="BP580" i="1"/>
  <c r="BO580" i="1"/>
  <c r="BN580" i="1"/>
  <c r="BM580" i="1"/>
  <c r="BL580" i="1"/>
  <c r="BG580" i="1" s="1"/>
  <c r="BI580" i="1"/>
  <c r="BB580" i="1"/>
  <c r="AW580" i="1"/>
  <c r="AV580" i="1"/>
  <c r="AR580" i="1"/>
  <c r="AP580" i="1" s="1"/>
  <c r="AE580" i="1"/>
  <c r="AD580" i="1"/>
  <c r="V580" i="1"/>
  <c r="BT579" i="1"/>
  <c r="BS579" i="1"/>
  <c r="BR579" i="1"/>
  <c r="BD579" i="1" s="1"/>
  <c r="BQ579" i="1"/>
  <c r="BP579" i="1"/>
  <c r="BO579" i="1"/>
  <c r="BN579" i="1"/>
  <c r="BM579" i="1"/>
  <c r="BL579" i="1"/>
  <c r="BG579" i="1" s="1"/>
  <c r="BI579" i="1"/>
  <c r="BB579" i="1"/>
  <c r="BF579" i="1" s="1"/>
  <c r="AW579" i="1"/>
  <c r="AV579" i="1"/>
  <c r="AR579" i="1"/>
  <c r="AP579" i="1"/>
  <c r="Q579" i="1" s="1"/>
  <c r="AE579" i="1"/>
  <c r="AC579" i="1" s="1"/>
  <c r="AD579" i="1"/>
  <c r="V579" i="1"/>
  <c r="O579" i="1"/>
  <c r="BT578" i="1"/>
  <c r="BS578" i="1"/>
  <c r="BR578" i="1" s="1"/>
  <c r="BD578" i="1" s="1"/>
  <c r="BQ578" i="1"/>
  <c r="BP578" i="1"/>
  <c r="BO578" i="1"/>
  <c r="BN578" i="1"/>
  <c r="BM578" i="1"/>
  <c r="BL578" i="1"/>
  <c r="BG578" i="1" s="1"/>
  <c r="BI578" i="1"/>
  <c r="BF578" i="1"/>
  <c r="BB578" i="1"/>
  <c r="AV578" i="1"/>
  <c r="AW578" i="1" s="1"/>
  <c r="AR578" i="1"/>
  <c r="AP578" i="1" s="1"/>
  <c r="AE578" i="1"/>
  <c r="AC578" i="1" s="1"/>
  <c r="AD578" i="1"/>
  <c r="Y578" i="1"/>
  <c r="V578" i="1"/>
  <c r="P578" i="1"/>
  <c r="BE578" i="1" s="1"/>
  <c r="BH578" i="1" s="1"/>
  <c r="BT577" i="1"/>
  <c r="BS577" i="1"/>
  <c r="BR577" i="1"/>
  <c r="BQ577" i="1"/>
  <c r="BP577" i="1"/>
  <c r="BO577" i="1"/>
  <c r="BN577" i="1"/>
  <c r="BM577" i="1"/>
  <c r="BL577" i="1"/>
  <c r="BG577" i="1" s="1"/>
  <c r="BI577" i="1"/>
  <c r="BB577" i="1"/>
  <c r="AV577" i="1"/>
  <c r="AW577" i="1" s="1"/>
  <c r="AR577" i="1"/>
  <c r="AP577" i="1"/>
  <c r="AE577" i="1"/>
  <c r="AC577" i="1" s="1"/>
  <c r="AD577" i="1"/>
  <c r="V577" i="1"/>
  <c r="P577" i="1"/>
  <c r="BE577" i="1" s="1"/>
  <c r="O577" i="1"/>
  <c r="BT576" i="1"/>
  <c r="BS576" i="1"/>
  <c r="BR576" i="1" s="1"/>
  <c r="Y576" i="1" s="1"/>
  <c r="BQ576" i="1"/>
  <c r="BP576" i="1"/>
  <c r="BO576" i="1"/>
  <c r="BN576" i="1"/>
  <c r="BM576" i="1"/>
  <c r="BL576" i="1"/>
  <c r="BI576" i="1"/>
  <c r="BG576" i="1"/>
  <c r="BD576" i="1"/>
  <c r="BB576" i="1"/>
  <c r="BF576" i="1" s="1"/>
  <c r="AV576" i="1"/>
  <c r="AW576" i="1" s="1"/>
  <c r="AR576" i="1"/>
  <c r="AQ576" i="1"/>
  <c r="AP576" i="1"/>
  <c r="Q576" i="1" s="1"/>
  <c r="AE576" i="1"/>
  <c r="AD576" i="1"/>
  <c r="AC576" i="1"/>
  <c r="Z576" i="1"/>
  <c r="AA576" i="1" s="1"/>
  <c r="V576" i="1"/>
  <c r="T576" i="1"/>
  <c r="P576" i="1"/>
  <c r="BE576" i="1" s="1"/>
  <c r="O576" i="1"/>
  <c r="AG576" i="1" s="1"/>
  <c r="BT575" i="1"/>
  <c r="BS575" i="1"/>
  <c r="BQ575" i="1"/>
  <c r="BP575" i="1"/>
  <c r="BO575" i="1"/>
  <c r="BN575" i="1"/>
  <c r="BM575" i="1"/>
  <c r="BL575" i="1"/>
  <c r="BI575" i="1"/>
  <c r="BG575" i="1"/>
  <c r="BB575" i="1"/>
  <c r="AV575" i="1"/>
  <c r="AW575" i="1" s="1"/>
  <c r="AR575" i="1"/>
  <c r="AP575" i="1" s="1"/>
  <c r="AE575" i="1"/>
  <c r="AD575" i="1"/>
  <c r="V575" i="1"/>
  <c r="BT574" i="1"/>
  <c r="BS574" i="1"/>
  <c r="BQ574" i="1"/>
  <c r="BR574" i="1" s="1"/>
  <c r="BP574" i="1"/>
  <c r="BO574" i="1"/>
  <c r="BN574" i="1"/>
  <c r="BM574" i="1"/>
  <c r="BL574" i="1"/>
  <c r="BG574" i="1" s="1"/>
  <c r="BI574" i="1"/>
  <c r="BD574" i="1"/>
  <c r="BF574" i="1" s="1"/>
  <c r="BB574" i="1"/>
  <c r="AV574" i="1"/>
  <c r="AW574" i="1" s="1"/>
  <c r="AR574" i="1"/>
  <c r="AQ574" i="1"/>
  <c r="AP574" i="1"/>
  <c r="AE574" i="1"/>
  <c r="AD574" i="1"/>
  <c r="AC574" i="1" s="1"/>
  <c r="V574" i="1"/>
  <c r="P574" i="1"/>
  <c r="BE574" i="1" s="1"/>
  <c r="BT573" i="1"/>
  <c r="BS573" i="1"/>
  <c r="BQ573" i="1"/>
  <c r="BR573" i="1" s="1"/>
  <c r="Y573" i="1" s="1"/>
  <c r="BP573" i="1"/>
  <c r="BO573" i="1"/>
  <c r="BN573" i="1"/>
  <c r="BM573" i="1"/>
  <c r="BL573" i="1"/>
  <c r="BI573" i="1"/>
  <c r="BG573" i="1"/>
  <c r="BD573" i="1"/>
  <c r="BB573" i="1"/>
  <c r="AV573" i="1"/>
  <c r="AW573" i="1" s="1"/>
  <c r="AR573" i="1"/>
  <c r="AQ573" i="1"/>
  <c r="AP573" i="1"/>
  <c r="T573" i="1" s="1"/>
  <c r="AE573" i="1"/>
  <c r="AD573" i="1"/>
  <c r="AC573" i="1" s="1"/>
  <c r="V573" i="1"/>
  <c r="Q573" i="1"/>
  <c r="P573" i="1"/>
  <c r="BE573" i="1" s="1"/>
  <c r="BT572" i="1"/>
  <c r="BS572" i="1"/>
  <c r="BQ572" i="1"/>
  <c r="BR572" i="1" s="1"/>
  <c r="BP572" i="1"/>
  <c r="BO572" i="1"/>
  <c r="BN572" i="1"/>
  <c r="BM572" i="1"/>
  <c r="BL572" i="1"/>
  <c r="BI572" i="1"/>
  <c r="BG572" i="1"/>
  <c r="BB572" i="1"/>
  <c r="AW572" i="1"/>
  <c r="AV572" i="1"/>
  <c r="AR572" i="1"/>
  <c r="AP572" i="1"/>
  <c r="AE572" i="1"/>
  <c r="AD572" i="1"/>
  <c r="AC572" i="1"/>
  <c r="V572" i="1"/>
  <c r="T572" i="1"/>
  <c r="BT571" i="1"/>
  <c r="BS571" i="1"/>
  <c r="BQ571" i="1"/>
  <c r="BP571" i="1"/>
  <c r="BO571" i="1"/>
  <c r="BN571" i="1"/>
  <c r="BM571" i="1"/>
  <c r="BL571" i="1"/>
  <c r="BG571" i="1" s="1"/>
  <c r="BI571" i="1"/>
  <c r="BB571" i="1"/>
  <c r="AV571" i="1"/>
  <c r="AW571" i="1" s="1"/>
  <c r="AR571" i="1"/>
  <c r="AP571" i="1" s="1"/>
  <c r="P571" i="1" s="1"/>
  <c r="BE571" i="1" s="1"/>
  <c r="AQ571" i="1"/>
  <c r="AE571" i="1"/>
  <c r="AD571" i="1"/>
  <c r="V571" i="1"/>
  <c r="T571" i="1"/>
  <c r="Q571" i="1"/>
  <c r="BT570" i="1"/>
  <c r="Y570" i="1" s="1"/>
  <c r="BS570" i="1"/>
  <c r="BR570" i="1"/>
  <c r="BQ570" i="1"/>
  <c r="BP570" i="1"/>
  <c r="BO570" i="1"/>
  <c r="BN570" i="1"/>
  <c r="BM570" i="1"/>
  <c r="BL570" i="1"/>
  <c r="BG570" i="1" s="1"/>
  <c r="BI570" i="1"/>
  <c r="BD570" i="1"/>
  <c r="BB570" i="1"/>
  <c r="BF570" i="1" s="1"/>
  <c r="AW570" i="1"/>
  <c r="AV570" i="1"/>
  <c r="AR570" i="1"/>
  <c r="AP570" i="1" s="1"/>
  <c r="AE570" i="1"/>
  <c r="AD570" i="1"/>
  <c r="V570" i="1"/>
  <c r="BT569" i="1"/>
  <c r="BS569" i="1"/>
  <c r="BQ569" i="1"/>
  <c r="BR569" i="1" s="1"/>
  <c r="BP569" i="1"/>
  <c r="BO569" i="1"/>
  <c r="BN569" i="1"/>
  <c r="BM569" i="1"/>
  <c r="BL569" i="1"/>
  <c r="BI569" i="1"/>
  <c r="BG569" i="1"/>
  <c r="BB569" i="1"/>
  <c r="AW569" i="1"/>
  <c r="AV569" i="1"/>
  <c r="AR569" i="1"/>
  <c r="AP569" i="1"/>
  <c r="AE569" i="1"/>
  <c r="AD569" i="1"/>
  <c r="AC569" i="1" s="1"/>
  <c r="V569" i="1"/>
  <c r="T569" i="1"/>
  <c r="BT568" i="1"/>
  <c r="BS568" i="1"/>
  <c r="BR568" i="1" s="1"/>
  <c r="BQ568" i="1"/>
  <c r="BP568" i="1"/>
  <c r="BO568" i="1"/>
  <c r="BN568" i="1"/>
  <c r="BM568" i="1"/>
  <c r="BL568" i="1"/>
  <c r="BG568" i="1" s="1"/>
  <c r="BI568" i="1"/>
  <c r="BB568" i="1"/>
  <c r="AV568" i="1"/>
  <c r="AW568" i="1" s="1"/>
  <c r="AR568" i="1"/>
  <c r="AP568" i="1"/>
  <c r="AG568" i="1"/>
  <c r="AE568" i="1"/>
  <c r="AD568" i="1"/>
  <c r="AC568" i="1"/>
  <c r="V568" i="1"/>
  <c r="Q568" i="1"/>
  <c r="O568" i="1"/>
  <c r="BT567" i="1"/>
  <c r="BS567" i="1"/>
  <c r="BR567" i="1" s="1"/>
  <c r="Y567" i="1" s="1"/>
  <c r="BQ567" i="1"/>
  <c r="BP567" i="1"/>
  <c r="BO567" i="1"/>
  <c r="BN567" i="1"/>
  <c r="BM567" i="1"/>
  <c r="BL567" i="1"/>
  <c r="BI567" i="1"/>
  <c r="BG567" i="1"/>
  <c r="BE567" i="1"/>
  <c r="BH567" i="1" s="1"/>
  <c r="BD567" i="1"/>
  <c r="BB567" i="1"/>
  <c r="AV567" i="1"/>
  <c r="AW567" i="1" s="1"/>
  <c r="AR567" i="1"/>
  <c r="AP567" i="1"/>
  <c r="AE567" i="1"/>
  <c r="AD567" i="1"/>
  <c r="AC567" i="1"/>
  <c r="V567" i="1"/>
  <c r="P567" i="1"/>
  <c r="BT566" i="1"/>
  <c r="BS566" i="1"/>
  <c r="BQ566" i="1"/>
  <c r="BR566" i="1" s="1"/>
  <c r="BP566" i="1"/>
  <c r="BO566" i="1"/>
  <c r="BN566" i="1"/>
  <c r="BM566" i="1"/>
  <c r="BL566" i="1"/>
  <c r="BI566" i="1"/>
  <c r="BG566" i="1"/>
  <c r="BB566" i="1"/>
  <c r="AV566" i="1"/>
  <c r="AW566" i="1" s="1"/>
  <c r="AR566" i="1"/>
  <c r="AP566" i="1"/>
  <c r="AE566" i="1"/>
  <c r="AD566" i="1"/>
  <c r="AC566" i="1"/>
  <c r="V566" i="1"/>
  <c r="P566" i="1"/>
  <c r="BE566" i="1" s="1"/>
  <c r="BT565" i="1"/>
  <c r="BS565" i="1"/>
  <c r="BQ565" i="1"/>
  <c r="BR565" i="1" s="1"/>
  <c r="Y565" i="1" s="1"/>
  <c r="BP565" i="1"/>
  <c r="BO565" i="1"/>
  <c r="BN565" i="1"/>
  <c r="BM565" i="1"/>
  <c r="BL565" i="1"/>
  <c r="BI565" i="1"/>
  <c r="BG565" i="1"/>
  <c r="BD565" i="1"/>
  <c r="BB565" i="1"/>
  <c r="AV565" i="1"/>
  <c r="AW565" i="1" s="1"/>
  <c r="AR565" i="1"/>
  <c r="AP565" i="1"/>
  <c r="AE565" i="1"/>
  <c r="AD565" i="1"/>
  <c r="AC565" i="1"/>
  <c r="V565" i="1"/>
  <c r="T565" i="1"/>
  <c r="BT564" i="1"/>
  <c r="BS564" i="1"/>
  <c r="BQ564" i="1"/>
  <c r="BP564" i="1"/>
  <c r="BO564" i="1"/>
  <c r="BN564" i="1"/>
  <c r="BM564" i="1"/>
  <c r="BL564" i="1"/>
  <c r="BG564" i="1" s="1"/>
  <c r="BI564" i="1"/>
  <c r="BB564" i="1"/>
  <c r="AV564" i="1"/>
  <c r="AW564" i="1" s="1"/>
  <c r="AR564" i="1"/>
  <c r="AP564" i="1"/>
  <c r="AE564" i="1"/>
  <c r="AD564" i="1"/>
  <c r="AC564" i="1"/>
  <c r="V564" i="1"/>
  <c r="BT563" i="1"/>
  <c r="BS563" i="1"/>
  <c r="BQ563" i="1"/>
  <c r="BP563" i="1"/>
  <c r="BO563" i="1"/>
  <c r="BN563" i="1"/>
  <c r="BM563" i="1"/>
  <c r="BL563" i="1"/>
  <c r="BI563" i="1"/>
  <c r="BG563" i="1"/>
  <c r="BB563" i="1"/>
  <c r="AV563" i="1"/>
  <c r="AW563" i="1" s="1"/>
  <c r="AR563" i="1"/>
  <c r="AP563" i="1" s="1"/>
  <c r="AE563" i="1"/>
  <c r="AD563" i="1"/>
  <c r="AC563" i="1" s="1"/>
  <c r="V563" i="1"/>
  <c r="T563" i="1"/>
  <c r="BT562" i="1"/>
  <c r="BS562" i="1"/>
  <c r="BQ562" i="1"/>
  <c r="BR562" i="1" s="1"/>
  <c r="BP562" i="1"/>
  <c r="BO562" i="1"/>
  <c r="BN562" i="1"/>
  <c r="BM562" i="1"/>
  <c r="BL562" i="1"/>
  <c r="BI562" i="1"/>
  <c r="BG562" i="1"/>
  <c r="BB562" i="1"/>
  <c r="AW562" i="1"/>
  <c r="AV562" i="1"/>
  <c r="AR562" i="1"/>
  <c r="AP562" i="1"/>
  <c r="AE562" i="1"/>
  <c r="AD562" i="1"/>
  <c r="AC562" i="1" s="1"/>
  <c r="V562" i="1"/>
  <c r="Q562" i="1"/>
  <c r="BT561" i="1"/>
  <c r="BS561" i="1"/>
  <c r="BQ561" i="1"/>
  <c r="BR561" i="1" s="1"/>
  <c r="BD561" i="1" s="1"/>
  <c r="BP561" i="1"/>
  <c r="BO561" i="1"/>
  <c r="BN561" i="1"/>
  <c r="BM561" i="1"/>
  <c r="BL561" i="1"/>
  <c r="BG561" i="1" s="1"/>
  <c r="BI561" i="1"/>
  <c r="BB561" i="1"/>
  <c r="BF561" i="1" s="1"/>
  <c r="AW561" i="1"/>
  <c r="AV561" i="1"/>
  <c r="AR561" i="1"/>
  <c r="AP561" i="1"/>
  <c r="P561" i="1" s="1"/>
  <c r="BE561" i="1" s="1"/>
  <c r="BH561" i="1" s="1"/>
  <c r="AE561" i="1"/>
  <c r="AD561" i="1"/>
  <c r="AC561" i="1"/>
  <c r="V561" i="1"/>
  <c r="Q561" i="1"/>
  <c r="BT560" i="1"/>
  <c r="BS560" i="1"/>
  <c r="BR560" i="1"/>
  <c r="BQ560" i="1"/>
  <c r="BP560" i="1"/>
  <c r="BO560" i="1"/>
  <c r="BN560" i="1"/>
  <c r="BM560" i="1"/>
  <c r="BL560" i="1"/>
  <c r="BG560" i="1" s="1"/>
  <c r="BI560" i="1"/>
  <c r="BB560" i="1"/>
  <c r="AV560" i="1"/>
  <c r="AW560" i="1" s="1"/>
  <c r="AR560" i="1"/>
  <c r="AP560" i="1"/>
  <c r="AE560" i="1"/>
  <c r="AC560" i="1" s="1"/>
  <c r="AD560" i="1"/>
  <c r="V560" i="1"/>
  <c r="O560" i="1"/>
  <c r="AG560" i="1" s="1"/>
  <c r="BT559" i="1"/>
  <c r="BS559" i="1"/>
  <c r="BQ559" i="1"/>
  <c r="BP559" i="1"/>
  <c r="BO559" i="1"/>
  <c r="BN559" i="1"/>
  <c r="BM559" i="1"/>
  <c r="BL559" i="1"/>
  <c r="BI559" i="1"/>
  <c r="BG559" i="1"/>
  <c r="BB559" i="1"/>
  <c r="AV559" i="1"/>
  <c r="AW559" i="1" s="1"/>
  <c r="AR559" i="1"/>
  <c r="AP559" i="1" s="1"/>
  <c r="AQ559" i="1"/>
  <c r="AE559" i="1"/>
  <c r="AD559" i="1"/>
  <c r="V559" i="1"/>
  <c r="BT558" i="1"/>
  <c r="BS558" i="1"/>
  <c r="BQ558" i="1"/>
  <c r="BR558" i="1" s="1"/>
  <c r="BD558" i="1" s="1"/>
  <c r="BP558" i="1"/>
  <c r="BO558" i="1"/>
  <c r="BN558" i="1"/>
  <c r="BM558" i="1"/>
  <c r="BL558" i="1"/>
  <c r="BI558" i="1"/>
  <c r="BG558" i="1"/>
  <c r="BF558" i="1"/>
  <c r="BB558" i="1"/>
  <c r="AW558" i="1"/>
  <c r="AV558" i="1"/>
  <c r="AR558" i="1"/>
  <c r="AP558" i="1"/>
  <c r="AE558" i="1"/>
  <c r="AD558" i="1"/>
  <c r="AC558" i="1"/>
  <c r="Y558" i="1"/>
  <c r="V558" i="1"/>
  <c r="BT557" i="1"/>
  <c r="BS557" i="1"/>
  <c r="BQ557" i="1"/>
  <c r="BR557" i="1" s="1"/>
  <c r="BP557" i="1"/>
  <c r="BO557" i="1"/>
  <c r="BN557" i="1"/>
  <c r="BM557" i="1"/>
  <c r="BL557" i="1"/>
  <c r="BI557" i="1"/>
  <c r="BG557" i="1"/>
  <c r="BB557" i="1"/>
  <c r="AW557" i="1"/>
  <c r="AV557" i="1"/>
  <c r="AR557" i="1"/>
  <c r="AP557" i="1"/>
  <c r="AE557" i="1"/>
  <c r="AD557" i="1"/>
  <c r="AC557" i="1"/>
  <c r="V557" i="1"/>
  <c r="BT556" i="1"/>
  <c r="BS556" i="1"/>
  <c r="BR556" i="1" s="1"/>
  <c r="BQ556" i="1"/>
  <c r="BP556" i="1"/>
  <c r="BO556" i="1"/>
  <c r="BN556" i="1"/>
  <c r="BM556" i="1"/>
  <c r="BL556" i="1"/>
  <c r="BG556" i="1" s="1"/>
  <c r="BI556" i="1"/>
  <c r="BB556" i="1"/>
  <c r="AV556" i="1"/>
  <c r="AW556" i="1" s="1"/>
  <c r="AR556" i="1"/>
  <c r="AP556" i="1" s="1"/>
  <c r="AQ556" i="1" s="1"/>
  <c r="AE556" i="1"/>
  <c r="AC556" i="1" s="1"/>
  <c r="AD556" i="1"/>
  <c r="V556" i="1"/>
  <c r="P556" i="1"/>
  <c r="BE556" i="1" s="1"/>
  <c r="O556" i="1"/>
  <c r="BT555" i="1"/>
  <c r="BS555" i="1"/>
  <c r="BR555" i="1"/>
  <c r="Y555" i="1" s="1"/>
  <c r="BQ555" i="1"/>
  <c r="BP555" i="1"/>
  <c r="BO555" i="1"/>
  <c r="BN555" i="1"/>
  <c r="BM555" i="1"/>
  <c r="BL555" i="1"/>
  <c r="BI555" i="1"/>
  <c r="BG555" i="1"/>
  <c r="BB555" i="1"/>
  <c r="AV555" i="1"/>
  <c r="AW555" i="1" s="1"/>
  <c r="AR555" i="1"/>
  <c r="AP555" i="1" s="1"/>
  <c r="O555" i="1" s="1"/>
  <c r="AE555" i="1"/>
  <c r="AD555" i="1"/>
  <c r="AC555" i="1" s="1"/>
  <c r="V555" i="1"/>
  <c r="BT554" i="1"/>
  <c r="BS554" i="1"/>
  <c r="BR554" i="1"/>
  <c r="BD554" i="1" s="1"/>
  <c r="BQ554" i="1"/>
  <c r="BP554" i="1"/>
  <c r="BO554" i="1"/>
  <c r="BN554" i="1"/>
  <c r="BM554" i="1"/>
  <c r="BL554" i="1"/>
  <c r="BG554" i="1" s="1"/>
  <c r="BI554" i="1"/>
  <c r="BB554" i="1"/>
  <c r="BF554" i="1" s="1"/>
  <c r="AW554" i="1"/>
  <c r="AV554" i="1"/>
  <c r="AR554" i="1"/>
  <c r="AP554" i="1" s="1"/>
  <c r="AE554" i="1"/>
  <c r="AD554" i="1"/>
  <c r="AC554" i="1"/>
  <c r="V554" i="1"/>
  <c r="BT553" i="1"/>
  <c r="BS553" i="1"/>
  <c r="BQ553" i="1"/>
  <c r="BR553" i="1" s="1"/>
  <c r="BD553" i="1" s="1"/>
  <c r="BP553" i="1"/>
  <c r="BO553" i="1"/>
  <c r="BN553" i="1"/>
  <c r="BM553" i="1"/>
  <c r="BL553" i="1"/>
  <c r="BG553" i="1" s="1"/>
  <c r="BI553" i="1"/>
  <c r="BB553" i="1"/>
  <c r="BF553" i="1" s="1"/>
  <c r="AV553" i="1"/>
  <c r="AW553" i="1" s="1"/>
  <c r="AR553" i="1"/>
  <c r="AP553" i="1"/>
  <c r="AE553" i="1"/>
  <c r="AD553" i="1"/>
  <c r="AC553" i="1"/>
  <c r="V553" i="1"/>
  <c r="Q553" i="1"/>
  <c r="BT552" i="1"/>
  <c r="BS552" i="1"/>
  <c r="BR552" i="1" s="1"/>
  <c r="Y552" i="1" s="1"/>
  <c r="BQ552" i="1"/>
  <c r="BP552" i="1"/>
  <c r="BO552" i="1"/>
  <c r="BN552" i="1"/>
  <c r="BM552" i="1"/>
  <c r="BL552" i="1"/>
  <c r="BG552" i="1" s="1"/>
  <c r="BI552" i="1"/>
  <c r="BD552" i="1"/>
  <c r="BB552" i="1"/>
  <c r="BF552" i="1" s="1"/>
  <c r="AW552" i="1"/>
  <c r="AV552" i="1"/>
  <c r="AR552" i="1"/>
  <c r="AP552" i="1" s="1"/>
  <c r="AE552" i="1"/>
  <c r="AD552" i="1"/>
  <c r="AC552" i="1" s="1"/>
  <c r="V552" i="1"/>
  <c r="Q552" i="1"/>
  <c r="BT551" i="1"/>
  <c r="BS551" i="1"/>
  <c r="BQ551" i="1"/>
  <c r="BR551" i="1" s="1"/>
  <c r="BP551" i="1"/>
  <c r="BO551" i="1"/>
  <c r="BN551" i="1"/>
  <c r="BM551" i="1"/>
  <c r="BL551" i="1"/>
  <c r="BI551" i="1"/>
  <c r="BG551" i="1"/>
  <c r="BB551" i="1"/>
  <c r="AW551" i="1"/>
  <c r="AV551" i="1"/>
  <c r="AR551" i="1"/>
  <c r="AQ551" i="1"/>
  <c r="AP551" i="1"/>
  <c r="AE551" i="1"/>
  <c r="AD551" i="1"/>
  <c r="AC551" i="1" s="1"/>
  <c r="V551" i="1"/>
  <c r="T551" i="1"/>
  <c r="BT550" i="1"/>
  <c r="BS550" i="1"/>
  <c r="BR550" i="1"/>
  <c r="BQ550" i="1"/>
  <c r="BP550" i="1"/>
  <c r="BO550" i="1"/>
  <c r="BN550" i="1"/>
  <c r="BM550" i="1"/>
  <c r="BL550" i="1"/>
  <c r="BG550" i="1" s="1"/>
  <c r="BI550" i="1"/>
  <c r="BB550" i="1"/>
  <c r="AV550" i="1"/>
  <c r="AW550" i="1" s="1"/>
  <c r="AR550" i="1"/>
  <c r="AP550" i="1" s="1"/>
  <c r="Q550" i="1" s="1"/>
  <c r="AE550" i="1"/>
  <c r="AC550" i="1" s="1"/>
  <c r="AD550" i="1"/>
  <c r="V550" i="1"/>
  <c r="P550" i="1"/>
  <c r="BE550" i="1" s="1"/>
  <c r="BT549" i="1"/>
  <c r="BS549" i="1"/>
  <c r="BR549" i="1" s="1"/>
  <c r="Y549" i="1" s="1"/>
  <c r="BQ549" i="1"/>
  <c r="BP549" i="1"/>
  <c r="BO549" i="1"/>
  <c r="BN549" i="1"/>
  <c r="BM549" i="1"/>
  <c r="BL549" i="1"/>
  <c r="BI549" i="1"/>
  <c r="BG549" i="1"/>
  <c r="BE549" i="1"/>
  <c r="BB549" i="1"/>
  <c r="AV549" i="1"/>
  <c r="AW549" i="1" s="1"/>
  <c r="AR549" i="1"/>
  <c r="AP549" i="1"/>
  <c r="O549" i="1" s="1"/>
  <c r="AE549" i="1"/>
  <c r="AD549" i="1"/>
  <c r="AC549" i="1"/>
  <c r="Z549" i="1"/>
  <c r="AA549" i="1" s="1"/>
  <c r="V549" i="1"/>
  <c r="T549" i="1"/>
  <c r="P549" i="1"/>
  <c r="BT548" i="1"/>
  <c r="BS548" i="1"/>
  <c r="BR548" i="1"/>
  <c r="BQ548" i="1"/>
  <c r="BP548" i="1"/>
  <c r="BO548" i="1"/>
  <c r="BN548" i="1"/>
  <c r="BM548" i="1"/>
  <c r="BL548" i="1"/>
  <c r="BI548" i="1"/>
  <c r="BG548" i="1"/>
  <c r="BB548" i="1"/>
  <c r="AV548" i="1"/>
  <c r="AW548" i="1" s="1"/>
  <c r="AR548" i="1"/>
  <c r="AP548" i="1" s="1"/>
  <c r="AQ548" i="1" s="1"/>
  <c r="AE548" i="1"/>
  <c r="AD548" i="1"/>
  <c r="V548" i="1"/>
  <c r="BT547" i="1"/>
  <c r="BS547" i="1"/>
  <c r="BQ547" i="1"/>
  <c r="BP547" i="1"/>
  <c r="BO547" i="1"/>
  <c r="BN547" i="1"/>
  <c r="BM547" i="1"/>
  <c r="BL547" i="1"/>
  <c r="BG547" i="1" s="1"/>
  <c r="BI547" i="1"/>
  <c r="BB547" i="1"/>
  <c r="AW547" i="1"/>
  <c r="AV547" i="1"/>
  <c r="AR547" i="1"/>
  <c r="AQ547" i="1"/>
  <c r="AP547" i="1"/>
  <c r="T547" i="1" s="1"/>
  <c r="AE547" i="1"/>
  <c r="AD547" i="1"/>
  <c r="AC547" i="1" s="1"/>
  <c r="V547" i="1"/>
  <c r="Q547" i="1"/>
  <c r="P547" i="1"/>
  <c r="BE547" i="1" s="1"/>
  <c r="BT546" i="1"/>
  <c r="BS546" i="1"/>
  <c r="BQ546" i="1"/>
  <c r="BR546" i="1" s="1"/>
  <c r="Y546" i="1" s="1"/>
  <c r="BP546" i="1"/>
  <c r="BO546" i="1"/>
  <c r="BN546" i="1"/>
  <c r="BM546" i="1"/>
  <c r="BL546" i="1"/>
  <c r="BG546" i="1" s="1"/>
  <c r="BI546" i="1"/>
  <c r="BB546" i="1"/>
  <c r="AW546" i="1"/>
  <c r="AV546" i="1"/>
  <c r="AR546" i="1"/>
  <c r="AP546" i="1"/>
  <c r="AE546" i="1"/>
  <c r="AD546" i="1"/>
  <c r="AC546" i="1"/>
  <c r="V546" i="1"/>
  <c r="T546" i="1"/>
  <c r="BT545" i="1"/>
  <c r="BS545" i="1"/>
  <c r="BR545" i="1"/>
  <c r="BQ545" i="1"/>
  <c r="BP545" i="1"/>
  <c r="BO545" i="1"/>
  <c r="BN545" i="1"/>
  <c r="BM545" i="1"/>
  <c r="BL545" i="1"/>
  <c r="BI545" i="1"/>
  <c r="BG545" i="1"/>
  <c r="BB545" i="1"/>
  <c r="AV545" i="1"/>
  <c r="AW545" i="1" s="1"/>
  <c r="AR545" i="1"/>
  <c r="AP545" i="1" s="1"/>
  <c r="AQ545" i="1" s="1"/>
  <c r="AE545" i="1"/>
  <c r="AD545" i="1"/>
  <c r="AC545" i="1" s="1"/>
  <c r="V545" i="1"/>
  <c r="P545" i="1"/>
  <c r="BE545" i="1" s="1"/>
  <c r="BT544" i="1"/>
  <c r="Y544" i="1" s="1"/>
  <c r="BS544" i="1"/>
  <c r="BR544" i="1"/>
  <c r="BQ544" i="1"/>
  <c r="BP544" i="1"/>
  <c r="BO544" i="1"/>
  <c r="BN544" i="1"/>
  <c r="BM544" i="1"/>
  <c r="BL544" i="1"/>
  <c r="BG544" i="1" s="1"/>
  <c r="BI544" i="1"/>
  <c r="BD544" i="1"/>
  <c r="BB544" i="1"/>
  <c r="AW544" i="1"/>
  <c r="AV544" i="1"/>
  <c r="AR544" i="1"/>
  <c r="AP544" i="1" s="1"/>
  <c r="AE544" i="1"/>
  <c r="AD544" i="1"/>
  <c r="V544" i="1"/>
  <c r="BT543" i="1"/>
  <c r="BS543" i="1"/>
  <c r="BQ543" i="1"/>
  <c r="BR543" i="1" s="1"/>
  <c r="BP543" i="1"/>
  <c r="BO543" i="1"/>
  <c r="BN543" i="1"/>
  <c r="BM543" i="1"/>
  <c r="BL543" i="1"/>
  <c r="BI543" i="1"/>
  <c r="BG543" i="1"/>
  <c r="BB543" i="1"/>
  <c r="AW543" i="1"/>
  <c r="AV543" i="1"/>
  <c r="AR543" i="1"/>
  <c r="AQ543" i="1"/>
  <c r="AP543" i="1"/>
  <c r="T543" i="1" s="1"/>
  <c r="AE543" i="1"/>
  <c r="AD543" i="1"/>
  <c r="AC543" i="1" s="1"/>
  <c r="V543" i="1"/>
  <c r="BT542" i="1"/>
  <c r="Y542" i="1" s="1"/>
  <c r="BS542" i="1"/>
  <c r="BR542" i="1"/>
  <c r="BD542" i="1" s="1"/>
  <c r="BQ542" i="1"/>
  <c r="BP542" i="1"/>
  <c r="BO542" i="1"/>
  <c r="BN542" i="1"/>
  <c r="BM542" i="1"/>
  <c r="BL542" i="1"/>
  <c r="BG542" i="1" s="1"/>
  <c r="BI542" i="1"/>
  <c r="BF542" i="1"/>
  <c r="BB542" i="1"/>
  <c r="AW542" i="1"/>
  <c r="AV542" i="1"/>
  <c r="AR542" i="1"/>
  <c r="AP542" i="1" s="1"/>
  <c r="AE542" i="1"/>
  <c r="AD542" i="1"/>
  <c r="AC542" i="1"/>
  <c r="V542" i="1"/>
  <c r="BT541" i="1"/>
  <c r="BS541" i="1"/>
  <c r="BR541" i="1" s="1"/>
  <c r="BQ541" i="1"/>
  <c r="BP541" i="1"/>
  <c r="BO541" i="1"/>
  <c r="BN541" i="1"/>
  <c r="BM541" i="1"/>
  <c r="BL541" i="1"/>
  <c r="BI541" i="1"/>
  <c r="BG541" i="1"/>
  <c r="BB541" i="1"/>
  <c r="AV541" i="1"/>
  <c r="AW541" i="1" s="1"/>
  <c r="AR541" i="1"/>
  <c r="AP541" i="1"/>
  <c r="O541" i="1" s="1"/>
  <c r="AE541" i="1"/>
  <c r="AD541" i="1"/>
  <c r="AC541" i="1"/>
  <c r="V541" i="1"/>
  <c r="T541" i="1"/>
  <c r="P541" i="1"/>
  <c r="BE541" i="1" s="1"/>
  <c r="BT540" i="1"/>
  <c r="BS540" i="1"/>
  <c r="BR540" i="1"/>
  <c r="Y540" i="1" s="1"/>
  <c r="BQ540" i="1"/>
  <c r="BP540" i="1"/>
  <c r="BO540" i="1"/>
  <c r="BN540" i="1"/>
  <c r="BM540" i="1"/>
  <c r="BL540" i="1"/>
  <c r="BI540" i="1"/>
  <c r="BG540" i="1"/>
  <c r="BD540" i="1"/>
  <c r="BF540" i="1" s="1"/>
  <c r="BB540" i="1"/>
  <c r="AV540" i="1"/>
  <c r="AW540" i="1" s="1"/>
  <c r="AR540" i="1"/>
  <c r="AQ540" i="1"/>
  <c r="AP540" i="1"/>
  <c r="O540" i="1" s="1"/>
  <c r="AE540" i="1"/>
  <c r="AD540" i="1"/>
  <c r="AC540" i="1" s="1"/>
  <c r="V540" i="1"/>
  <c r="BT539" i="1"/>
  <c r="BS539" i="1"/>
  <c r="BQ539" i="1"/>
  <c r="BR539" i="1" s="1"/>
  <c r="BP539" i="1"/>
  <c r="BO539" i="1"/>
  <c r="BN539" i="1"/>
  <c r="BM539" i="1"/>
  <c r="BL539" i="1"/>
  <c r="BI539" i="1"/>
  <c r="BG539" i="1"/>
  <c r="BB539" i="1"/>
  <c r="AV539" i="1"/>
  <c r="AW539" i="1" s="1"/>
  <c r="AR539" i="1"/>
  <c r="AQ539" i="1"/>
  <c r="AP539" i="1"/>
  <c r="T539" i="1" s="1"/>
  <c r="AE539" i="1"/>
  <c r="AD539" i="1"/>
  <c r="AC539" i="1" s="1"/>
  <c r="V539" i="1"/>
  <c r="Q539" i="1"/>
  <c r="P539" i="1"/>
  <c r="BE539" i="1" s="1"/>
  <c r="BT538" i="1"/>
  <c r="Y538" i="1" s="1"/>
  <c r="BS538" i="1"/>
  <c r="BQ538" i="1"/>
  <c r="BR538" i="1" s="1"/>
  <c r="BP538" i="1"/>
  <c r="BO538" i="1"/>
  <c r="BN538" i="1"/>
  <c r="BM538" i="1"/>
  <c r="BL538" i="1"/>
  <c r="BG538" i="1" s="1"/>
  <c r="BI538" i="1"/>
  <c r="BF538" i="1"/>
  <c r="BD538" i="1"/>
  <c r="BB538" i="1"/>
  <c r="AW538" i="1"/>
  <c r="AV538" i="1"/>
  <c r="AR538" i="1"/>
  <c r="AP538" i="1"/>
  <c r="AE538" i="1"/>
  <c r="AD538" i="1"/>
  <c r="AC538" i="1"/>
  <c r="V538" i="1"/>
  <c r="Q538" i="1"/>
  <c r="BT537" i="1"/>
  <c r="BS537" i="1"/>
  <c r="BR537" i="1" s="1"/>
  <c r="BQ537" i="1"/>
  <c r="BP537" i="1"/>
  <c r="BO537" i="1"/>
  <c r="BN537" i="1"/>
  <c r="BM537" i="1"/>
  <c r="BL537" i="1"/>
  <c r="BI537" i="1"/>
  <c r="BG537" i="1"/>
  <c r="BB537" i="1"/>
  <c r="AV537" i="1"/>
  <c r="AW537" i="1" s="1"/>
  <c r="AR537" i="1"/>
  <c r="AP537" i="1" s="1"/>
  <c r="AE537" i="1"/>
  <c r="AD537" i="1"/>
  <c r="AC537" i="1" s="1"/>
  <c r="V537" i="1"/>
  <c r="BT536" i="1"/>
  <c r="BS536" i="1"/>
  <c r="BR536" i="1"/>
  <c r="Y536" i="1" s="1"/>
  <c r="BQ536" i="1"/>
  <c r="BP536" i="1"/>
  <c r="BO536" i="1"/>
  <c r="BN536" i="1"/>
  <c r="BM536" i="1"/>
  <c r="BL536" i="1"/>
  <c r="BG536" i="1" s="1"/>
  <c r="BI536" i="1"/>
  <c r="BD536" i="1"/>
  <c r="BB536" i="1"/>
  <c r="AW536" i="1"/>
  <c r="AV536" i="1"/>
  <c r="AR536" i="1"/>
  <c r="AP536" i="1" s="1"/>
  <c r="AE536" i="1"/>
  <c r="AD536" i="1"/>
  <c r="V536" i="1"/>
  <c r="Q536" i="1"/>
  <c r="O536" i="1"/>
  <c r="BT535" i="1"/>
  <c r="BS535" i="1"/>
  <c r="BQ535" i="1"/>
  <c r="BR535" i="1" s="1"/>
  <c r="BP535" i="1"/>
  <c r="BO535" i="1"/>
  <c r="BN535" i="1"/>
  <c r="BM535" i="1"/>
  <c r="BL535" i="1"/>
  <c r="BI535" i="1"/>
  <c r="BG535" i="1"/>
  <c r="BB535" i="1"/>
  <c r="AW535" i="1"/>
  <c r="AV535" i="1"/>
  <c r="AR535" i="1"/>
  <c r="AQ535" i="1"/>
  <c r="AP535" i="1"/>
  <c r="AE535" i="1"/>
  <c r="AD535" i="1"/>
  <c r="AC535" i="1" s="1"/>
  <c r="V535" i="1"/>
  <c r="T535" i="1"/>
  <c r="BT534" i="1"/>
  <c r="BS534" i="1"/>
  <c r="BR534" i="1"/>
  <c r="BQ534" i="1"/>
  <c r="BP534" i="1"/>
  <c r="BO534" i="1"/>
  <c r="BN534" i="1"/>
  <c r="BM534" i="1"/>
  <c r="BL534" i="1"/>
  <c r="BG534" i="1" s="1"/>
  <c r="BI534" i="1"/>
  <c r="BB534" i="1"/>
  <c r="AV534" i="1"/>
  <c r="AW534" i="1" s="1"/>
  <c r="AR534" i="1"/>
  <c r="AP534" i="1"/>
  <c r="AE534" i="1"/>
  <c r="AD534" i="1"/>
  <c r="AC534" i="1"/>
  <c r="V534" i="1"/>
  <c r="BT533" i="1"/>
  <c r="BS533" i="1"/>
  <c r="BR533" i="1" s="1"/>
  <c r="Y533" i="1" s="1"/>
  <c r="BQ533" i="1"/>
  <c r="BP533" i="1"/>
  <c r="BO533" i="1"/>
  <c r="BN533" i="1"/>
  <c r="BM533" i="1"/>
  <c r="BL533" i="1"/>
  <c r="BI533" i="1"/>
  <c r="BG533" i="1"/>
  <c r="BE533" i="1"/>
  <c r="BB533" i="1"/>
  <c r="AV533" i="1"/>
  <c r="AW533" i="1" s="1"/>
  <c r="AR533" i="1"/>
  <c r="AP533" i="1"/>
  <c r="O533" i="1" s="1"/>
  <c r="AH533" i="1"/>
  <c r="AE533" i="1"/>
  <c r="AD533" i="1"/>
  <c r="AC533" i="1"/>
  <c r="AA533" i="1"/>
  <c r="AB533" i="1" s="1"/>
  <c r="AF533" i="1" s="1"/>
  <c r="Z533" i="1"/>
  <c r="V533" i="1"/>
  <c r="T533" i="1"/>
  <c r="P533" i="1"/>
  <c r="BT532" i="1"/>
  <c r="BS532" i="1"/>
  <c r="BR532" i="1"/>
  <c r="BQ532" i="1"/>
  <c r="BP532" i="1"/>
  <c r="BO532" i="1"/>
  <c r="BN532" i="1"/>
  <c r="BM532" i="1"/>
  <c r="BL532" i="1"/>
  <c r="BI532" i="1"/>
  <c r="BG532" i="1"/>
  <c r="BB532" i="1"/>
  <c r="AV532" i="1"/>
  <c r="AW532" i="1" s="1"/>
  <c r="AR532" i="1"/>
  <c r="AP532" i="1"/>
  <c r="AE532" i="1"/>
  <c r="AD532" i="1"/>
  <c r="V532" i="1"/>
  <c r="O532" i="1"/>
  <c r="BT531" i="1"/>
  <c r="BS531" i="1"/>
  <c r="BQ531" i="1"/>
  <c r="BR531" i="1" s="1"/>
  <c r="BD531" i="1" s="1"/>
  <c r="BP531" i="1"/>
  <c r="BO531" i="1"/>
  <c r="BN531" i="1"/>
  <c r="BM531" i="1"/>
  <c r="BL531" i="1"/>
  <c r="BG531" i="1" s="1"/>
  <c r="BI531" i="1"/>
  <c r="BB531" i="1"/>
  <c r="BF531" i="1" s="1"/>
  <c r="AW531" i="1"/>
  <c r="AV531" i="1"/>
  <c r="AR531" i="1"/>
  <c r="AQ531" i="1"/>
  <c r="AP531" i="1"/>
  <c r="T531" i="1" s="1"/>
  <c r="AE531" i="1"/>
  <c r="AD531" i="1"/>
  <c r="AC531" i="1" s="1"/>
  <c r="V531" i="1"/>
  <c r="Q531" i="1"/>
  <c r="P531" i="1"/>
  <c r="BE531" i="1" s="1"/>
  <c r="BH531" i="1" s="1"/>
  <c r="BT530" i="1"/>
  <c r="BS530" i="1"/>
  <c r="BQ530" i="1"/>
  <c r="BR530" i="1" s="1"/>
  <c r="BP530" i="1"/>
  <c r="BO530" i="1"/>
  <c r="BN530" i="1"/>
  <c r="BM530" i="1"/>
  <c r="BL530" i="1"/>
  <c r="BG530" i="1" s="1"/>
  <c r="BI530" i="1"/>
  <c r="BF530" i="1"/>
  <c r="BD530" i="1"/>
  <c r="BB530" i="1"/>
  <c r="AW530" i="1"/>
  <c r="AV530" i="1"/>
  <c r="AR530" i="1"/>
  <c r="AP530" i="1"/>
  <c r="AE530" i="1"/>
  <c r="AD530" i="1"/>
  <c r="AC530" i="1"/>
  <c r="Y530" i="1"/>
  <c r="V530" i="1"/>
  <c r="BT529" i="1"/>
  <c r="BS529" i="1"/>
  <c r="BR529" i="1"/>
  <c r="BQ529" i="1"/>
  <c r="BP529" i="1"/>
  <c r="BO529" i="1"/>
  <c r="BN529" i="1"/>
  <c r="BM529" i="1"/>
  <c r="BL529" i="1"/>
  <c r="BI529" i="1"/>
  <c r="BG529" i="1"/>
  <c r="BB529" i="1"/>
  <c r="AV529" i="1"/>
  <c r="AW529" i="1" s="1"/>
  <c r="AR529" i="1"/>
  <c r="AP529" i="1" s="1"/>
  <c r="Q529" i="1" s="1"/>
  <c r="AQ529" i="1"/>
  <c r="AE529" i="1"/>
  <c r="AD529" i="1"/>
  <c r="AC529" i="1" s="1"/>
  <c r="V529" i="1"/>
  <c r="T529" i="1"/>
  <c r="P529" i="1"/>
  <c r="BE529" i="1" s="1"/>
  <c r="BT528" i="1"/>
  <c r="Y528" i="1" s="1"/>
  <c r="BS528" i="1"/>
  <c r="BR528" i="1"/>
  <c r="BQ528" i="1"/>
  <c r="BP528" i="1"/>
  <c r="BO528" i="1"/>
  <c r="BN528" i="1"/>
  <c r="BM528" i="1"/>
  <c r="BL528" i="1"/>
  <c r="BG528" i="1" s="1"/>
  <c r="BI528" i="1"/>
  <c r="BD528" i="1"/>
  <c r="BB528" i="1"/>
  <c r="BF528" i="1" s="1"/>
  <c r="AW528" i="1"/>
  <c r="AV528" i="1"/>
  <c r="AR528" i="1"/>
  <c r="AP528" i="1" s="1"/>
  <c r="AE528" i="1"/>
  <c r="AD528" i="1"/>
  <c r="AC528" i="1" s="1"/>
  <c r="Z528" i="1"/>
  <c r="AA528" i="1" s="1"/>
  <c r="W528" i="1" s="1"/>
  <c r="U528" i="1" s="1"/>
  <c r="X528" i="1" s="1"/>
  <c r="V528" i="1"/>
  <c r="Q528" i="1"/>
  <c r="O528" i="1"/>
  <c r="AG528" i="1" s="1"/>
  <c r="BT527" i="1"/>
  <c r="BS527" i="1"/>
  <c r="BQ527" i="1"/>
  <c r="BR527" i="1" s="1"/>
  <c r="BP527" i="1"/>
  <c r="BO527" i="1"/>
  <c r="BN527" i="1"/>
  <c r="BM527" i="1"/>
  <c r="BL527" i="1"/>
  <c r="BI527" i="1"/>
  <c r="BG527" i="1"/>
  <c r="BB527" i="1"/>
  <c r="AW527" i="1"/>
  <c r="AV527" i="1"/>
  <c r="AR527" i="1"/>
  <c r="AQ527" i="1"/>
  <c r="AP527" i="1"/>
  <c r="AE527" i="1"/>
  <c r="AD527" i="1"/>
  <c r="AC527" i="1"/>
  <c r="V527" i="1"/>
  <c r="T527" i="1"/>
  <c r="BT526" i="1"/>
  <c r="BS526" i="1"/>
  <c r="BR526" i="1" s="1"/>
  <c r="BQ526" i="1"/>
  <c r="BP526" i="1"/>
  <c r="BO526" i="1"/>
  <c r="BN526" i="1"/>
  <c r="BM526" i="1"/>
  <c r="BL526" i="1"/>
  <c r="BG526" i="1" s="1"/>
  <c r="BI526" i="1"/>
  <c r="BB526" i="1"/>
  <c r="AW526" i="1"/>
  <c r="AV526" i="1"/>
  <c r="AR526" i="1"/>
  <c r="AP526" i="1"/>
  <c r="P526" i="1" s="1"/>
  <c r="BE526" i="1" s="1"/>
  <c r="AG526" i="1"/>
  <c r="AE526" i="1"/>
  <c r="AD526" i="1"/>
  <c r="AC526" i="1"/>
  <c r="V526" i="1"/>
  <c r="Q526" i="1"/>
  <c r="O526" i="1"/>
  <c r="BT525" i="1"/>
  <c r="BS525" i="1"/>
  <c r="BQ525" i="1"/>
  <c r="BR525" i="1" s="1"/>
  <c r="Y525" i="1" s="1"/>
  <c r="BP525" i="1"/>
  <c r="BO525" i="1"/>
  <c r="BN525" i="1"/>
  <c r="BM525" i="1"/>
  <c r="BL525" i="1"/>
  <c r="BI525" i="1"/>
  <c r="BG525" i="1"/>
  <c r="BE525" i="1"/>
  <c r="BH525" i="1" s="1"/>
  <c r="BD525" i="1"/>
  <c r="BB525" i="1"/>
  <c r="BF525" i="1" s="1"/>
  <c r="AV525" i="1"/>
  <c r="AW525" i="1" s="1"/>
  <c r="AR525" i="1"/>
  <c r="AP525" i="1"/>
  <c r="P525" i="1" s="1"/>
  <c r="AE525" i="1"/>
  <c r="AD525" i="1"/>
  <c r="AC525" i="1"/>
  <c r="V525" i="1"/>
  <c r="BT524" i="1"/>
  <c r="BS524" i="1"/>
  <c r="BQ524" i="1"/>
  <c r="BP524" i="1"/>
  <c r="BO524" i="1"/>
  <c r="BN524" i="1"/>
  <c r="BM524" i="1"/>
  <c r="BL524" i="1"/>
  <c r="BI524" i="1"/>
  <c r="BG524" i="1"/>
  <c r="BB524" i="1"/>
  <c r="AV524" i="1"/>
  <c r="AW524" i="1" s="1"/>
  <c r="AR524" i="1"/>
  <c r="AQ524" i="1"/>
  <c r="AP524" i="1"/>
  <c r="AE524" i="1"/>
  <c r="AD524" i="1"/>
  <c r="V524" i="1"/>
  <c r="BT523" i="1"/>
  <c r="BS523" i="1"/>
  <c r="BQ523" i="1"/>
  <c r="BP523" i="1"/>
  <c r="BO523" i="1"/>
  <c r="BN523" i="1"/>
  <c r="BM523" i="1"/>
  <c r="BL523" i="1"/>
  <c r="BI523" i="1"/>
  <c r="BG523" i="1"/>
  <c r="BB523" i="1"/>
  <c r="AV523" i="1"/>
  <c r="AW523" i="1" s="1"/>
  <c r="AR523" i="1"/>
  <c r="AQ523" i="1"/>
  <c r="AP523" i="1"/>
  <c r="O523" i="1" s="1"/>
  <c r="AG523" i="1"/>
  <c r="AE523" i="1"/>
  <c r="AD523" i="1"/>
  <c r="AC523" i="1" s="1"/>
  <c r="V523" i="1"/>
  <c r="T523" i="1"/>
  <c r="Q523" i="1"/>
  <c r="P523" i="1"/>
  <c r="BE523" i="1" s="1"/>
  <c r="BT522" i="1"/>
  <c r="BS522" i="1"/>
  <c r="BQ522" i="1"/>
  <c r="BR522" i="1" s="1"/>
  <c r="Y522" i="1" s="1"/>
  <c r="BP522" i="1"/>
  <c r="BO522" i="1"/>
  <c r="BN522" i="1"/>
  <c r="BM522" i="1"/>
  <c r="BL522" i="1"/>
  <c r="BI522" i="1"/>
  <c r="BG522" i="1"/>
  <c r="BB522" i="1"/>
  <c r="AW522" i="1"/>
  <c r="AV522" i="1"/>
  <c r="AR522" i="1"/>
  <c r="AP522" i="1"/>
  <c r="AE522" i="1"/>
  <c r="AD522" i="1"/>
  <c r="AC522" i="1"/>
  <c r="V522" i="1"/>
  <c r="Q522" i="1"/>
  <c r="BT521" i="1"/>
  <c r="BS521" i="1"/>
  <c r="BQ521" i="1"/>
  <c r="BP521" i="1"/>
  <c r="BO521" i="1"/>
  <c r="BN521" i="1"/>
  <c r="BM521" i="1"/>
  <c r="BL521" i="1"/>
  <c r="BI521" i="1"/>
  <c r="BG521" i="1"/>
  <c r="BB521" i="1"/>
  <c r="AV521" i="1"/>
  <c r="AW521" i="1" s="1"/>
  <c r="AR521" i="1"/>
  <c r="AP521" i="1" s="1"/>
  <c r="T521" i="1" s="1"/>
  <c r="AQ521" i="1"/>
  <c r="AE521" i="1"/>
  <c r="AD521" i="1"/>
  <c r="AC521" i="1" s="1"/>
  <c r="V521" i="1"/>
  <c r="O521" i="1"/>
  <c r="AG521" i="1" s="1"/>
  <c r="BT520" i="1"/>
  <c r="BS520" i="1"/>
  <c r="BR520" i="1"/>
  <c r="BQ520" i="1"/>
  <c r="BP520" i="1"/>
  <c r="BO520" i="1"/>
  <c r="BN520" i="1"/>
  <c r="BM520" i="1"/>
  <c r="BL520" i="1"/>
  <c r="BG520" i="1" s="1"/>
  <c r="BI520" i="1"/>
  <c r="BD520" i="1"/>
  <c r="BB520" i="1"/>
  <c r="AW520" i="1"/>
  <c r="AV520" i="1"/>
  <c r="AR520" i="1"/>
  <c r="AP520" i="1" s="1"/>
  <c r="Q520" i="1" s="1"/>
  <c r="AE520" i="1"/>
  <c r="AD520" i="1"/>
  <c r="AC520" i="1"/>
  <c r="Y520" i="1"/>
  <c r="V520" i="1"/>
  <c r="T520" i="1"/>
  <c r="O520" i="1"/>
  <c r="BT519" i="1"/>
  <c r="BS519" i="1"/>
  <c r="BQ519" i="1"/>
  <c r="BR519" i="1" s="1"/>
  <c r="BD519" i="1" s="1"/>
  <c r="BF519" i="1" s="1"/>
  <c r="BP519" i="1"/>
  <c r="BO519" i="1"/>
  <c r="BN519" i="1"/>
  <c r="BM519" i="1"/>
  <c r="BL519" i="1"/>
  <c r="BI519" i="1"/>
  <c r="BG519" i="1"/>
  <c r="BB519" i="1"/>
  <c r="AW519" i="1"/>
  <c r="AV519" i="1"/>
  <c r="AR519" i="1"/>
  <c r="AP519" i="1"/>
  <c r="AE519" i="1"/>
  <c r="AD519" i="1"/>
  <c r="AC519" i="1"/>
  <c r="V519" i="1"/>
  <c r="BT518" i="1"/>
  <c r="BS518" i="1"/>
  <c r="BR518" i="1" s="1"/>
  <c r="BD518" i="1" s="1"/>
  <c r="BQ518" i="1"/>
  <c r="BP518" i="1"/>
  <c r="BO518" i="1"/>
  <c r="BN518" i="1"/>
  <c r="BM518" i="1"/>
  <c r="BL518" i="1"/>
  <c r="BG518" i="1" s="1"/>
  <c r="BI518" i="1"/>
  <c r="BB518" i="1"/>
  <c r="BF518" i="1" s="1"/>
  <c r="AV518" i="1"/>
  <c r="AW518" i="1" s="1"/>
  <c r="AR518" i="1"/>
  <c r="AP518" i="1" s="1"/>
  <c r="AE518" i="1"/>
  <c r="AC518" i="1" s="1"/>
  <c r="AD518" i="1"/>
  <c r="Y518" i="1"/>
  <c r="V518" i="1"/>
  <c r="BT517" i="1"/>
  <c r="BS517" i="1"/>
  <c r="BQ517" i="1"/>
  <c r="BR517" i="1" s="1"/>
  <c r="BP517" i="1"/>
  <c r="BO517" i="1"/>
  <c r="BN517" i="1"/>
  <c r="BM517" i="1"/>
  <c r="BL517" i="1"/>
  <c r="BI517" i="1"/>
  <c r="BG517" i="1"/>
  <c r="BB517" i="1"/>
  <c r="AV517" i="1"/>
  <c r="AW517" i="1" s="1"/>
  <c r="AR517" i="1"/>
  <c r="AP517" i="1"/>
  <c r="AE517" i="1"/>
  <c r="AD517" i="1"/>
  <c r="AC517" i="1"/>
  <c r="V517" i="1"/>
  <c r="BT516" i="1"/>
  <c r="BS516" i="1"/>
  <c r="BQ516" i="1"/>
  <c r="BR516" i="1" s="1"/>
  <c r="BP516" i="1"/>
  <c r="BO516" i="1"/>
  <c r="BN516" i="1"/>
  <c r="BM516" i="1"/>
  <c r="BL516" i="1"/>
  <c r="BG516" i="1" s="1"/>
  <c r="BI516" i="1"/>
  <c r="BB516" i="1"/>
  <c r="AV516" i="1"/>
  <c r="AW516" i="1" s="1"/>
  <c r="AR516" i="1"/>
  <c r="AP516" i="1"/>
  <c r="O516" i="1" s="1"/>
  <c r="AE516" i="1"/>
  <c r="AD516" i="1"/>
  <c r="AC516" i="1"/>
  <c r="V516" i="1"/>
  <c r="T516" i="1"/>
  <c r="P516" i="1"/>
  <c r="BE516" i="1" s="1"/>
  <c r="BT515" i="1"/>
  <c r="BS515" i="1"/>
  <c r="BR515" i="1"/>
  <c r="Y515" i="1" s="1"/>
  <c r="BQ515" i="1"/>
  <c r="BP515" i="1"/>
  <c r="BO515" i="1"/>
  <c r="BN515" i="1"/>
  <c r="BM515" i="1"/>
  <c r="BL515" i="1"/>
  <c r="BI515" i="1"/>
  <c r="BG515" i="1"/>
  <c r="BD515" i="1"/>
  <c r="BF515" i="1" s="1"/>
  <c r="BB515" i="1"/>
  <c r="AV515" i="1"/>
  <c r="AW515" i="1" s="1"/>
  <c r="AR515" i="1"/>
  <c r="AP515" i="1"/>
  <c r="AE515" i="1"/>
  <c r="AD515" i="1"/>
  <c r="AC515" i="1"/>
  <c r="V515" i="1"/>
  <c r="BT514" i="1"/>
  <c r="BS514" i="1"/>
  <c r="BQ514" i="1"/>
  <c r="BP514" i="1"/>
  <c r="BO514" i="1"/>
  <c r="BN514" i="1"/>
  <c r="BM514" i="1"/>
  <c r="BL514" i="1"/>
  <c r="BI514" i="1"/>
  <c r="BG514" i="1"/>
  <c r="BB514" i="1"/>
  <c r="AV514" i="1"/>
  <c r="AW514" i="1" s="1"/>
  <c r="AR514" i="1"/>
  <c r="AQ514" i="1"/>
  <c r="AP514" i="1"/>
  <c r="T514" i="1" s="1"/>
  <c r="AE514" i="1"/>
  <c r="AD514" i="1"/>
  <c r="AC514" i="1" s="1"/>
  <c r="V514" i="1"/>
  <c r="Q514" i="1"/>
  <c r="P514" i="1"/>
  <c r="BE514" i="1" s="1"/>
  <c r="BT513" i="1"/>
  <c r="BS513" i="1"/>
  <c r="BQ513" i="1"/>
  <c r="BR513" i="1" s="1"/>
  <c r="BP513" i="1"/>
  <c r="BO513" i="1"/>
  <c r="BN513" i="1"/>
  <c r="BM513" i="1"/>
  <c r="BL513" i="1"/>
  <c r="BG513" i="1" s="1"/>
  <c r="BI513" i="1"/>
  <c r="BB513" i="1"/>
  <c r="AW513" i="1"/>
  <c r="AV513" i="1"/>
  <c r="AR513" i="1"/>
  <c r="AP513" i="1"/>
  <c r="AE513" i="1"/>
  <c r="AD513" i="1"/>
  <c r="AC513" i="1"/>
  <c r="V513" i="1"/>
  <c r="Q513" i="1"/>
  <c r="BT512" i="1"/>
  <c r="BS512" i="1"/>
  <c r="BQ512" i="1"/>
  <c r="BP512" i="1"/>
  <c r="BO512" i="1"/>
  <c r="BN512" i="1"/>
  <c r="BM512" i="1"/>
  <c r="BL512" i="1"/>
  <c r="BI512" i="1"/>
  <c r="BG512" i="1"/>
  <c r="BB512" i="1"/>
  <c r="AV512" i="1"/>
  <c r="AW512" i="1" s="1"/>
  <c r="AR512" i="1"/>
  <c r="AP512" i="1" s="1"/>
  <c r="AQ512" i="1" s="1"/>
  <c r="AE512" i="1"/>
  <c r="AD512" i="1"/>
  <c r="AC512" i="1" s="1"/>
  <c r="V512" i="1"/>
  <c r="P512" i="1"/>
  <c r="BE512" i="1" s="1"/>
  <c r="BT511" i="1"/>
  <c r="BS511" i="1"/>
  <c r="BR511" i="1"/>
  <c r="BD511" i="1" s="1"/>
  <c r="BQ511" i="1"/>
  <c r="BP511" i="1"/>
  <c r="BO511" i="1"/>
  <c r="BN511" i="1"/>
  <c r="BM511" i="1"/>
  <c r="BL511" i="1"/>
  <c r="BG511" i="1" s="1"/>
  <c r="BI511" i="1"/>
  <c r="BB511" i="1"/>
  <c r="AW511" i="1"/>
  <c r="AV511" i="1"/>
  <c r="AR511" i="1"/>
  <c r="AP511" i="1" s="1"/>
  <c r="Q511" i="1" s="1"/>
  <c r="AE511" i="1"/>
  <c r="AD511" i="1"/>
  <c r="Y511" i="1"/>
  <c r="V511" i="1"/>
  <c r="BT510" i="1"/>
  <c r="BS510" i="1"/>
  <c r="BQ510" i="1"/>
  <c r="BR510" i="1" s="1"/>
  <c r="BP510" i="1"/>
  <c r="BO510" i="1"/>
  <c r="BN510" i="1"/>
  <c r="BM510" i="1"/>
  <c r="BL510" i="1"/>
  <c r="BI510" i="1"/>
  <c r="BG510" i="1"/>
  <c r="BB510" i="1"/>
  <c r="AW510" i="1"/>
  <c r="AV510" i="1"/>
  <c r="AR510" i="1"/>
  <c r="AQ510" i="1"/>
  <c r="AP510" i="1"/>
  <c r="Q510" i="1" s="1"/>
  <c r="AE510" i="1"/>
  <c r="AD510" i="1"/>
  <c r="AC510" i="1" s="1"/>
  <c r="V510" i="1"/>
  <c r="T510" i="1"/>
  <c r="BT509" i="1"/>
  <c r="BS509" i="1"/>
  <c r="BR509" i="1"/>
  <c r="BQ509" i="1"/>
  <c r="BP509" i="1"/>
  <c r="BO509" i="1"/>
  <c r="BN509" i="1"/>
  <c r="BM509" i="1"/>
  <c r="BL509" i="1"/>
  <c r="BG509" i="1" s="1"/>
  <c r="BI509" i="1"/>
  <c r="BB509" i="1"/>
  <c r="AW509" i="1"/>
  <c r="AV509" i="1"/>
  <c r="AR509" i="1"/>
  <c r="AP509" i="1"/>
  <c r="Q509" i="1" s="1"/>
  <c r="AE509" i="1"/>
  <c r="AC509" i="1" s="1"/>
  <c r="AD509" i="1"/>
  <c r="V509" i="1"/>
  <c r="O509" i="1"/>
  <c r="BT508" i="1"/>
  <c r="BS508" i="1"/>
  <c r="BR508" i="1" s="1"/>
  <c r="BQ508" i="1"/>
  <c r="BP508" i="1"/>
  <c r="BO508" i="1"/>
  <c r="BN508" i="1"/>
  <c r="BM508" i="1"/>
  <c r="BL508" i="1"/>
  <c r="BG508" i="1" s="1"/>
  <c r="BI508" i="1"/>
  <c r="BB508" i="1"/>
  <c r="AV508" i="1"/>
  <c r="AW508" i="1" s="1"/>
  <c r="AR508" i="1"/>
  <c r="AP508" i="1" s="1"/>
  <c r="T508" i="1" s="1"/>
  <c r="AE508" i="1"/>
  <c r="AC508" i="1" s="1"/>
  <c r="AD508" i="1"/>
  <c r="V508" i="1"/>
  <c r="BT507" i="1"/>
  <c r="BS507" i="1"/>
  <c r="BR507" i="1"/>
  <c r="Y507" i="1" s="1"/>
  <c r="BQ507" i="1"/>
  <c r="BP507" i="1"/>
  <c r="BO507" i="1"/>
  <c r="BN507" i="1"/>
  <c r="BM507" i="1"/>
  <c r="BL507" i="1"/>
  <c r="BI507" i="1"/>
  <c r="BG507" i="1"/>
  <c r="BB507" i="1"/>
  <c r="AV507" i="1"/>
  <c r="AW507" i="1" s="1"/>
  <c r="AR507" i="1"/>
  <c r="AP507" i="1" s="1"/>
  <c r="AE507" i="1"/>
  <c r="AC507" i="1" s="1"/>
  <c r="AD507" i="1"/>
  <c r="V507" i="1"/>
  <c r="BT506" i="1"/>
  <c r="BS506" i="1"/>
  <c r="BQ506" i="1"/>
  <c r="BR506" i="1" s="1"/>
  <c r="BP506" i="1"/>
  <c r="BO506" i="1"/>
  <c r="BN506" i="1"/>
  <c r="BM506" i="1"/>
  <c r="BL506" i="1"/>
  <c r="BI506" i="1"/>
  <c r="BG506" i="1"/>
  <c r="BB506" i="1"/>
  <c r="AV506" i="1"/>
  <c r="AW506" i="1" s="1"/>
  <c r="AR506" i="1"/>
  <c r="AQ506" i="1"/>
  <c r="AP506" i="1"/>
  <c r="T506" i="1" s="1"/>
  <c r="AE506" i="1"/>
  <c r="AD506" i="1"/>
  <c r="AC506" i="1" s="1"/>
  <c r="V506" i="1"/>
  <c r="Q506" i="1"/>
  <c r="P506" i="1"/>
  <c r="BE506" i="1" s="1"/>
  <c r="BT505" i="1"/>
  <c r="BS505" i="1"/>
  <c r="BQ505" i="1"/>
  <c r="BR505" i="1" s="1"/>
  <c r="BP505" i="1"/>
  <c r="BO505" i="1"/>
  <c r="BN505" i="1"/>
  <c r="BM505" i="1"/>
  <c r="BL505" i="1"/>
  <c r="BG505" i="1" s="1"/>
  <c r="BI505" i="1"/>
  <c r="BF505" i="1"/>
  <c r="BD505" i="1"/>
  <c r="BB505" i="1"/>
  <c r="AW505" i="1"/>
  <c r="AV505" i="1"/>
  <c r="AR505" i="1"/>
  <c r="AP505" i="1"/>
  <c r="Q505" i="1" s="1"/>
  <c r="AE505" i="1"/>
  <c r="AD505" i="1"/>
  <c r="AC505" i="1"/>
  <c r="Y505" i="1"/>
  <c r="V505" i="1"/>
  <c r="BT504" i="1"/>
  <c r="BS504" i="1"/>
  <c r="BQ504" i="1"/>
  <c r="BP504" i="1"/>
  <c r="BO504" i="1"/>
  <c r="BN504" i="1"/>
  <c r="BM504" i="1"/>
  <c r="BL504" i="1"/>
  <c r="BI504" i="1"/>
  <c r="BG504" i="1"/>
  <c r="BB504" i="1"/>
  <c r="AV504" i="1"/>
  <c r="AW504" i="1" s="1"/>
  <c r="AR504" i="1"/>
  <c r="AP504" i="1" s="1"/>
  <c r="P504" i="1" s="1"/>
  <c r="BE504" i="1" s="1"/>
  <c r="AQ504" i="1"/>
  <c r="AE504" i="1"/>
  <c r="AD504" i="1"/>
  <c r="AC504" i="1" s="1"/>
  <c r="V504" i="1"/>
  <c r="T504" i="1"/>
  <c r="BT503" i="1"/>
  <c r="BS503" i="1"/>
  <c r="BR503" i="1"/>
  <c r="BQ503" i="1"/>
  <c r="BP503" i="1"/>
  <c r="BO503" i="1"/>
  <c r="BN503" i="1"/>
  <c r="BM503" i="1"/>
  <c r="BL503" i="1"/>
  <c r="BG503" i="1" s="1"/>
  <c r="BI503" i="1"/>
  <c r="BD503" i="1"/>
  <c r="BB503" i="1"/>
  <c r="BF503" i="1" s="1"/>
  <c r="AW503" i="1"/>
  <c r="AV503" i="1"/>
  <c r="AR503" i="1"/>
  <c r="AP503" i="1" s="1"/>
  <c r="AG503" i="1"/>
  <c r="AE503" i="1"/>
  <c r="AD503" i="1"/>
  <c r="AC503" i="1" s="1"/>
  <c r="V503" i="1"/>
  <c r="Q503" i="1"/>
  <c r="O503" i="1"/>
  <c r="BT502" i="1"/>
  <c r="BS502" i="1"/>
  <c r="BQ502" i="1"/>
  <c r="BR502" i="1" s="1"/>
  <c r="BP502" i="1"/>
  <c r="BO502" i="1"/>
  <c r="BN502" i="1"/>
  <c r="BM502" i="1"/>
  <c r="BL502" i="1"/>
  <c r="BI502" i="1"/>
  <c r="BG502" i="1"/>
  <c r="BB502" i="1"/>
  <c r="AW502" i="1"/>
  <c r="AV502" i="1"/>
  <c r="AR502" i="1"/>
  <c r="AQ502" i="1"/>
  <c r="AP502" i="1"/>
  <c r="T502" i="1" s="1"/>
  <c r="AE502" i="1"/>
  <c r="AD502" i="1"/>
  <c r="AC502" i="1" s="1"/>
  <c r="V502" i="1"/>
  <c r="BT501" i="1"/>
  <c r="BS501" i="1"/>
  <c r="BR501" i="1"/>
  <c r="BD501" i="1" s="1"/>
  <c r="BQ501" i="1"/>
  <c r="BP501" i="1"/>
  <c r="BO501" i="1"/>
  <c r="BN501" i="1"/>
  <c r="BM501" i="1"/>
  <c r="BL501" i="1"/>
  <c r="BG501" i="1" s="1"/>
  <c r="BI501" i="1"/>
  <c r="BF501" i="1"/>
  <c r="BB501" i="1"/>
  <c r="AW501" i="1"/>
  <c r="AV501" i="1"/>
  <c r="AR501" i="1"/>
  <c r="AP501" i="1" s="1"/>
  <c r="AE501" i="1"/>
  <c r="AD501" i="1"/>
  <c r="AC501" i="1"/>
  <c r="V501" i="1"/>
  <c r="O501" i="1"/>
  <c r="BT500" i="1"/>
  <c r="BS500" i="1"/>
  <c r="BR500" i="1" s="1"/>
  <c r="BQ500" i="1"/>
  <c r="BP500" i="1"/>
  <c r="BO500" i="1"/>
  <c r="BN500" i="1"/>
  <c r="BM500" i="1"/>
  <c r="BL500" i="1"/>
  <c r="BG500" i="1" s="1"/>
  <c r="BI500" i="1"/>
  <c r="BB500" i="1"/>
  <c r="AV500" i="1"/>
  <c r="AW500" i="1" s="1"/>
  <c r="AR500" i="1"/>
  <c r="AP500" i="1" s="1"/>
  <c r="AE500" i="1"/>
  <c r="AC500" i="1" s="1"/>
  <c r="AD500" i="1"/>
  <c r="V500" i="1"/>
  <c r="T500" i="1"/>
  <c r="BT499" i="1"/>
  <c r="BS499" i="1"/>
  <c r="BR499" i="1"/>
  <c r="BQ499" i="1"/>
  <c r="BP499" i="1"/>
  <c r="BO499" i="1"/>
  <c r="BN499" i="1"/>
  <c r="BM499" i="1"/>
  <c r="BL499" i="1"/>
  <c r="BI499" i="1"/>
  <c r="BG499" i="1"/>
  <c r="BB499" i="1"/>
  <c r="AV499" i="1"/>
  <c r="AW499" i="1" s="1"/>
  <c r="AR499" i="1"/>
  <c r="AP499" i="1"/>
  <c r="AE499" i="1"/>
  <c r="AD499" i="1"/>
  <c r="V499" i="1"/>
  <c r="O499" i="1"/>
  <c r="AG499" i="1" s="1"/>
  <c r="BT498" i="1"/>
  <c r="BS498" i="1"/>
  <c r="BQ498" i="1"/>
  <c r="BR498" i="1" s="1"/>
  <c r="BD498" i="1" s="1"/>
  <c r="BP498" i="1"/>
  <c r="BO498" i="1"/>
  <c r="BN498" i="1"/>
  <c r="BM498" i="1"/>
  <c r="BL498" i="1"/>
  <c r="BG498" i="1" s="1"/>
  <c r="BI498" i="1"/>
  <c r="BB498" i="1"/>
  <c r="BF498" i="1" s="1"/>
  <c r="AW498" i="1"/>
  <c r="AV498" i="1"/>
  <c r="AR498" i="1"/>
  <c r="AQ498" i="1"/>
  <c r="AP498" i="1"/>
  <c r="T498" i="1" s="1"/>
  <c r="AE498" i="1"/>
  <c r="AD498" i="1"/>
  <c r="AC498" i="1" s="1"/>
  <c r="V498" i="1"/>
  <c r="Q498" i="1"/>
  <c r="P498" i="1"/>
  <c r="BE498" i="1" s="1"/>
  <c r="BH498" i="1" s="1"/>
  <c r="BT497" i="1"/>
  <c r="BS497" i="1"/>
  <c r="BQ497" i="1"/>
  <c r="BR497" i="1" s="1"/>
  <c r="BP497" i="1"/>
  <c r="BO497" i="1"/>
  <c r="BN497" i="1"/>
  <c r="BM497" i="1"/>
  <c r="BL497" i="1"/>
  <c r="BG497" i="1" s="1"/>
  <c r="BI497" i="1"/>
  <c r="BD497" i="1"/>
  <c r="BF497" i="1" s="1"/>
  <c r="BB497" i="1"/>
  <c r="AW497" i="1"/>
  <c r="AV497" i="1"/>
  <c r="AR497" i="1"/>
  <c r="AP497" i="1"/>
  <c r="AE497" i="1"/>
  <c r="AD497" i="1"/>
  <c r="AC497" i="1"/>
  <c r="Y497" i="1"/>
  <c r="V497" i="1"/>
  <c r="T497" i="1"/>
  <c r="Q497" i="1"/>
  <c r="BT496" i="1"/>
  <c r="BS496" i="1"/>
  <c r="BR496" i="1"/>
  <c r="BQ496" i="1"/>
  <c r="BP496" i="1"/>
  <c r="BO496" i="1"/>
  <c r="BN496" i="1"/>
  <c r="BM496" i="1"/>
  <c r="BL496" i="1"/>
  <c r="BI496" i="1"/>
  <c r="BG496" i="1"/>
  <c r="BE496" i="1"/>
  <c r="BB496" i="1"/>
  <c r="AV496" i="1"/>
  <c r="AW496" i="1" s="1"/>
  <c r="AR496" i="1"/>
  <c r="AP496" i="1" s="1"/>
  <c r="Q496" i="1" s="1"/>
  <c r="AQ496" i="1"/>
  <c r="AE496" i="1"/>
  <c r="AD496" i="1"/>
  <c r="AC496" i="1" s="1"/>
  <c r="V496" i="1"/>
  <c r="P496" i="1"/>
  <c r="BT495" i="1"/>
  <c r="BS495" i="1"/>
  <c r="BR495" i="1"/>
  <c r="BQ495" i="1"/>
  <c r="BP495" i="1"/>
  <c r="BO495" i="1"/>
  <c r="BN495" i="1"/>
  <c r="BM495" i="1"/>
  <c r="BL495" i="1"/>
  <c r="BG495" i="1" s="1"/>
  <c r="BI495" i="1"/>
  <c r="BD495" i="1"/>
  <c r="BB495" i="1"/>
  <c r="BF495" i="1" s="1"/>
  <c r="AW495" i="1"/>
  <c r="AV495" i="1"/>
  <c r="AR495" i="1"/>
  <c r="AP495" i="1" s="1"/>
  <c r="AG495" i="1"/>
  <c r="AE495" i="1"/>
  <c r="AD495" i="1"/>
  <c r="AC495" i="1" s="1"/>
  <c r="V495" i="1"/>
  <c r="Q495" i="1"/>
  <c r="O495" i="1"/>
  <c r="BT494" i="1"/>
  <c r="BS494" i="1"/>
  <c r="BQ494" i="1"/>
  <c r="BR494" i="1" s="1"/>
  <c r="BD494" i="1" s="1"/>
  <c r="BP494" i="1"/>
  <c r="BO494" i="1"/>
  <c r="BN494" i="1"/>
  <c r="BM494" i="1"/>
  <c r="BL494" i="1"/>
  <c r="BI494" i="1"/>
  <c r="BG494" i="1"/>
  <c r="BF494" i="1"/>
  <c r="BB494" i="1"/>
  <c r="AW494" i="1"/>
  <c r="AV494" i="1"/>
  <c r="AR494" i="1"/>
  <c r="AQ494" i="1"/>
  <c r="AP494" i="1"/>
  <c r="AE494" i="1"/>
  <c r="AD494" i="1"/>
  <c r="AC494" i="1" s="1"/>
  <c r="Y494" i="1"/>
  <c r="V494" i="1"/>
  <c r="T494" i="1"/>
  <c r="Q494" i="1"/>
  <c r="BT493" i="1"/>
  <c r="BS493" i="1"/>
  <c r="BR493" i="1"/>
  <c r="BQ493" i="1"/>
  <c r="BP493" i="1"/>
  <c r="BO493" i="1"/>
  <c r="BN493" i="1"/>
  <c r="BM493" i="1"/>
  <c r="BL493" i="1"/>
  <c r="BG493" i="1" s="1"/>
  <c r="BI493" i="1"/>
  <c r="BB493" i="1"/>
  <c r="AW493" i="1"/>
  <c r="AV493" i="1"/>
  <c r="AR493" i="1"/>
  <c r="AP493" i="1" s="1"/>
  <c r="AE493" i="1"/>
  <c r="AC493" i="1" s="1"/>
  <c r="AD493" i="1"/>
  <c r="V493" i="1"/>
  <c r="Q493" i="1"/>
  <c r="BT492" i="1"/>
  <c r="BS492" i="1"/>
  <c r="BR492" i="1" s="1"/>
  <c r="Y492" i="1" s="1"/>
  <c r="BQ492" i="1"/>
  <c r="BP492" i="1"/>
  <c r="BO492" i="1"/>
  <c r="BN492" i="1"/>
  <c r="BM492" i="1"/>
  <c r="BL492" i="1"/>
  <c r="BG492" i="1" s="1"/>
  <c r="BI492" i="1"/>
  <c r="BD492" i="1"/>
  <c r="BF492" i="1" s="1"/>
  <c r="BB492" i="1"/>
  <c r="AV492" i="1"/>
  <c r="AW492" i="1" s="1"/>
  <c r="AR492" i="1"/>
  <c r="AP492" i="1"/>
  <c r="AE492" i="1"/>
  <c r="AC492" i="1" s="1"/>
  <c r="AD492" i="1"/>
  <c r="V492" i="1"/>
  <c r="P492" i="1"/>
  <c r="BE492" i="1" s="1"/>
  <c r="BT491" i="1"/>
  <c r="BS491" i="1"/>
  <c r="BQ491" i="1"/>
  <c r="BR491" i="1" s="1"/>
  <c r="BP491" i="1"/>
  <c r="BO491" i="1"/>
  <c r="BN491" i="1"/>
  <c r="BM491" i="1"/>
  <c r="BL491" i="1"/>
  <c r="BI491" i="1"/>
  <c r="BG491" i="1"/>
  <c r="BB491" i="1"/>
  <c r="AV491" i="1"/>
  <c r="AW491" i="1" s="1"/>
  <c r="AR491" i="1"/>
  <c r="AP491" i="1" s="1"/>
  <c r="AE491" i="1"/>
  <c r="AD491" i="1"/>
  <c r="AC491" i="1"/>
  <c r="V491" i="1"/>
  <c r="BT490" i="1"/>
  <c r="BS490" i="1"/>
  <c r="BQ490" i="1"/>
  <c r="BP490" i="1"/>
  <c r="BO490" i="1"/>
  <c r="BN490" i="1"/>
  <c r="BM490" i="1"/>
  <c r="BL490" i="1"/>
  <c r="BI490" i="1"/>
  <c r="BG490" i="1"/>
  <c r="BB490" i="1"/>
  <c r="AW490" i="1"/>
  <c r="AV490" i="1"/>
  <c r="AR490" i="1"/>
  <c r="AP490" i="1"/>
  <c r="AE490" i="1"/>
  <c r="AD490" i="1"/>
  <c r="AC490" i="1"/>
  <c r="V490" i="1"/>
  <c r="Q490" i="1"/>
  <c r="BT489" i="1"/>
  <c r="BS489" i="1"/>
  <c r="BQ489" i="1"/>
  <c r="BR489" i="1" s="1"/>
  <c r="BP489" i="1"/>
  <c r="BO489" i="1"/>
  <c r="BN489" i="1"/>
  <c r="BM489" i="1"/>
  <c r="BL489" i="1"/>
  <c r="BG489" i="1" s="1"/>
  <c r="BI489" i="1"/>
  <c r="BB489" i="1"/>
  <c r="AW489" i="1"/>
  <c r="AV489" i="1"/>
  <c r="AR489" i="1"/>
  <c r="AP489" i="1"/>
  <c r="AE489" i="1"/>
  <c r="AD489" i="1"/>
  <c r="AC489" i="1" s="1"/>
  <c r="V489" i="1"/>
  <c r="T489" i="1"/>
  <c r="Q489" i="1"/>
  <c r="BT488" i="1"/>
  <c r="BS488" i="1"/>
  <c r="BR488" i="1"/>
  <c r="BQ488" i="1"/>
  <c r="BP488" i="1"/>
  <c r="BO488" i="1"/>
  <c r="BN488" i="1"/>
  <c r="BM488" i="1"/>
  <c r="BL488" i="1"/>
  <c r="BG488" i="1" s="1"/>
  <c r="BI488" i="1"/>
  <c r="BE488" i="1"/>
  <c r="BB488" i="1"/>
  <c r="AW488" i="1"/>
  <c r="AV488" i="1"/>
  <c r="AR488" i="1"/>
  <c r="AP488" i="1" s="1"/>
  <c r="T488" i="1" s="1"/>
  <c r="AQ488" i="1"/>
  <c r="AE488" i="1"/>
  <c r="AD488" i="1"/>
  <c r="V488" i="1"/>
  <c r="Q488" i="1"/>
  <c r="P488" i="1"/>
  <c r="BT487" i="1"/>
  <c r="BS487" i="1"/>
  <c r="BR487" i="1"/>
  <c r="BQ487" i="1"/>
  <c r="BP487" i="1"/>
  <c r="BO487" i="1"/>
  <c r="BN487" i="1"/>
  <c r="BM487" i="1"/>
  <c r="BL487" i="1"/>
  <c r="BG487" i="1" s="1"/>
  <c r="BI487" i="1"/>
  <c r="BB487" i="1"/>
  <c r="AV487" i="1"/>
  <c r="AW487" i="1" s="1"/>
  <c r="AR487" i="1"/>
  <c r="AP487" i="1" s="1"/>
  <c r="AQ487" i="1"/>
  <c r="AE487" i="1"/>
  <c r="AD487" i="1"/>
  <c r="V487" i="1"/>
  <c r="T487" i="1"/>
  <c r="Q487" i="1"/>
  <c r="P487" i="1"/>
  <c r="BE487" i="1" s="1"/>
  <c r="O487" i="1"/>
  <c r="BT486" i="1"/>
  <c r="BS486" i="1"/>
  <c r="BQ486" i="1"/>
  <c r="BR486" i="1" s="1"/>
  <c r="BP486" i="1"/>
  <c r="BO486" i="1"/>
  <c r="BN486" i="1"/>
  <c r="BM486" i="1"/>
  <c r="BL486" i="1"/>
  <c r="BI486" i="1"/>
  <c r="BG486" i="1"/>
  <c r="BB486" i="1"/>
  <c r="AV486" i="1"/>
  <c r="AW486" i="1" s="1"/>
  <c r="AR486" i="1"/>
  <c r="AQ486" i="1"/>
  <c r="AP486" i="1"/>
  <c r="T486" i="1" s="1"/>
  <c r="AE486" i="1"/>
  <c r="AD486" i="1"/>
  <c r="AC486" i="1" s="1"/>
  <c r="V486" i="1"/>
  <c r="P486" i="1"/>
  <c r="BE486" i="1" s="1"/>
  <c r="BT485" i="1"/>
  <c r="BS485" i="1"/>
  <c r="BQ485" i="1"/>
  <c r="BR485" i="1" s="1"/>
  <c r="BP485" i="1"/>
  <c r="BO485" i="1"/>
  <c r="BN485" i="1"/>
  <c r="BM485" i="1"/>
  <c r="BL485" i="1"/>
  <c r="BG485" i="1" s="1"/>
  <c r="BI485" i="1"/>
  <c r="BD485" i="1"/>
  <c r="BF485" i="1" s="1"/>
  <c r="BB485" i="1"/>
  <c r="AW485" i="1"/>
  <c r="AV485" i="1"/>
  <c r="AR485" i="1"/>
  <c r="AP485" i="1"/>
  <c r="AE485" i="1"/>
  <c r="AD485" i="1"/>
  <c r="AC485" i="1"/>
  <c r="V485" i="1"/>
  <c r="Q485" i="1"/>
  <c r="BT484" i="1"/>
  <c r="BS484" i="1"/>
  <c r="BQ484" i="1"/>
  <c r="BR484" i="1" s="1"/>
  <c r="BP484" i="1"/>
  <c r="BO484" i="1"/>
  <c r="BN484" i="1"/>
  <c r="BM484" i="1"/>
  <c r="BL484" i="1"/>
  <c r="BI484" i="1"/>
  <c r="BG484" i="1"/>
  <c r="BB484" i="1"/>
  <c r="AV484" i="1"/>
  <c r="AW484" i="1" s="1"/>
  <c r="AR484" i="1"/>
  <c r="AP484" i="1" s="1"/>
  <c r="AE484" i="1"/>
  <c r="AD484" i="1"/>
  <c r="AC484" i="1" s="1"/>
  <c r="V484" i="1"/>
  <c r="P484" i="1"/>
  <c r="BE484" i="1" s="1"/>
  <c r="BT483" i="1"/>
  <c r="BS483" i="1"/>
  <c r="BR483" i="1"/>
  <c r="BQ483" i="1"/>
  <c r="BP483" i="1"/>
  <c r="BO483" i="1"/>
  <c r="BN483" i="1"/>
  <c r="BM483" i="1"/>
  <c r="BL483" i="1"/>
  <c r="BG483" i="1" s="1"/>
  <c r="BI483" i="1"/>
  <c r="BD483" i="1"/>
  <c r="BF483" i="1" s="1"/>
  <c r="BB483" i="1"/>
  <c r="AW483" i="1"/>
  <c r="AV483" i="1"/>
  <c r="AR483" i="1"/>
  <c r="AP483" i="1" s="1"/>
  <c r="AE483" i="1"/>
  <c r="AD483" i="1"/>
  <c r="AC483" i="1" s="1"/>
  <c r="Y483" i="1"/>
  <c r="V483" i="1"/>
  <c r="BT482" i="1"/>
  <c r="BS482" i="1"/>
  <c r="BQ482" i="1"/>
  <c r="BR482" i="1" s="1"/>
  <c r="BP482" i="1"/>
  <c r="BO482" i="1"/>
  <c r="BN482" i="1"/>
  <c r="BM482" i="1"/>
  <c r="BL482" i="1"/>
  <c r="BI482" i="1"/>
  <c r="BG482" i="1"/>
  <c r="BB482" i="1"/>
  <c r="AW482" i="1"/>
  <c r="AV482" i="1"/>
  <c r="AR482" i="1"/>
  <c r="AP482" i="1" s="1"/>
  <c r="AQ482" i="1"/>
  <c r="AE482" i="1"/>
  <c r="AD482" i="1"/>
  <c r="AC482" i="1" s="1"/>
  <c r="V482" i="1"/>
  <c r="T482" i="1"/>
  <c r="BT481" i="1"/>
  <c r="Y481" i="1" s="1"/>
  <c r="BS481" i="1"/>
  <c r="BR481" i="1"/>
  <c r="BD481" i="1" s="1"/>
  <c r="BQ481" i="1"/>
  <c r="BP481" i="1"/>
  <c r="BO481" i="1"/>
  <c r="BN481" i="1"/>
  <c r="BM481" i="1"/>
  <c r="BL481" i="1"/>
  <c r="BG481" i="1" s="1"/>
  <c r="BI481" i="1"/>
  <c r="BF481" i="1"/>
  <c r="BB481" i="1"/>
  <c r="AW481" i="1"/>
  <c r="AV481" i="1"/>
  <c r="AR481" i="1"/>
  <c r="AP481" i="1" s="1"/>
  <c r="AE481" i="1"/>
  <c r="AD481" i="1"/>
  <c r="AC481" i="1"/>
  <c r="V481" i="1"/>
  <c r="BT480" i="1"/>
  <c r="BS480" i="1"/>
  <c r="BR480" i="1" s="1"/>
  <c r="BQ480" i="1"/>
  <c r="BP480" i="1"/>
  <c r="BO480" i="1"/>
  <c r="BN480" i="1"/>
  <c r="BM480" i="1"/>
  <c r="BL480" i="1"/>
  <c r="BI480" i="1"/>
  <c r="BG480" i="1"/>
  <c r="BB480" i="1"/>
  <c r="AV480" i="1"/>
  <c r="AW480" i="1" s="1"/>
  <c r="AR480" i="1"/>
  <c r="AP480" i="1"/>
  <c r="AQ480" i="1" s="1"/>
  <c r="AE480" i="1"/>
  <c r="AD480" i="1"/>
  <c r="AC480" i="1"/>
  <c r="V480" i="1"/>
  <c r="T480" i="1"/>
  <c r="P480" i="1"/>
  <c r="BE480" i="1" s="1"/>
  <c r="O480" i="1"/>
  <c r="BT479" i="1"/>
  <c r="BS479" i="1"/>
  <c r="BR479" i="1"/>
  <c r="Y479" i="1" s="1"/>
  <c r="BQ479" i="1"/>
  <c r="BP479" i="1"/>
  <c r="BO479" i="1"/>
  <c r="BN479" i="1"/>
  <c r="BM479" i="1"/>
  <c r="BL479" i="1"/>
  <c r="BG479" i="1" s="1"/>
  <c r="BI479" i="1"/>
  <c r="BF479" i="1"/>
  <c r="BD479" i="1"/>
  <c r="BB479" i="1"/>
  <c r="AV479" i="1"/>
  <c r="AW479" i="1" s="1"/>
  <c r="AR479" i="1"/>
  <c r="AP479" i="1" s="1"/>
  <c r="AE479" i="1"/>
  <c r="AD479" i="1"/>
  <c r="AC479" i="1"/>
  <c r="V479" i="1"/>
  <c r="BT478" i="1"/>
  <c r="BS478" i="1"/>
  <c r="BQ478" i="1"/>
  <c r="BP478" i="1"/>
  <c r="BO478" i="1"/>
  <c r="BN478" i="1"/>
  <c r="BM478" i="1"/>
  <c r="BL478" i="1"/>
  <c r="BI478" i="1"/>
  <c r="BG478" i="1"/>
  <c r="BB478" i="1"/>
  <c r="AV478" i="1"/>
  <c r="AW478" i="1" s="1"/>
  <c r="AR478" i="1"/>
  <c r="AQ478" i="1"/>
  <c r="AP478" i="1"/>
  <c r="T478" i="1" s="1"/>
  <c r="AE478" i="1"/>
  <c r="AD478" i="1"/>
  <c r="AC478" i="1" s="1"/>
  <c r="V478" i="1"/>
  <c r="P478" i="1"/>
  <c r="BE478" i="1" s="1"/>
  <c r="BT477" i="1"/>
  <c r="Y477" i="1" s="1"/>
  <c r="BS477" i="1"/>
  <c r="BQ477" i="1"/>
  <c r="BR477" i="1" s="1"/>
  <c r="BP477" i="1"/>
  <c r="BO477" i="1"/>
  <c r="BN477" i="1"/>
  <c r="BM477" i="1"/>
  <c r="BL477" i="1"/>
  <c r="BG477" i="1" s="1"/>
  <c r="BI477" i="1"/>
  <c r="BF477" i="1"/>
  <c r="BD477" i="1"/>
  <c r="BB477" i="1"/>
  <c r="AW477" i="1"/>
  <c r="AV477" i="1"/>
  <c r="AR477" i="1"/>
  <c r="AP477" i="1"/>
  <c r="AE477" i="1"/>
  <c r="AD477" i="1"/>
  <c r="AC477" i="1"/>
  <c r="V477" i="1"/>
  <c r="Q477" i="1"/>
  <c r="BT476" i="1"/>
  <c r="BS476" i="1"/>
  <c r="BQ476" i="1"/>
  <c r="BP476" i="1"/>
  <c r="BO476" i="1"/>
  <c r="BN476" i="1"/>
  <c r="BM476" i="1"/>
  <c r="BL476" i="1"/>
  <c r="BI476" i="1"/>
  <c r="BG476" i="1"/>
  <c r="BB476" i="1"/>
  <c r="AV476" i="1"/>
  <c r="AW476" i="1" s="1"/>
  <c r="AR476" i="1"/>
  <c r="AP476" i="1" s="1"/>
  <c r="AE476" i="1"/>
  <c r="AD476" i="1"/>
  <c r="AC476" i="1" s="1"/>
  <c r="V476" i="1"/>
  <c r="BT475" i="1"/>
  <c r="BS475" i="1"/>
  <c r="BR475" i="1"/>
  <c r="BQ475" i="1"/>
  <c r="BP475" i="1"/>
  <c r="BO475" i="1"/>
  <c r="BN475" i="1"/>
  <c r="BM475" i="1"/>
  <c r="BL475" i="1"/>
  <c r="BG475" i="1" s="1"/>
  <c r="BI475" i="1"/>
  <c r="BD475" i="1"/>
  <c r="BF475" i="1" s="1"/>
  <c r="BB475" i="1"/>
  <c r="AW475" i="1"/>
  <c r="AV475" i="1"/>
  <c r="AR475" i="1"/>
  <c r="AP475" i="1" s="1"/>
  <c r="AG475" i="1"/>
  <c r="AE475" i="1"/>
  <c r="AD475" i="1"/>
  <c r="AC475" i="1" s="1"/>
  <c r="Y475" i="1"/>
  <c r="V475" i="1"/>
  <c r="Q475" i="1"/>
  <c r="O475" i="1"/>
  <c r="BT474" i="1"/>
  <c r="BS474" i="1"/>
  <c r="BQ474" i="1"/>
  <c r="BR474" i="1" s="1"/>
  <c r="BP474" i="1"/>
  <c r="BO474" i="1"/>
  <c r="BN474" i="1"/>
  <c r="BM474" i="1"/>
  <c r="BL474" i="1"/>
  <c r="BI474" i="1"/>
  <c r="BG474" i="1"/>
  <c r="BB474" i="1"/>
  <c r="AW474" i="1"/>
  <c r="AV474" i="1"/>
  <c r="AR474" i="1"/>
  <c r="AP474" i="1" s="1"/>
  <c r="AQ474" i="1" s="1"/>
  <c r="AE474" i="1"/>
  <c r="AD474" i="1"/>
  <c r="AC474" i="1" s="1"/>
  <c r="V474" i="1"/>
  <c r="BT473" i="1"/>
  <c r="BS473" i="1"/>
  <c r="BR473" i="1"/>
  <c r="BD473" i="1" s="1"/>
  <c r="BF473" i="1" s="1"/>
  <c r="BQ473" i="1"/>
  <c r="BP473" i="1"/>
  <c r="BO473" i="1"/>
  <c r="BN473" i="1"/>
  <c r="BM473" i="1"/>
  <c r="BL473" i="1"/>
  <c r="BG473" i="1" s="1"/>
  <c r="BI473" i="1"/>
  <c r="BB473" i="1"/>
  <c r="AW473" i="1"/>
  <c r="AV473" i="1"/>
  <c r="AR473" i="1"/>
  <c r="AP473" i="1" s="1"/>
  <c r="AE473" i="1"/>
  <c r="AC473" i="1" s="1"/>
  <c r="AD473" i="1"/>
  <c r="Y473" i="1"/>
  <c r="V473" i="1"/>
  <c r="BT472" i="1"/>
  <c r="BS472" i="1"/>
  <c r="BR472" i="1" s="1"/>
  <c r="BQ472" i="1"/>
  <c r="BP472" i="1"/>
  <c r="BO472" i="1"/>
  <c r="BN472" i="1"/>
  <c r="BM472" i="1"/>
  <c r="BL472" i="1"/>
  <c r="BI472" i="1"/>
  <c r="BG472" i="1"/>
  <c r="BE472" i="1"/>
  <c r="BB472" i="1"/>
  <c r="AV472" i="1"/>
  <c r="AW472" i="1" s="1"/>
  <c r="AR472" i="1"/>
  <c r="AP472" i="1" s="1"/>
  <c r="AE472" i="1"/>
  <c r="AC472" i="1" s="1"/>
  <c r="AD472" i="1"/>
  <c r="V472" i="1"/>
  <c r="T472" i="1"/>
  <c r="P472" i="1"/>
  <c r="BT471" i="1"/>
  <c r="BS471" i="1"/>
  <c r="BR471" i="1"/>
  <c r="Y471" i="1" s="1"/>
  <c r="BQ471" i="1"/>
  <c r="BP471" i="1"/>
  <c r="BO471" i="1"/>
  <c r="BN471" i="1"/>
  <c r="BM471" i="1"/>
  <c r="BL471" i="1"/>
  <c r="BG471" i="1" s="1"/>
  <c r="BI471" i="1"/>
  <c r="BD471" i="1"/>
  <c r="BF471" i="1" s="1"/>
  <c r="BB471" i="1"/>
  <c r="AV471" i="1"/>
  <c r="AW471" i="1" s="1"/>
  <c r="AR471" i="1"/>
  <c r="AP471" i="1"/>
  <c r="AE471" i="1"/>
  <c r="AD471" i="1"/>
  <c r="AC471" i="1"/>
  <c r="V471" i="1"/>
  <c r="O471" i="1"/>
  <c r="BT470" i="1"/>
  <c r="BS470" i="1"/>
  <c r="BQ470" i="1"/>
  <c r="BP470" i="1"/>
  <c r="BO470" i="1"/>
  <c r="BN470" i="1"/>
  <c r="BM470" i="1"/>
  <c r="BL470" i="1"/>
  <c r="BI470" i="1"/>
  <c r="BG470" i="1"/>
  <c r="BB470" i="1"/>
  <c r="AV470" i="1"/>
  <c r="AW470" i="1" s="1"/>
  <c r="AR470" i="1"/>
  <c r="AQ470" i="1"/>
  <c r="AP470" i="1"/>
  <c r="T470" i="1" s="1"/>
  <c r="AE470" i="1"/>
  <c r="AD470" i="1"/>
  <c r="AC470" i="1" s="1"/>
  <c r="V470" i="1"/>
  <c r="P470" i="1"/>
  <c r="BE470" i="1" s="1"/>
  <c r="BT469" i="1"/>
  <c r="BS469" i="1"/>
  <c r="BQ469" i="1"/>
  <c r="BR469" i="1" s="1"/>
  <c r="BP469" i="1"/>
  <c r="BO469" i="1"/>
  <c r="BN469" i="1"/>
  <c r="BM469" i="1"/>
  <c r="BL469" i="1"/>
  <c r="BG469" i="1" s="1"/>
  <c r="BI469" i="1"/>
  <c r="BF469" i="1"/>
  <c r="BD469" i="1"/>
  <c r="BB469" i="1"/>
  <c r="AW469" i="1"/>
  <c r="AV469" i="1"/>
  <c r="AR469" i="1"/>
  <c r="AP469" i="1"/>
  <c r="AE469" i="1"/>
  <c r="AD469" i="1"/>
  <c r="AC469" i="1"/>
  <c r="Y469" i="1"/>
  <c r="V469" i="1"/>
  <c r="BT468" i="1"/>
  <c r="BS468" i="1"/>
  <c r="BQ468" i="1"/>
  <c r="BR468" i="1" s="1"/>
  <c r="BP468" i="1"/>
  <c r="BO468" i="1"/>
  <c r="BN468" i="1"/>
  <c r="BM468" i="1"/>
  <c r="BL468" i="1"/>
  <c r="BI468" i="1"/>
  <c r="BG468" i="1"/>
  <c r="BE468" i="1"/>
  <c r="BB468" i="1"/>
  <c r="AV468" i="1"/>
  <c r="AW468" i="1" s="1"/>
  <c r="AR468" i="1"/>
  <c r="AP468" i="1" s="1"/>
  <c r="AQ468" i="1"/>
  <c r="AE468" i="1"/>
  <c r="AD468" i="1"/>
  <c r="AC468" i="1" s="1"/>
  <c r="V468" i="1"/>
  <c r="T468" i="1"/>
  <c r="P468" i="1"/>
  <c r="BT467" i="1"/>
  <c r="BS467" i="1"/>
  <c r="BR467" i="1"/>
  <c r="BD467" i="1" s="1"/>
  <c r="BF467" i="1" s="1"/>
  <c r="BQ467" i="1"/>
  <c r="BP467" i="1"/>
  <c r="BO467" i="1"/>
  <c r="BN467" i="1"/>
  <c r="BM467" i="1"/>
  <c r="BL467" i="1"/>
  <c r="BG467" i="1" s="1"/>
  <c r="BI467" i="1"/>
  <c r="BB467" i="1"/>
  <c r="AW467" i="1"/>
  <c r="AV467" i="1"/>
  <c r="AR467" i="1"/>
  <c r="AP467" i="1" s="1"/>
  <c r="Q467" i="1" s="1"/>
  <c r="AE467" i="1"/>
  <c r="AD467" i="1"/>
  <c r="V467" i="1"/>
  <c r="O467" i="1"/>
  <c r="AG467" i="1" s="1"/>
  <c r="BT466" i="1"/>
  <c r="BS466" i="1"/>
  <c r="BQ466" i="1"/>
  <c r="BR466" i="1" s="1"/>
  <c r="BD466" i="1" s="1"/>
  <c r="BP466" i="1"/>
  <c r="BO466" i="1"/>
  <c r="BN466" i="1"/>
  <c r="BM466" i="1"/>
  <c r="BL466" i="1"/>
  <c r="BI466" i="1"/>
  <c r="BG466" i="1"/>
  <c r="BB466" i="1"/>
  <c r="BF466" i="1" s="1"/>
  <c r="AW466" i="1"/>
  <c r="AV466" i="1"/>
  <c r="AR466" i="1"/>
  <c r="AP466" i="1" s="1"/>
  <c r="AQ466" i="1"/>
  <c r="AE466" i="1"/>
  <c r="AD466" i="1"/>
  <c r="AC466" i="1" s="1"/>
  <c r="Y466" i="1"/>
  <c r="V466" i="1"/>
  <c r="T466" i="1"/>
  <c r="Q466" i="1"/>
  <c r="BT465" i="1"/>
  <c r="Y465" i="1" s="1"/>
  <c r="BS465" i="1"/>
  <c r="BR465" i="1"/>
  <c r="BD465" i="1" s="1"/>
  <c r="BQ465" i="1"/>
  <c r="BP465" i="1"/>
  <c r="BO465" i="1"/>
  <c r="BN465" i="1"/>
  <c r="BM465" i="1"/>
  <c r="BL465" i="1"/>
  <c r="BG465" i="1" s="1"/>
  <c r="BI465" i="1"/>
  <c r="BB465" i="1"/>
  <c r="BF465" i="1" s="1"/>
  <c r="AW465" i="1"/>
  <c r="AV465" i="1"/>
  <c r="AR465" i="1"/>
  <c r="AP465" i="1" s="1"/>
  <c r="AE465" i="1"/>
  <c r="AD465" i="1"/>
  <c r="AC465" i="1"/>
  <c r="V465" i="1"/>
  <c r="BT464" i="1"/>
  <c r="BS464" i="1"/>
  <c r="BR464" i="1" s="1"/>
  <c r="BQ464" i="1"/>
  <c r="BP464" i="1"/>
  <c r="BO464" i="1"/>
  <c r="BN464" i="1"/>
  <c r="BM464" i="1"/>
  <c r="BL464" i="1"/>
  <c r="BI464" i="1"/>
  <c r="BG464" i="1"/>
  <c r="BB464" i="1"/>
  <c r="AV464" i="1"/>
  <c r="AW464" i="1" s="1"/>
  <c r="AR464" i="1"/>
  <c r="AP464" i="1"/>
  <c r="AE464" i="1"/>
  <c r="AC464" i="1" s="1"/>
  <c r="AD464" i="1"/>
  <c r="V464" i="1"/>
  <c r="O464" i="1"/>
  <c r="AG464" i="1" s="1"/>
  <c r="BT463" i="1"/>
  <c r="BS463" i="1"/>
  <c r="BR463" i="1" s="1"/>
  <c r="BQ463" i="1"/>
  <c r="BP463" i="1"/>
  <c r="BO463" i="1"/>
  <c r="BN463" i="1"/>
  <c r="BM463" i="1"/>
  <c r="BL463" i="1"/>
  <c r="BG463" i="1" s="1"/>
  <c r="BI463" i="1"/>
  <c r="BB463" i="1"/>
  <c r="AV463" i="1"/>
  <c r="AW463" i="1" s="1"/>
  <c r="AR463" i="1"/>
  <c r="AP463" i="1" s="1"/>
  <c r="AE463" i="1"/>
  <c r="AC463" i="1" s="1"/>
  <c r="AD463" i="1"/>
  <c r="V463" i="1"/>
  <c r="BT462" i="1"/>
  <c r="BS462" i="1"/>
  <c r="BQ462" i="1"/>
  <c r="BR462" i="1" s="1"/>
  <c r="BP462" i="1"/>
  <c r="BO462" i="1"/>
  <c r="BN462" i="1"/>
  <c r="BM462" i="1"/>
  <c r="BL462" i="1"/>
  <c r="BI462" i="1"/>
  <c r="BG462" i="1"/>
  <c r="BB462" i="1"/>
  <c r="AV462" i="1"/>
  <c r="AW462" i="1" s="1"/>
  <c r="AR462" i="1"/>
  <c r="AP462" i="1"/>
  <c r="AE462" i="1"/>
  <c r="AD462" i="1"/>
  <c r="AC462" i="1"/>
  <c r="V462" i="1"/>
  <c r="BT461" i="1"/>
  <c r="BS461" i="1"/>
  <c r="BQ461" i="1"/>
  <c r="BP461" i="1"/>
  <c r="BO461" i="1"/>
  <c r="BN461" i="1"/>
  <c r="BM461" i="1"/>
  <c r="BL461" i="1"/>
  <c r="BG461" i="1" s="1"/>
  <c r="BI461" i="1"/>
  <c r="BB461" i="1"/>
  <c r="AV461" i="1"/>
  <c r="AW461" i="1" s="1"/>
  <c r="AR461" i="1"/>
  <c r="AP461" i="1" s="1"/>
  <c r="AE461" i="1"/>
  <c r="AD461" i="1"/>
  <c r="AC461" i="1" s="1"/>
  <c r="V461" i="1"/>
  <c r="BT460" i="1"/>
  <c r="BS460" i="1"/>
  <c r="BQ460" i="1"/>
  <c r="BP460" i="1"/>
  <c r="BO460" i="1"/>
  <c r="BN460" i="1"/>
  <c r="BM460" i="1"/>
  <c r="BL460" i="1"/>
  <c r="BI460" i="1"/>
  <c r="BG460" i="1"/>
  <c r="BB460" i="1"/>
  <c r="AW460" i="1"/>
  <c r="AV460" i="1"/>
  <c r="AR460" i="1"/>
  <c r="AP460" i="1" s="1"/>
  <c r="AE460" i="1"/>
  <c r="AD460" i="1"/>
  <c r="AC460" i="1" s="1"/>
  <c r="V460" i="1"/>
  <c r="BT459" i="1"/>
  <c r="Y459" i="1" s="1"/>
  <c r="BS459" i="1"/>
  <c r="BR459" i="1"/>
  <c r="BD459" i="1" s="1"/>
  <c r="BQ459" i="1"/>
  <c r="BP459" i="1"/>
  <c r="BO459" i="1"/>
  <c r="BN459" i="1"/>
  <c r="BM459" i="1"/>
  <c r="BL459" i="1"/>
  <c r="BG459" i="1" s="1"/>
  <c r="BI459" i="1"/>
  <c r="BB459" i="1"/>
  <c r="BF459" i="1" s="1"/>
  <c r="AW459" i="1"/>
  <c r="AV459" i="1"/>
  <c r="AR459" i="1"/>
  <c r="AP459" i="1" s="1"/>
  <c r="AG459" i="1"/>
  <c r="AE459" i="1"/>
  <c r="AD459" i="1"/>
  <c r="AC459" i="1" s="1"/>
  <c r="V459" i="1"/>
  <c r="O459" i="1"/>
  <c r="BT458" i="1"/>
  <c r="BS458" i="1"/>
  <c r="BQ458" i="1"/>
  <c r="BR458" i="1" s="1"/>
  <c r="BP458" i="1"/>
  <c r="BO458" i="1"/>
  <c r="BN458" i="1"/>
  <c r="BM458" i="1"/>
  <c r="BL458" i="1"/>
  <c r="BI458" i="1"/>
  <c r="BG458" i="1"/>
  <c r="BB458" i="1"/>
  <c r="AW458" i="1"/>
  <c r="AV458" i="1"/>
  <c r="AR458" i="1"/>
  <c r="AP458" i="1" s="1"/>
  <c r="AE458" i="1"/>
  <c r="AD458" i="1"/>
  <c r="AC458" i="1" s="1"/>
  <c r="V458" i="1"/>
  <c r="T458" i="1"/>
  <c r="BT457" i="1"/>
  <c r="BS457" i="1"/>
  <c r="BR457" i="1"/>
  <c r="BD457" i="1" s="1"/>
  <c r="BF457" i="1" s="1"/>
  <c r="BQ457" i="1"/>
  <c r="BP457" i="1"/>
  <c r="BO457" i="1"/>
  <c r="BN457" i="1"/>
  <c r="BM457" i="1"/>
  <c r="BL457" i="1"/>
  <c r="BG457" i="1" s="1"/>
  <c r="BI457" i="1"/>
  <c r="BB457" i="1"/>
  <c r="AW457" i="1"/>
  <c r="AV457" i="1"/>
  <c r="AR457" i="1"/>
  <c r="AP457" i="1"/>
  <c r="AE457" i="1"/>
  <c r="AD457" i="1"/>
  <c r="AC457" i="1"/>
  <c r="V457" i="1"/>
  <c r="Q457" i="1"/>
  <c r="O457" i="1"/>
  <c r="BT456" i="1"/>
  <c r="BS456" i="1"/>
  <c r="BR456" i="1" s="1"/>
  <c r="BQ456" i="1"/>
  <c r="BP456" i="1"/>
  <c r="BO456" i="1"/>
  <c r="BN456" i="1"/>
  <c r="BM456" i="1"/>
  <c r="BL456" i="1"/>
  <c r="BI456" i="1"/>
  <c r="BG456" i="1"/>
  <c r="BB456" i="1"/>
  <c r="AV456" i="1"/>
  <c r="AW456" i="1" s="1"/>
  <c r="AR456" i="1"/>
  <c r="AP456" i="1" s="1"/>
  <c r="AE456" i="1"/>
  <c r="AC456" i="1" s="1"/>
  <c r="AD456" i="1"/>
  <c r="V456" i="1"/>
  <c r="T456" i="1"/>
  <c r="P456" i="1"/>
  <c r="BE456" i="1" s="1"/>
  <c r="BT455" i="1"/>
  <c r="BS455" i="1"/>
  <c r="BR455" i="1"/>
  <c r="Y455" i="1" s="1"/>
  <c r="BQ455" i="1"/>
  <c r="BP455" i="1"/>
  <c r="BO455" i="1"/>
  <c r="BN455" i="1"/>
  <c r="BM455" i="1"/>
  <c r="BL455" i="1"/>
  <c r="BI455" i="1"/>
  <c r="BG455" i="1"/>
  <c r="BD455" i="1"/>
  <c r="BF455" i="1" s="1"/>
  <c r="BB455" i="1"/>
  <c r="AV455" i="1"/>
  <c r="AW455" i="1" s="1"/>
  <c r="AR455" i="1"/>
  <c r="AP455" i="1" s="1"/>
  <c r="AE455" i="1"/>
  <c r="AD455" i="1"/>
  <c r="AC455" i="1"/>
  <c r="V455" i="1"/>
  <c r="BT454" i="1"/>
  <c r="BS454" i="1"/>
  <c r="BQ454" i="1"/>
  <c r="BP454" i="1"/>
  <c r="BO454" i="1"/>
  <c r="BN454" i="1"/>
  <c r="BM454" i="1"/>
  <c r="BL454" i="1"/>
  <c r="BI454" i="1"/>
  <c r="BG454" i="1"/>
  <c r="BB454" i="1"/>
  <c r="AV454" i="1"/>
  <c r="AW454" i="1" s="1"/>
  <c r="AR454" i="1"/>
  <c r="AQ454" i="1"/>
  <c r="AP454" i="1"/>
  <c r="T454" i="1" s="1"/>
  <c r="AE454" i="1"/>
  <c r="AD454" i="1"/>
  <c r="AC454" i="1" s="1"/>
  <c r="V454" i="1"/>
  <c r="P454" i="1"/>
  <c r="BE454" i="1" s="1"/>
  <c r="BT453" i="1"/>
  <c r="BS453" i="1"/>
  <c r="BQ453" i="1"/>
  <c r="BR453" i="1" s="1"/>
  <c r="BP453" i="1"/>
  <c r="BO453" i="1"/>
  <c r="BN453" i="1"/>
  <c r="BM453" i="1"/>
  <c r="BL453" i="1"/>
  <c r="BG453" i="1" s="1"/>
  <c r="BI453" i="1"/>
  <c r="BF453" i="1"/>
  <c r="BD453" i="1"/>
  <c r="BB453" i="1"/>
  <c r="AW453" i="1"/>
  <c r="AV453" i="1"/>
  <c r="AR453" i="1"/>
  <c r="AP453" i="1"/>
  <c r="Q453" i="1" s="1"/>
  <c r="AE453" i="1"/>
  <c r="AD453" i="1"/>
  <c r="AC453" i="1"/>
  <c r="Y453" i="1"/>
  <c r="V453" i="1"/>
  <c r="BT452" i="1"/>
  <c r="BS452" i="1"/>
  <c r="BQ452" i="1"/>
  <c r="BP452" i="1"/>
  <c r="BO452" i="1"/>
  <c r="BN452" i="1"/>
  <c r="BM452" i="1"/>
  <c r="BL452" i="1"/>
  <c r="BI452" i="1"/>
  <c r="BG452" i="1"/>
  <c r="BB452" i="1"/>
  <c r="AV452" i="1"/>
  <c r="AW452" i="1" s="1"/>
  <c r="AR452" i="1"/>
  <c r="AP452" i="1" s="1"/>
  <c r="P452" i="1" s="1"/>
  <c r="BE452" i="1" s="1"/>
  <c r="AQ452" i="1"/>
  <c r="AE452" i="1"/>
  <c r="AD452" i="1"/>
  <c r="AC452" i="1" s="1"/>
  <c r="V452" i="1"/>
  <c r="T452" i="1"/>
  <c r="BT451" i="1"/>
  <c r="Y451" i="1" s="1"/>
  <c r="BS451" i="1"/>
  <c r="BR451" i="1"/>
  <c r="BQ451" i="1"/>
  <c r="BP451" i="1"/>
  <c r="BO451" i="1"/>
  <c r="BN451" i="1"/>
  <c r="BM451" i="1"/>
  <c r="BL451" i="1"/>
  <c r="BG451" i="1" s="1"/>
  <c r="BI451" i="1"/>
  <c r="BD451" i="1"/>
  <c r="BB451" i="1"/>
  <c r="BF451" i="1" s="1"/>
  <c r="AW451" i="1"/>
  <c r="AV451" i="1"/>
  <c r="AR451" i="1"/>
  <c r="AP451" i="1" s="1"/>
  <c r="AE451" i="1"/>
  <c r="AD451" i="1"/>
  <c r="AC451" i="1" s="1"/>
  <c r="V451" i="1"/>
  <c r="Q451" i="1"/>
  <c r="BT450" i="1"/>
  <c r="BS450" i="1"/>
  <c r="BQ450" i="1"/>
  <c r="BR450" i="1" s="1"/>
  <c r="BP450" i="1"/>
  <c r="BO450" i="1"/>
  <c r="BN450" i="1"/>
  <c r="BM450" i="1"/>
  <c r="BL450" i="1"/>
  <c r="BI450" i="1"/>
  <c r="BG450" i="1"/>
  <c r="BB450" i="1"/>
  <c r="AW450" i="1"/>
  <c r="AV450" i="1"/>
  <c r="AR450" i="1"/>
  <c r="AP450" i="1" s="1"/>
  <c r="AQ450" i="1" s="1"/>
  <c r="AE450" i="1"/>
  <c r="AD450" i="1"/>
  <c r="AC450" i="1" s="1"/>
  <c r="V450" i="1"/>
  <c r="BT449" i="1"/>
  <c r="BS449" i="1"/>
  <c r="BR449" i="1"/>
  <c r="BD449" i="1" s="1"/>
  <c r="BF449" i="1" s="1"/>
  <c r="BQ449" i="1"/>
  <c r="BP449" i="1"/>
  <c r="BO449" i="1"/>
  <c r="BN449" i="1"/>
  <c r="BM449" i="1"/>
  <c r="BL449" i="1"/>
  <c r="BG449" i="1" s="1"/>
  <c r="BI449" i="1"/>
  <c r="BB449" i="1"/>
  <c r="AW449" i="1"/>
  <c r="AV449" i="1"/>
  <c r="AR449" i="1"/>
  <c r="AP449" i="1"/>
  <c r="Q449" i="1" s="1"/>
  <c r="AE449" i="1"/>
  <c r="AD449" i="1"/>
  <c r="AC449" i="1"/>
  <c r="V449" i="1"/>
  <c r="O449" i="1"/>
  <c r="BT448" i="1"/>
  <c r="BS448" i="1"/>
  <c r="BR448" i="1" s="1"/>
  <c r="BQ448" i="1"/>
  <c r="BP448" i="1"/>
  <c r="BO448" i="1"/>
  <c r="BN448" i="1"/>
  <c r="BM448" i="1"/>
  <c r="BL448" i="1"/>
  <c r="BI448" i="1"/>
  <c r="BG448" i="1"/>
  <c r="BB448" i="1"/>
  <c r="AV448" i="1"/>
  <c r="AW448" i="1" s="1"/>
  <c r="AR448" i="1"/>
  <c r="AP448" i="1" s="1"/>
  <c r="AE448" i="1"/>
  <c r="AC448" i="1" s="1"/>
  <c r="AD448" i="1"/>
  <c r="V448" i="1"/>
  <c r="T448" i="1"/>
  <c r="P448" i="1"/>
  <c r="BE448" i="1" s="1"/>
  <c r="BT447" i="1"/>
  <c r="BS447" i="1"/>
  <c r="BR447" i="1"/>
  <c r="Y447" i="1" s="1"/>
  <c r="BQ447" i="1"/>
  <c r="BP447" i="1"/>
  <c r="BO447" i="1"/>
  <c r="BN447" i="1"/>
  <c r="BM447" i="1"/>
  <c r="BL447" i="1"/>
  <c r="BI447" i="1"/>
  <c r="BG447" i="1"/>
  <c r="BD447" i="1"/>
  <c r="BF447" i="1" s="1"/>
  <c r="BB447" i="1"/>
  <c r="AV447" i="1"/>
  <c r="AW447" i="1" s="1"/>
  <c r="AR447" i="1"/>
  <c r="AP447" i="1" s="1"/>
  <c r="AE447" i="1"/>
  <c r="AD447" i="1"/>
  <c r="AC447" i="1"/>
  <c r="V447" i="1"/>
  <c r="BT446" i="1"/>
  <c r="BS446" i="1"/>
  <c r="BQ446" i="1"/>
  <c r="BP446" i="1"/>
  <c r="BO446" i="1"/>
  <c r="BN446" i="1"/>
  <c r="BM446" i="1"/>
  <c r="BL446" i="1"/>
  <c r="BI446" i="1"/>
  <c r="BG446" i="1"/>
  <c r="BB446" i="1"/>
  <c r="AV446" i="1"/>
  <c r="AW446" i="1" s="1"/>
  <c r="AR446" i="1"/>
  <c r="AQ446" i="1"/>
  <c r="AP446" i="1"/>
  <c r="T446" i="1" s="1"/>
  <c r="AE446" i="1"/>
  <c r="AD446" i="1"/>
  <c r="AC446" i="1" s="1"/>
  <c r="V446" i="1"/>
  <c r="P446" i="1"/>
  <c r="BE446" i="1" s="1"/>
  <c r="BT445" i="1"/>
  <c r="BS445" i="1"/>
  <c r="BQ445" i="1"/>
  <c r="BR445" i="1" s="1"/>
  <c r="BP445" i="1"/>
  <c r="BO445" i="1"/>
  <c r="BN445" i="1"/>
  <c r="BM445" i="1"/>
  <c r="BL445" i="1"/>
  <c r="BG445" i="1" s="1"/>
  <c r="BI445" i="1"/>
  <c r="BF445" i="1"/>
  <c r="BD445" i="1"/>
  <c r="BB445" i="1"/>
  <c r="AW445" i="1"/>
  <c r="AV445" i="1"/>
  <c r="AR445" i="1"/>
  <c r="AP445" i="1"/>
  <c r="Q445" i="1" s="1"/>
  <c r="AE445" i="1"/>
  <c r="AD445" i="1"/>
  <c r="AC445" i="1"/>
  <c r="Y445" i="1"/>
  <c r="V445" i="1"/>
  <c r="BT444" i="1"/>
  <c r="BS444" i="1"/>
  <c r="BQ444" i="1"/>
  <c r="BP444" i="1"/>
  <c r="BO444" i="1"/>
  <c r="BN444" i="1"/>
  <c r="BM444" i="1"/>
  <c r="BL444" i="1"/>
  <c r="BI444" i="1"/>
  <c r="BG444" i="1"/>
  <c r="BB444" i="1"/>
  <c r="AV444" i="1"/>
  <c r="AW444" i="1" s="1"/>
  <c r="AR444" i="1"/>
  <c r="AP444" i="1" s="1"/>
  <c r="P444" i="1" s="1"/>
  <c r="BE444" i="1" s="1"/>
  <c r="AQ444" i="1"/>
  <c r="AE444" i="1"/>
  <c r="AD444" i="1"/>
  <c r="AC444" i="1" s="1"/>
  <c r="V444" i="1"/>
  <c r="T444" i="1"/>
  <c r="BT443" i="1"/>
  <c r="Y443" i="1" s="1"/>
  <c r="BS443" i="1"/>
  <c r="BR443" i="1"/>
  <c r="BQ443" i="1"/>
  <c r="BP443" i="1"/>
  <c r="BO443" i="1"/>
  <c r="BN443" i="1"/>
  <c r="BM443" i="1"/>
  <c r="BL443" i="1"/>
  <c r="BG443" i="1" s="1"/>
  <c r="BI443" i="1"/>
  <c r="BD443" i="1"/>
  <c r="BB443" i="1"/>
  <c r="AW443" i="1"/>
  <c r="AV443" i="1"/>
  <c r="AR443" i="1"/>
  <c r="AP443" i="1" s="1"/>
  <c r="AE443" i="1"/>
  <c r="AD443" i="1"/>
  <c r="AC443" i="1" s="1"/>
  <c r="V443" i="1"/>
  <c r="Q443" i="1"/>
  <c r="BT442" i="1"/>
  <c r="BS442" i="1"/>
  <c r="BQ442" i="1"/>
  <c r="BR442" i="1" s="1"/>
  <c r="BP442" i="1"/>
  <c r="BO442" i="1"/>
  <c r="BN442" i="1"/>
  <c r="BM442" i="1"/>
  <c r="BL442" i="1"/>
  <c r="BI442" i="1"/>
  <c r="BG442" i="1"/>
  <c r="BB442" i="1"/>
  <c r="AW442" i="1"/>
  <c r="AV442" i="1"/>
  <c r="AR442" i="1"/>
  <c r="AP442" i="1" s="1"/>
  <c r="AQ442" i="1" s="1"/>
  <c r="AE442" i="1"/>
  <c r="AD442" i="1"/>
  <c r="AC442" i="1" s="1"/>
  <c r="V442" i="1"/>
  <c r="BT441" i="1"/>
  <c r="BS441" i="1"/>
  <c r="BR441" i="1"/>
  <c r="BD441" i="1" s="1"/>
  <c r="BF441" i="1" s="1"/>
  <c r="BQ441" i="1"/>
  <c r="BP441" i="1"/>
  <c r="BO441" i="1"/>
  <c r="BN441" i="1"/>
  <c r="BM441" i="1"/>
  <c r="BL441" i="1"/>
  <c r="BG441" i="1" s="1"/>
  <c r="BI441" i="1"/>
  <c r="BB441" i="1"/>
  <c r="AW441" i="1"/>
  <c r="AV441" i="1"/>
  <c r="AR441" i="1"/>
  <c r="AP441" i="1" s="1"/>
  <c r="AE441" i="1"/>
  <c r="AD441" i="1"/>
  <c r="AC441" i="1"/>
  <c r="V441" i="1"/>
  <c r="BT440" i="1"/>
  <c r="BS440" i="1"/>
  <c r="BR440" i="1" s="1"/>
  <c r="BQ440" i="1"/>
  <c r="BP440" i="1"/>
  <c r="BO440" i="1"/>
  <c r="BN440" i="1"/>
  <c r="BM440" i="1"/>
  <c r="BL440" i="1"/>
  <c r="BI440" i="1"/>
  <c r="BG440" i="1"/>
  <c r="BB440" i="1"/>
  <c r="AV440" i="1"/>
  <c r="AW440" i="1" s="1"/>
  <c r="AR440" i="1"/>
  <c r="AP440" i="1" s="1"/>
  <c r="AE440" i="1"/>
  <c r="AC440" i="1" s="1"/>
  <c r="AD440" i="1"/>
  <c r="V440" i="1"/>
  <c r="T440" i="1"/>
  <c r="P440" i="1"/>
  <c r="BE440" i="1" s="1"/>
  <c r="BT439" i="1"/>
  <c r="BS439" i="1"/>
  <c r="BR439" i="1"/>
  <c r="BQ439" i="1"/>
  <c r="BP439" i="1"/>
  <c r="BO439" i="1"/>
  <c r="BN439" i="1"/>
  <c r="BM439" i="1"/>
  <c r="BL439" i="1"/>
  <c r="BI439" i="1"/>
  <c r="BG439" i="1"/>
  <c r="BB439" i="1"/>
  <c r="AV439" i="1"/>
  <c r="AW439" i="1" s="1"/>
  <c r="AR439" i="1"/>
  <c r="AP439" i="1" s="1"/>
  <c r="AE439" i="1"/>
  <c r="AD439" i="1"/>
  <c r="AC439" i="1"/>
  <c r="V439" i="1"/>
  <c r="BT438" i="1"/>
  <c r="BS438" i="1"/>
  <c r="BQ438" i="1"/>
  <c r="BP438" i="1"/>
  <c r="BO438" i="1"/>
  <c r="BN438" i="1"/>
  <c r="BM438" i="1"/>
  <c r="BL438" i="1"/>
  <c r="BI438" i="1"/>
  <c r="BG438" i="1"/>
  <c r="BB438" i="1"/>
  <c r="AV438" i="1"/>
  <c r="AW438" i="1" s="1"/>
  <c r="AR438" i="1"/>
  <c r="AQ438" i="1"/>
  <c r="AP438" i="1"/>
  <c r="T438" i="1" s="1"/>
  <c r="AE438" i="1"/>
  <c r="AD438" i="1"/>
  <c r="AC438" i="1" s="1"/>
  <c r="V438" i="1"/>
  <c r="P438" i="1"/>
  <c r="BE438" i="1" s="1"/>
  <c r="BT437" i="1"/>
  <c r="BS437" i="1"/>
  <c r="BQ437" i="1"/>
  <c r="BR437" i="1" s="1"/>
  <c r="BP437" i="1"/>
  <c r="BO437" i="1"/>
  <c r="BN437" i="1"/>
  <c r="BM437" i="1"/>
  <c r="BL437" i="1"/>
  <c r="BG437" i="1" s="1"/>
  <c r="BI437" i="1"/>
  <c r="BF437" i="1"/>
  <c r="BD437" i="1"/>
  <c r="BB437" i="1"/>
  <c r="AW437" i="1"/>
  <c r="AV437" i="1"/>
  <c r="AR437" i="1"/>
  <c r="AP437" i="1"/>
  <c r="Q437" i="1" s="1"/>
  <c r="AE437" i="1"/>
  <c r="AD437" i="1"/>
  <c r="AC437" i="1"/>
  <c r="Y437" i="1"/>
  <c r="V437" i="1"/>
  <c r="BT436" i="1"/>
  <c r="BS436" i="1"/>
  <c r="BQ436" i="1"/>
  <c r="BP436" i="1"/>
  <c r="BO436" i="1"/>
  <c r="BN436" i="1"/>
  <c r="BM436" i="1"/>
  <c r="BL436" i="1"/>
  <c r="BI436" i="1"/>
  <c r="BG436" i="1"/>
  <c r="BB436" i="1"/>
  <c r="AV436" i="1"/>
  <c r="AW436" i="1" s="1"/>
  <c r="AR436" i="1"/>
  <c r="AP436" i="1" s="1"/>
  <c r="P436" i="1" s="1"/>
  <c r="BE436" i="1" s="1"/>
  <c r="AQ436" i="1"/>
  <c r="AE436" i="1"/>
  <c r="AD436" i="1"/>
  <c r="AC436" i="1" s="1"/>
  <c r="V436" i="1"/>
  <c r="T436" i="1"/>
  <c r="BT435" i="1"/>
  <c r="Y435" i="1" s="1"/>
  <c r="BS435" i="1"/>
  <c r="BR435" i="1"/>
  <c r="BQ435" i="1"/>
  <c r="BP435" i="1"/>
  <c r="BO435" i="1"/>
  <c r="BN435" i="1"/>
  <c r="BM435" i="1"/>
  <c r="BL435" i="1"/>
  <c r="BG435" i="1" s="1"/>
  <c r="BI435" i="1"/>
  <c r="BD435" i="1"/>
  <c r="BB435" i="1"/>
  <c r="AW435" i="1"/>
  <c r="AV435" i="1"/>
  <c r="AR435" i="1"/>
  <c r="AP435" i="1" s="1"/>
  <c r="AE435" i="1"/>
  <c r="AD435" i="1"/>
  <c r="AC435" i="1" s="1"/>
  <c r="V435" i="1"/>
  <c r="Q435" i="1"/>
  <c r="BT434" i="1"/>
  <c r="BS434" i="1"/>
  <c r="BQ434" i="1"/>
  <c r="BR434" i="1" s="1"/>
  <c r="BP434" i="1"/>
  <c r="BO434" i="1"/>
  <c r="BN434" i="1"/>
  <c r="BM434" i="1"/>
  <c r="BL434" i="1"/>
  <c r="BI434" i="1"/>
  <c r="BG434" i="1"/>
  <c r="BB434" i="1"/>
  <c r="AW434" i="1"/>
  <c r="AV434" i="1"/>
  <c r="AR434" i="1"/>
  <c r="AP434" i="1" s="1"/>
  <c r="AQ434" i="1" s="1"/>
  <c r="AE434" i="1"/>
  <c r="AD434" i="1"/>
  <c r="AC434" i="1" s="1"/>
  <c r="V434" i="1"/>
  <c r="BT433" i="1"/>
  <c r="BS433" i="1"/>
  <c r="BR433" i="1"/>
  <c r="BD433" i="1" s="1"/>
  <c r="BF433" i="1" s="1"/>
  <c r="BQ433" i="1"/>
  <c r="BP433" i="1"/>
  <c r="BO433" i="1"/>
  <c r="BN433" i="1"/>
  <c r="BM433" i="1"/>
  <c r="BL433" i="1"/>
  <c r="BG433" i="1" s="1"/>
  <c r="BI433" i="1"/>
  <c r="BB433" i="1"/>
  <c r="AW433" i="1"/>
  <c r="AV433" i="1"/>
  <c r="AR433" i="1"/>
  <c r="AP433" i="1" s="1"/>
  <c r="AE433" i="1"/>
  <c r="AD433" i="1"/>
  <c r="AC433" i="1"/>
  <c r="V433" i="1"/>
  <c r="BT432" i="1"/>
  <c r="BS432" i="1"/>
  <c r="BR432" i="1" s="1"/>
  <c r="BQ432" i="1"/>
  <c r="BP432" i="1"/>
  <c r="BO432" i="1"/>
  <c r="BN432" i="1"/>
  <c r="BM432" i="1"/>
  <c r="BL432" i="1"/>
  <c r="BI432" i="1"/>
  <c r="BG432" i="1"/>
  <c r="BB432" i="1"/>
  <c r="AV432" i="1"/>
  <c r="AW432" i="1" s="1"/>
  <c r="AR432" i="1"/>
  <c r="AP432" i="1" s="1"/>
  <c r="T432" i="1" s="1"/>
  <c r="AE432" i="1"/>
  <c r="AC432" i="1" s="1"/>
  <c r="AD432" i="1"/>
  <c r="V432" i="1"/>
  <c r="P432" i="1"/>
  <c r="BE432" i="1" s="1"/>
  <c r="BT431" i="1"/>
  <c r="BS431" i="1"/>
  <c r="BR431" i="1"/>
  <c r="BQ431" i="1"/>
  <c r="BP431" i="1"/>
  <c r="BO431" i="1"/>
  <c r="BN431" i="1"/>
  <c r="BM431" i="1"/>
  <c r="BL431" i="1"/>
  <c r="BI431" i="1"/>
  <c r="BG431" i="1"/>
  <c r="BB431" i="1"/>
  <c r="AV431" i="1"/>
  <c r="AW431" i="1" s="1"/>
  <c r="AR431" i="1"/>
  <c r="AP431" i="1" s="1"/>
  <c r="AE431" i="1"/>
  <c r="AC431" i="1" s="1"/>
  <c r="AD431" i="1"/>
  <c r="V431" i="1"/>
  <c r="BT430" i="1"/>
  <c r="BS430" i="1"/>
  <c r="BQ430" i="1"/>
  <c r="BP430" i="1"/>
  <c r="BO430" i="1"/>
  <c r="BN430" i="1"/>
  <c r="BM430" i="1"/>
  <c r="BL430" i="1"/>
  <c r="BI430" i="1"/>
  <c r="BG430" i="1"/>
  <c r="BB430" i="1"/>
  <c r="AV430" i="1"/>
  <c r="AW430" i="1" s="1"/>
  <c r="AR430" i="1"/>
  <c r="AQ430" i="1"/>
  <c r="AP430" i="1"/>
  <c r="T430" i="1" s="1"/>
  <c r="AE430" i="1"/>
  <c r="AD430" i="1"/>
  <c r="AC430" i="1" s="1"/>
  <c r="V430" i="1"/>
  <c r="P430" i="1"/>
  <c r="BE430" i="1" s="1"/>
  <c r="BT429" i="1"/>
  <c r="BS429" i="1"/>
  <c r="BQ429" i="1"/>
  <c r="BR429" i="1" s="1"/>
  <c r="BP429" i="1"/>
  <c r="BO429" i="1"/>
  <c r="BN429" i="1"/>
  <c r="BM429" i="1"/>
  <c r="BL429" i="1"/>
  <c r="BG429" i="1" s="1"/>
  <c r="BI429" i="1"/>
  <c r="BF429" i="1"/>
  <c r="BD429" i="1"/>
  <c r="BB429" i="1"/>
  <c r="AW429" i="1"/>
  <c r="AV429" i="1"/>
  <c r="AR429" i="1"/>
  <c r="AP429" i="1"/>
  <c r="Q429" i="1" s="1"/>
  <c r="AE429" i="1"/>
  <c r="AD429" i="1"/>
  <c r="AC429" i="1"/>
  <c r="Y429" i="1"/>
  <c r="V429" i="1"/>
  <c r="BT428" i="1"/>
  <c r="BS428" i="1"/>
  <c r="BQ428" i="1"/>
  <c r="BP428" i="1"/>
  <c r="BO428" i="1"/>
  <c r="BN428" i="1"/>
  <c r="BM428" i="1"/>
  <c r="BL428" i="1"/>
  <c r="BI428" i="1"/>
  <c r="BG428" i="1"/>
  <c r="BB428" i="1"/>
  <c r="AV428" i="1"/>
  <c r="AW428" i="1" s="1"/>
  <c r="AR428" i="1"/>
  <c r="AP428" i="1" s="1"/>
  <c r="AQ428" i="1"/>
  <c r="AE428" i="1"/>
  <c r="AD428" i="1"/>
  <c r="AC428" i="1" s="1"/>
  <c r="V428" i="1"/>
  <c r="T428" i="1"/>
  <c r="P428" i="1"/>
  <c r="BE428" i="1" s="1"/>
  <c r="BT427" i="1"/>
  <c r="BS427" i="1"/>
  <c r="BR427" i="1"/>
  <c r="BQ427" i="1"/>
  <c r="BP427" i="1"/>
  <c r="BO427" i="1"/>
  <c r="BN427" i="1"/>
  <c r="BM427" i="1"/>
  <c r="BL427" i="1"/>
  <c r="BI427" i="1"/>
  <c r="BG427" i="1"/>
  <c r="BB427" i="1"/>
  <c r="AW427" i="1"/>
  <c r="AV427" i="1"/>
  <c r="AR427" i="1"/>
  <c r="AP427" i="1" s="1"/>
  <c r="AQ427" i="1" s="1"/>
  <c r="AE427" i="1"/>
  <c r="AD427" i="1"/>
  <c r="AC427" i="1" s="1"/>
  <c r="V427" i="1"/>
  <c r="Q427" i="1"/>
  <c r="BT426" i="1"/>
  <c r="BS426" i="1"/>
  <c r="BQ426" i="1"/>
  <c r="BR426" i="1" s="1"/>
  <c r="BD426" i="1" s="1"/>
  <c r="BP426" i="1"/>
  <c r="BO426" i="1"/>
  <c r="BN426" i="1"/>
  <c r="BM426" i="1"/>
  <c r="BL426" i="1"/>
  <c r="BG426" i="1" s="1"/>
  <c r="BI426" i="1"/>
  <c r="BF426" i="1"/>
  <c r="BB426" i="1"/>
  <c r="AW426" i="1"/>
  <c r="AV426" i="1"/>
  <c r="AR426" i="1"/>
  <c r="AP426" i="1" s="1"/>
  <c r="AE426" i="1"/>
  <c r="AD426" i="1"/>
  <c r="AC426" i="1"/>
  <c r="Y426" i="1"/>
  <c r="V426" i="1"/>
  <c r="BT425" i="1"/>
  <c r="BS425" i="1"/>
  <c r="BR425" i="1" s="1"/>
  <c r="BQ425" i="1"/>
  <c r="BP425" i="1"/>
  <c r="BO425" i="1"/>
  <c r="BN425" i="1"/>
  <c r="BM425" i="1"/>
  <c r="BL425" i="1"/>
  <c r="BG425" i="1" s="1"/>
  <c r="BI425" i="1"/>
  <c r="BB425" i="1"/>
  <c r="AW425" i="1"/>
  <c r="AV425" i="1"/>
  <c r="AR425" i="1"/>
  <c r="AP425" i="1" s="1"/>
  <c r="AE425" i="1"/>
  <c r="AD425" i="1"/>
  <c r="AC425" i="1"/>
  <c r="V425" i="1"/>
  <c r="BT424" i="1"/>
  <c r="BS424" i="1"/>
  <c r="BR424" i="1" s="1"/>
  <c r="BQ424" i="1"/>
  <c r="BP424" i="1"/>
  <c r="BO424" i="1"/>
  <c r="BN424" i="1"/>
  <c r="BM424" i="1"/>
  <c r="BL424" i="1"/>
  <c r="BG424" i="1" s="1"/>
  <c r="BI424" i="1"/>
  <c r="BB424" i="1"/>
  <c r="AV424" i="1"/>
  <c r="AW424" i="1" s="1"/>
  <c r="AR424" i="1"/>
  <c r="AP424" i="1" s="1"/>
  <c r="AE424" i="1"/>
  <c r="AD424" i="1"/>
  <c r="AC424" i="1"/>
  <c r="V424" i="1"/>
  <c r="T424" i="1"/>
  <c r="P424" i="1"/>
  <c r="BE424" i="1" s="1"/>
  <c r="BT423" i="1"/>
  <c r="BS423" i="1"/>
  <c r="BQ423" i="1"/>
  <c r="BR423" i="1" s="1"/>
  <c r="BP423" i="1"/>
  <c r="BO423" i="1"/>
  <c r="BN423" i="1"/>
  <c r="BM423" i="1"/>
  <c r="BL423" i="1"/>
  <c r="BI423" i="1"/>
  <c r="BG423" i="1"/>
  <c r="BB423" i="1"/>
  <c r="AV423" i="1"/>
  <c r="AW423" i="1" s="1"/>
  <c r="AR423" i="1"/>
  <c r="AP423" i="1" s="1"/>
  <c r="AE423" i="1"/>
  <c r="AD423" i="1"/>
  <c r="V423" i="1"/>
  <c r="BT422" i="1"/>
  <c r="BS422" i="1"/>
  <c r="BQ422" i="1"/>
  <c r="BP422" i="1"/>
  <c r="BO422" i="1"/>
  <c r="BN422" i="1"/>
  <c r="BM422" i="1"/>
  <c r="BL422" i="1"/>
  <c r="BI422" i="1"/>
  <c r="BG422" i="1"/>
  <c r="BB422" i="1"/>
  <c r="AV422" i="1"/>
  <c r="AW422" i="1" s="1"/>
  <c r="AR422" i="1"/>
  <c r="AQ422" i="1"/>
  <c r="AP422" i="1"/>
  <c r="P422" i="1" s="1"/>
  <c r="BE422" i="1" s="1"/>
  <c r="AE422" i="1"/>
  <c r="AD422" i="1"/>
  <c r="AC422" i="1"/>
  <c r="V422" i="1"/>
  <c r="Q422" i="1"/>
  <c r="BT421" i="1"/>
  <c r="BS421" i="1"/>
  <c r="BQ421" i="1"/>
  <c r="BP421" i="1"/>
  <c r="BO421" i="1"/>
  <c r="BN421" i="1"/>
  <c r="BM421" i="1"/>
  <c r="BL421" i="1"/>
  <c r="BI421" i="1"/>
  <c r="BG421" i="1"/>
  <c r="BB421" i="1"/>
  <c r="AW421" i="1"/>
  <c r="AV421" i="1"/>
  <c r="AR421" i="1"/>
  <c r="AQ421" i="1"/>
  <c r="AP421" i="1"/>
  <c r="O421" i="1" s="1"/>
  <c r="AG421" i="1"/>
  <c r="AE421" i="1"/>
  <c r="AD421" i="1"/>
  <c r="AC421" i="1" s="1"/>
  <c r="V421" i="1"/>
  <c r="T421" i="1"/>
  <c r="Q421" i="1"/>
  <c r="P421" i="1"/>
  <c r="BE421" i="1" s="1"/>
  <c r="BT420" i="1"/>
  <c r="BS420" i="1"/>
  <c r="BR420" i="1" s="1"/>
  <c r="BQ420" i="1"/>
  <c r="BP420" i="1"/>
  <c r="BO420" i="1"/>
  <c r="BN420" i="1"/>
  <c r="BM420" i="1"/>
  <c r="BL420" i="1"/>
  <c r="BG420" i="1" s="1"/>
  <c r="BI420" i="1"/>
  <c r="BB420" i="1"/>
  <c r="AW420" i="1"/>
  <c r="AV420" i="1"/>
  <c r="AR420" i="1"/>
  <c r="AP420" i="1" s="1"/>
  <c r="AE420" i="1"/>
  <c r="AD420" i="1"/>
  <c r="V420" i="1"/>
  <c r="Q420" i="1"/>
  <c r="BT419" i="1"/>
  <c r="BS419" i="1"/>
  <c r="BQ419" i="1"/>
  <c r="BR419" i="1" s="1"/>
  <c r="Y419" i="1" s="1"/>
  <c r="BP419" i="1"/>
  <c r="BO419" i="1"/>
  <c r="BN419" i="1"/>
  <c r="BM419" i="1"/>
  <c r="BL419" i="1"/>
  <c r="BG419" i="1" s="1"/>
  <c r="BI419" i="1"/>
  <c r="BD419" i="1"/>
  <c r="BB419" i="1"/>
  <c r="AW419" i="1"/>
  <c r="AV419" i="1"/>
  <c r="AR419" i="1"/>
  <c r="AP419" i="1" s="1"/>
  <c r="P419" i="1" s="1"/>
  <c r="BE419" i="1" s="1"/>
  <c r="AE419" i="1"/>
  <c r="AD419" i="1"/>
  <c r="AC419" i="1" s="1"/>
  <c r="V419" i="1"/>
  <c r="BT418" i="1"/>
  <c r="BS418" i="1"/>
  <c r="BR418" i="1"/>
  <c r="BD418" i="1" s="1"/>
  <c r="BQ418" i="1"/>
  <c r="BP418" i="1"/>
  <c r="BO418" i="1"/>
  <c r="BN418" i="1"/>
  <c r="BM418" i="1"/>
  <c r="BL418" i="1"/>
  <c r="BG418" i="1" s="1"/>
  <c r="BI418" i="1"/>
  <c r="BF418" i="1"/>
  <c r="BB418" i="1"/>
  <c r="AW418" i="1"/>
  <c r="AV418" i="1"/>
  <c r="AR418" i="1"/>
  <c r="AP418" i="1" s="1"/>
  <c r="AE418" i="1"/>
  <c r="AD418" i="1"/>
  <c r="AC418" i="1"/>
  <c r="Y418" i="1"/>
  <c r="V418" i="1"/>
  <c r="BT417" i="1"/>
  <c r="BS417" i="1"/>
  <c r="BR417" i="1" s="1"/>
  <c r="BQ417" i="1"/>
  <c r="BP417" i="1"/>
  <c r="BO417" i="1"/>
  <c r="BN417" i="1"/>
  <c r="BM417" i="1"/>
  <c r="BL417" i="1"/>
  <c r="BG417" i="1" s="1"/>
  <c r="BI417" i="1"/>
  <c r="BB417" i="1"/>
  <c r="AW417" i="1"/>
  <c r="AV417" i="1"/>
  <c r="AR417" i="1"/>
  <c r="AP417" i="1" s="1"/>
  <c r="AE417" i="1"/>
  <c r="AD417" i="1"/>
  <c r="AC417" i="1"/>
  <c r="V417" i="1"/>
  <c r="BT416" i="1"/>
  <c r="BS416" i="1"/>
  <c r="BR416" i="1" s="1"/>
  <c r="Y416" i="1" s="1"/>
  <c r="BQ416" i="1"/>
  <c r="BP416" i="1"/>
  <c r="BO416" i="1"/>
  <c r="BN416" i="1"/>
  <c r="BM416" i="1"/>
  <c r="BL416" i="1"/>
  <c r="BI416" i="1"/>
  <c r="BG416" i="1"/>
  <c r="BD416" i="1"/>
  <c r="BF416" i="1" s="1"/>
  <c r="BB416" i="1"/>
  <c r="AV416" i="1"/>
  <c r="AW416" i="1" s="1"/>
  <c r="AR416" i="1"/>
  <c r="AP416" i="1" s="1"/>
  <c r="AE416" i="1"/>
  <c r="AC416" i="1" s="1"/>
  <c r="AD416" i="1"/>
  <c r="V416" i="1"/>
  <c r="BT415" i="1"/>
  <c r="BS415" i="1"/>
  <c r="BQ415" i="1"/>
  <c r="BR415" i="1" s="1"/>
  <c r="Y415" i="1" s="1"/>
  <c r="BP415" i="1"/>
  <c r="BO415" i="1"/>
  <c r="BN415" i="1"/>
  <c r="BM415" i="1"/>
  <c r="BL415" i="1"/>
  <c r="BI415" i="1"/>
  <c r="BG415" i="1"/>
  <c r="BD415" i="1"/>
  <c r="BB415" i="1"/>
  <c r="BF415" i="1" s="1"/>
  <c r="AV415" i="1"/>
  <c r="AW415" i="1" s="1"/>
  <c r="AR415" i="1"/>
  <c r="AQ415" i="1"/>
  <c r="AP415" i="1"/>
  <c r="T415" i="1" s="1"/>
  <c r="AE415" i="1"/>
  <c r="AD415" i="1"/>
  <c r="AC415" i="1" s="1"/>
  <c r="V415" i="1"/>
  <c r="P415" i="1"/>
  <c r="BE415" i="1" s="1"/>
  <c r="BH415" i="1" s="1"/>
  <c r="BT414" i="1"/>
  <c r="BS414" i="1"/>
  <c r="BQ414" i="1"/>
  <c r="BR414" i="1" s="1"/>
  <c r="BD414" i="1" s="1"/>
  <c r="BF414" i="1" s="1"/>
  <c r="BP414" i="1"/>
  <c r="BO414" i="1"/>
  <c r="BN414" i="1"/>
  <c r="BM414" i="1"/>
  <c r="BL414" i="1"/>
  <c r="BG414" i="1" s="1"/>
  <c r="BI414" i="1"/>
  <c r="BB414" i="1"/>
  <c r="AW414" i="1"/>
  <c r="AV414" i="1"/>
  <c r="AR414" i="1"/>
  <c r="AQ414" i="1"/>
  <c r="AP414" i="1"/>
  <c r="P414" i="1" s="1"/>
  <c r="BE414" i="1" s="1"/>
  <c r="BH414" i="1" s="1"/>
  <c r="AE414" i="1"/>
  <c r="AD414" i="1"/>
  <c r="AC414" i="1" s="1"/>
  <c r="V414" i="1"/>
  <c r="Q414" i="1"/>
  <c r="BT413" i="1"/>
  <c r="BS413" i="1"/>
  <c r="BQ413" i="1"/>
  <c r="BP413" i="1"/>
  <c r="BO413" i="1"/>
  <c r="BN413" i="1"/>
  <c r="BM413" i="1"/>
  <c r="BL413" i="1"/>
  <c r="BG413" i="1" s="1"/>
  <c r="BI413" i="1"/>
  <c r="BE413" i="1"/>
  <c r="BB413" i="1"/>
  <c r="AW413" i="1"/>
  <c r="AV413" i="1"/>
  <c r="AR413" i="1"/>
  <c r="AP413" i="1" s="1"/>
  <c r="AE413" i="1"/>
  <c r="AD413" i="1"/>
  <c r="AC413" i="1" s="1"/>
  <c r="V413" i="1"/>
  <c r="T413" i="1"/>
  <c r="Q413" i="1"/>
  <c r="P413" i="1"/>
  <c r="BT412" i="1"/>
  <c r="BS412" i="1"/>
  <c r="BR412" i="1"/>
  <c r="Y412" i="1" s="1"/>
  <c r="BQ412" i="1"/>
  <c r="BP412" i="1"/>
  <c r="BO412" i="1"/>
  <c r="BN412" i="1"/>
  <c r="BM412" i="1"/>
  <c r="BL412" i="1"/>
  <c r="BG412" i="1" s="1"/>
  <c r="BI412" i="1"/>
  <c r="BD412" i="1"/>
  <c r="BB412" i="1"/>
  <c r="AW412" i="1"/>
  <c r="AV412" i="1"/>
  <c r="AR412" i="1"/>
  <c r="AP412" i="1" s="1"/>
  <c r="AE412" i="1"/>
  <c r="AD412" i="1"/>
  <c r="AC412" i="1" s="1"/>
  <c r="V412" i="1"/>
  <c r="T412" i="1"/>
  <c r="BT411" i="1"/>
  <c r="BS411" i="1"/>
  <c r="BR411" i="1"/>
  <c r="BQ411" i="1"/>
  <c r="BP411" i="1"/>
  <c r="BO411" i="1"/>
  <c r="BN411" i="1"/>
  <c r="BM411" i="1"/>
  <c r="BL411" i="1"/>
  <c r="BI411" i="1"/>
  <c r="BG411" i="1"/>
  <c r="BB411" i="1"/>
  <c r="AW411" i="1"/>
  <c r="AV411" i="1"/>
  <c r="AR411" i="1"/>
  <c r="AP411" i="1" s="1"/>
  <c r="AQ411" i="1"/>
  <c r="AE411" i="1"/>
  <c r="AD411" i="1"/>
  <c r="AC411" i="1" s="1"/>
  <c r="V411" i="1"/>
  <c r="O411" i="1"/>
  <c r="AG411" i="1" s="1"/>
  <c r="BT410" i="1"/>
  <c r="BS410" i="1"/>
  <c r="BR410" i="1"/>
  <c r="BQ410" i="1"/>
  <c r="BP410" i="1"/>
  <c r="BO410" i="1"/>
  <c r="BN410" i="1"/>
  <c r="BM410" i="1"/>
  <c r="BL410" i="1"/>
  <c r="BG410" i="1" s="1"/>
  <c r="BI410" i="1"/>
  <c r="BB410" i="1"/>
  <c r="AW410" i="1"/>
  <c r="AV410" i="1"/>
  <c r="AR410" i="1"/>
  <c r="AP410" i="1" s="1"/>
  <c r="AE410" i="1"/>
  <c r="AD410" i="1"/>
  <c r="AC410" i="1"/>
  <c r="V410" i="1"/>
  <c r="Q410" i="1"/>
  <c r="BT409" i="1"/>
  <c r="BS409" i="1"/>
  <c r="BR409" i="1" s="1"/>
  <c r="BQ409" i="1"/>
  <c r="BP409" i="1"/>
  <c r="BO409" i="1"/>
  <c r="BN409" i="1"/>
  <c r="BM409" i="1"/>
  <c r="BL409" i="1"/>
  <c r="BG409" i="1" s="1"/>
  <c r="BI409" i="1"/>
  <c r="BB409" i="1"/>
  <c r="AV409" i="1"/>
  <c r="AW409" i="1" s="1"/>
  <c r="AR409" i="1"/>
  <c r="AP409" i="1"/>
  <c r="AE409" i="1"/>
  <c r="AD409" i="1"/>
  <c r="AC409" i="1"/>
  <c r="V409" i="1"/>
  <c r="P409" i="1"/>
  <c r="BE409" i="1" s="1"/>
  <c r="BT408" i="1"/>
  <c r="BS408" i="1"/>
  <c r="BR408" i="1" s="1"/>
  <c r="BQ408" i="1"/>
  <c r="BP408" i="1"/>
  <c r="BO408" i="1"/>
  <c r="BN408" i="1"/>
  <c r="BM408" i="1"/>
  <c r="BL408" i="1"/>
  <c r="BI408" i="1"/>
  <c r="BG408" i="1"/>
  <c r="BB408" i="1"/>
  <c r="AV408" i="1"/>
  <c r="AW408" i="1" s="1"/>
  <c r="AR408" i="1"/>
  <c r="AP408" i="1"/>
  <c r="AE408" i="1"/>
  <c r="AD408" i="1"/>
  <c r="AC408" i="1"/>
  <c r="V408" i="1"/>
  <c r="O408" i="1"/>
  <c r="AG408" i="1" s="1"/>
  <c r="BT407" i="1"/>
  <c r="BS407" i="1"/>
  <c r="BQ407" i="1"/>
  <c r="BR407" i="1" s="1"/>
  <c r="Y407" i="1" s="1"/>
  <c r="BP407" i="1"/>
  <c r="BO407" i="1"/>
  <c r="BN407" i="1"/>
  <c r="BM407" i="1"/>
  <c r="BL407" i="1"/>
  <c r="BI407" i="1"/>
  <c r="BG407" i="1"/>
  <c r="BD407" i="1"/>
  <c r="BB407" i="1"/>
  <c r="AV407" i="1"/>
  <c r="AW407" i="1" s="1"/>
  <c r="AR407" i="1"/>
  <c r="AQ407" i="1"/>
  <c r="AP407" i="1"/>
  <c r="T407" i="1" s="1"/>
  <c r="AE407" i="1"/>
  <c r="AD407" i="1"/>
  <c r="AC407" i="1"/>
  <c r="V407" i="1"/>
  <c r="P407" i="1"/>
  <c r="BE407" i="1" s="1"/>
  <c r="BT406" i="1"/>
  <c r="BS406" i="1"/>
  <c r="BQ406" i="1"/>
  <c r="BR406" i="1" s="1"/>
  <c r="BP406" i="1"/>
  <c r="BO406" i="1"/>
  <c r="BN406" i="1"/>
  <c r="BM406" i="1"/>
  <c r="BL406" i="1"/>
  <c r="BI406" i="1"/>
  <c r="BG406" i="1"/>
  <c r="BB406" i="1"/>
  <c r="AW406" i="1"/>
  <c r="AV406" i="1"/>
  <c r="AR406" i="1"/>
  <c r="AP406" i="1"/>
  <c r="AE406" i="1"/>
  <c r="AD406" i="1"/>
  <c r="AC406" i="1"/>
  <c r="V406" i="1"/>
  <c r="BT405" i="1"/>
  <c r="BS405" i="1"/>
  <c r="BQ405" i="1"/>
  <c r="BR405" i="1" s="1"/>
  <c r="BP405" i="1"/>
  <c r="BO405" i="1"/>
  <c r="BN405" i="1"/>
  <c r="BM405" i="1"/>
  <c r="BL405" i="1"/>
  <c r="BI405" i="1"/>
  <c r="BG405" i="1"/>
  <c r="BE405" i="1"/>
  <c r="BB405" i="1"/>
  <c r="AW405" i="1"/>
  <c r="AV405" i="1"/>
  <c r="AR405" i="1"/>
  <c r="AP405" i="1" s="1"/>
  <c r="O405" i="1" s="1"/>
  <c r="AG405" i="1" s="1"/>
  <c r="AQ405" i="1"/>
  <c r="AE405" i="1"/>
  <c r="AD405" i="1"/>
  <c r="AC405" i="1" s="1"/>
  <c r="V405" i="1"/>
  <c r="T405" i="1"/>
  <c r="P405" i="1"/>
  <c r="BT404" i="1"/>
  <c r="BS404" i="1"/>
  <c r="BR404" i="1"/>
  <c r="BD404" i="1" s="1"/>
  <c r="BQ404" i="1"/>
  <c r="BP404" i="1"/>
  <c r="BO404" i="1"/>
  <c r="BN404" i="1"/>
  <c r="BM404" i="1"/>
  <c r="BL404" i="1"/>
  <c r="BG404" i="1" s="1"/>
  <c r="BI404" i="1"/>
  <c r="BB404" i="1"/>
  <c r="AW404" i="1"/>
  <c r="AV404" i="1"/>
  <c r="AR404" i="1"/>
  <c r="AP404" i="1" s="1"/>
  <c r="AQ404" i="1"/>
  <c r="AE404" i="1"/>
  <c r="AD404" i="1"/>
  <c r="AC404" i="1" s="1"/>
  <c r="V404" i="1"/>
  <c r="BT403" i="1"/>
  <c r="Y403" i="1" s="1"/>
  <c r="BS403" i="1"/>
  <c r="BQ403" i="1"/>
  <c r="BR403" i="1" s="1"/>
  <c r="BD403" i="1" s="1"/>
  <c r="BP403" i="1"/>
  <c r="BO403" i="1"/>
  <c r="BN403" i="1"/>
  <c r="BM403" i="1"/>
  <c r="BL403" i="1"/>
  <c r="BI403" i="1"/>
  <c r="BG403" i="1"/>
  <c r="BB403" i="1"/>
  <c r="AW403" i="1"/>
  <c r="AV403" i="1"/>
  <c r="AR403" i="1"/>
  <c r="AP403" i="1" s="1"/>
  <c r="AQ403" i="1" s="1"/>
  <c r="AE403" i="1"/>
  <c r="AD403" i="1"/>
  <c r="AC403" i="1" s="1"/>
  <c r="V403" i="1"/>
  <c r="BT402" i="1"/>
  <c r="Y402" i="1" s="1"/>
  <c r="BS402" i="1"/>
  <c r="BR402" i="1"/>
  <c r="BD402" i="1" s="1"/>
  <c r="BQ402" i="1"/>
  <c r="BP402" i="1"/>
  <c r="BO402" i="1"/>
  <c r="BN402" i="1"/>
  <c r="BM402" i="1"/>
  <c r="BL402" i="1"/>
  <c r="BG402" i="1" s="1"/>
  <c r="BI402" i="1"/>
  <c r="BF402" i="1"/>
  <c r="BB402" i="1"/>
  <c r="AW402" i="1"/>
  <c r="AV402" i="1"/>
  <c r="AR402" i="1"/>
  <c r="AP402" i="1" s="1"/>
  <c r="AE402" i="1"/>
  <c r="AD402" i="1"/>
  <c r="AC402" i="1"/>
  <c r="V402" i="1"/>
  <c r="BT401" i="1"/>
  <c r="BS401" i="1"/>
  <c r="BR401" i="1" s="1"/>
  <c r="BQ401" i="1"/>
  <c r="BP401" i="1"/>
  <c r="BO401" i="1"/>
  <c r="BN401" i="1"/>
  <c r="BM401" i="1"/>
  <c r="BL401" i="1"/>
  <c r="BG401" i="1" s="1"/>
  <c r="BI401" i="1"/>
  <c r="BB401" i="1"/>
  <c r="AV401" i="1"/>
  <c r="AW401" i="1" s="1"/>
  <c r="AR401" i="1"/>
  <c r="AP401" i="1" s="1"/>
  <c r="AE401" i="1"/>
  <c r="AD401" i="1"/>
  <c r="AC401" i="1"/>
  <c r="V401" i="1"/>
  <c r="P401" i="1"/>
  <c r="BE401" i="1" s="1"/>
  <c r="BT400" i="1"/>
  <c r="BS400" i="1"/>
  <c r="BR400" i="1" s="1"/>
  <c r="Y400" i="1" s="1"/>
  <c r="BQ400" i="1"/>
  <c r="BP400" i="1"/>
  <c r="BO400" i="1"/>
  <c r="BN400" i="1"/>
  <c r="BM400" i="1"/>
  <c r="BL400" i="1"/>
  <c r="BI400" i="1"/>
  <c r="BG400" i="1"/>
  <c r="BB400" i="1"/>
  <c r="AV400" i="1"/>
  <c r="AW400" i="1" s="1"/>
  <c r="AR400" i="1"/>
  <c r="AP400" i="1" s="1"/>
  <c r="AE400" i="1"/>
  <c r="AC400" i="1" s="1"/>
  <c r="AD400" i="1"/>
  <c r="V400" i="1"/>
  <c r="P400" i="1"/>
  <c r="BE400" i="1" s="1"/>
  <c r="BT399" i="1"/>
  <c r="BS399" i="1"/>
  <c r="BQ399" i="1"/>
  <c r="BR399" i="1" s="1"/>
  <c r="Y399" i="1" s="1"/>
  <c r="BP399" i="1"/>
  <c r="BO399" i="1"/>
  <c r="BN399" i="1"/>
  <c r="BM399" i="1"/>
  <c r="BL399" i="1"/>
  <c r="BI399" i="1"/>
  <c r="BG399" i="1"/>
  <c r="BD399" i="1"/>
  <c r="BB399" i="1"/>
  <c r="AV399" i="1"/>
  <c r="AW399" i="1" s="1"/>
  <c r="AR399" i="1"/>
  <c r="AQ399" i="1"/>
  <c r="AP399" i="1"/>
  <c r="AE399" i="1"/>
  <c r="AD399" i="1"/>
  <c r="AC399" i="1"/>
  <c r="V399" i="1"/>
  <c r="P399" i="1"/>
  <c r="BE399" i="1" s="1"/>
  <c r="BH399" i="1" s="1"/>
  <c r="BT398" i="1"/>
  <c r="BS398" i="1"/>
  <c r="BQ398" i="1"/>
  <c r="BR398" i="1" s="1"/>
  <c r="Y398" i="1" s="1"/>
  <c r="BP398" i="1"/>
  <c r="BO398" i="1"/>
  <c r="BN398" i="1"/>
  <c r="BM398" i="1"/>
  <c r="BL398" i="1"/>
  <c r="BG398" i="1" s="1"/>
  <c r="BI398" i="1"/>
  <c r="BD398" i="1"/>
  <c r="BF398" i="1" s="1"/>
  <c r="BB398" i="1"/>
  <c r="AW398" i="1"/>
  <c r="AV398" i="1"/>
  <c r="AR398" i="1"/>
  <c r="AQ398" i="1"/>
  <c r="AP398" i="1"/>
  <c r="Q398" i="1" s="1"/>
  <c r="AE398" i="1"/>
  <c r="AD398" i="1"/>
  <c r="AC398" i="1"/>
  <c r="V398" i="1"/>
  <c r="P398" i="1"/>
  <c r="BE398" i="1" s="1"/>
  <c r="BH398" i="1" s="1"/>
  <c r="BT397" i="1"/>
  <c r="BS397" i="1"/>
  <c r="BQ397" i="1"/>
  <c r="BR397" i="1" s="1"/>
  <c r="Y397" i="1" s="1"/>
  <c r="BP397" i="1"/>
  <c r="BO397" i="1"/>
  <c r="BN397" i="1"/>
  <c r="BM397" i="1"/>
  <c r="BL397" i="1"/>
  <c r="BG397" i="1" s="1"/>
  <c r="BI397" i="1"/>
  <c r="BD397" i="1"/>
  <c r="BF397" i="1" s="1"/>
  <c r="BB397" i="1"/>
  <c r="AW397" i="1"/>
  <c r="AV397" i="1"/>
  <c r="AR397" i="1"/>
  <c r="AP397" i="1" s="1"/>
  <c r="AE397" i="1"/>
  <c r="AD397" i="1"/>
  <c r="AC397" i="1" s="1"/>
  <c r="V397" i="1"/>
  <c r="T397" i="1"/>
  <c r="P397" i="1"/>
  <c r="BE397" i="1" s="1"/>
  <c r="BH397" i="1" s="1"/>
  <c r="BT396" i="1"/>
  <c r="BS396" i="1"/>
  <c r="BQ396" i="1"/>
  <c r="BR396" i="1" s="1"/>
  <c r="BP396" i="1"/>
  <c r="BO396" i="1"/>
  <c r="BN396" i="1"/>
  <c r="BM396" i="1"/>
  <c r="BL396" i="1"/>
  <c r="BI396" i="1"/>
  <c r="BG396" i="1"/>
  <c r="BE396" i="1"/>
  <c r="BB396" i="1"/>
  <c r="AW396" i="1"/>
  <c r="AV396" i="1"/>
  <c r="AR396" i="1"/>
  <c r="AP396" i="1" s="1"/>
  <c r="P396" i="1" s="1"/>
  <c r="AQ396" i="1"/>
  <c r="AE396" i="1"/>
  <c r="AD396" i="1"/>
  <c r="AC396" i="1" s="1"/>
  <c r="V396" i="1"/>
  <c r="T396" i="1"/>
  <c r="Q396" i="1"/>
  <c r="BT395" i="1"/>
  <c r="BS395" i="1"/>
  <c r="BQ395" i="1"/>
  <c r="BR395" i="1" s="1"/>
  <c r="BP395" i="1"/>
  <c r="BO395" i="1"/>
  <c r="BN395" i="1"/>
  <c r="BM395" i="1"/>
  <c r="BL395" i="1"/>
  <c r="BI395" i="1"/>
  <c r="BG395" i="1"/>
  <c r="BE395" i="1"/>
  <c r="BB395" i="1"/>
  <c r="AW395" i="1"/>
  <c r="AV395" i="1"/>
  <c r="AR395" i="1"/>
  <c r="AP395" i="1" s="1"/>
  <c r="P395" i="1" s="1"/>
  <c r="AQ395" i="1"/>
  <c r="AE395" i="1"/>
  <c r="AD395" i="1"/>
  <c r="AC395" i="1" s="1"/>
  <c r="V395" i="1"/>
  <c r="T395" i="1"/>
  <c r="Q395" i="1"/>
  <c r="BT394" i="1"/>
  <c r="BS394" i="1"/>
  <c r="BR394" i="1"/>
  <c r="BD394" i="1" s="1"/>
  <c r="BQ394" i="1"/>
  <c r="BP394" i="1"/>
  <c r="BO394" i="1"/>
  <c r="BN394" i="1"/>
  <c r="BM394" i="1"/>
  <c r="BL394" i="1"/>
  <c r="BG394" i="1" s="1"/>
  <c r="BI394" i="1"/>
  <c r="BF394" i="1"/>
  <c r="BB394" i="1"/>
  <c r="AW394" i="1"/>
  <c r="AV394" i="1"/>
  <c r="AR394" i="1"/>
  <c r="AP394" i="1"/>
  <c r="AG394" i="1"/>
  <c r="AE394" i="1"/>
  <c r="AD394" i="1"/>
  <c r="AC394" i="1"/>
  <c r="Y394" i="1"/>
  <c r="Z394" i="1" s="1"/>
  <c r="AA394" i="1" s="1"/>
  <c r="W394" i="1" s="1"/>
  <c r="U394" i="1" s="1"/>
  <c r="X394" i="1" s="1"/>
  <c r="V394" i="1"/>
  <c r="T394" i="1"/>
  <c r="O394" i="1"/>
  <c r="BT393" i="1"/>
  <c r="BS393" i="1"/>
  <c r="BR393" i="1"/>
  <c r="BQ393" i="1"/>
  <c r="BP393" i="1"/>
  <c r="BO393" i="1"/>
  <c r="BN393" i="1"/>
  <c r="BM393" i="1"/>
  <c r="BL393" i="1"/>
  <c r="BG393" i="1" s="1"/>
  <c r="BI393" i="1"/>
  <c r="BB393" i="1"/>
  <c r="AV393" i="1"/>
  <c r="AW393" i="1" s="1"/>
  <c r="AR393" i="1"/>
  <c r="AP393" i="1"/>
  <c r="AE393" i="1"/>
  <c r="AC393" i="1" s="1"/>
  <c r="AD393" i="1"/>
  <c r="V393" i="1"/>
  <c r="O393" i="1"/>
  <c r="AG393" i="1" s="1"/>
  <c r="BT392" i="1"/>
  <c r="BS392" i="1"/>
  <c r="BR392" i="1" s="1"/>
  <c r="BQ392" i="1"/>
  <c r="BP392" i="1"/>
  <c r="BO392" i="1"/>
  <c r="BN392" i="1"/>
  <c r="BM392" i="1"/>
  <c r="BL392" i="1"/>
  <c r="BI392" i="1"/>
  <c r="BG392" i="1"/>
  <c r="BB392" i="1"/>
  <c r="AV392" i="1"/>
  <c r="AW392" i="1" s="1"/>
  <c r="AR392" i="1"/>
  <c r="AP392" i="1" s="1"/>
  <c r="AE392" i="1"/>
  <c r="AD392" i="1"/>
  <c r="AC392" i="1"/>
  <c r="V392" i="1"/>
  <c r="P392" i="1"/>
  <c r="BE392" i="1" s="1"/>
  <c r="BT391" i="1"/>
  <c r="BS391" i="1"/>
  <c r="BQ391" i="1"/>
  <c r="BP391" i="1"/>
  <c r="BO391" i="1"/>
  <c r="BN391" i="1"/>
  <c r="BM391" i="1"/>
  <c r="BL391" i="1"/>
  <c r="BI391" i="1"/>
  <c r="BG391" i="1"/>
  <c r="BB391" i="1"/>
  <c r="AV391" i="1"/>
  <c r="AW391" i="1" s="1"/>
  <c r="AR391" i="1"/>
  <c r="AQ391" i="1"/>
  <c r="AP391" i="1"/>
  <c r="AE391" i="1"/>
  <c r="AD391" i="1"/>
  <c r="AC391" i="1" s="1"/>
  <c r="V391" i="1"/>
  <c r="P391" i="1"/>
  <c r="BE391" i="1" s="1"/>
  <c r="BT390" i="1"/>
  <c r="BS390" i="1"/>
  <c r="BQ390" i="1"/>
  <c r="BR390" i="1" s="1"/>
  <c r="BP390" i="1"/>
  <c r="BO390" i="1"/>
  <c r="BN390" i="1"/>
  <c r="BM390" i="1"/>
  <c r="BL390" i="1"/>
  <c r="BG390" i="1" s="1"/>
  <c r="BI390" i="1"/>
  <c r="BB390" i="1"/>
  <c r="AV390" i="1"/>
  <c r="AW390" i="1" s="1"/>
  <c r="AR390" i="1"/>
  <c r="AQ390" i="1"/>
  <c r="AP390" i="1"/>
  <c r="AE390" i="1"/>
  <c r="AD390" i="1"/>
  <c r="AC390" i="1" s="1"/>
  <c r="V390" i="1"/>
  <c r="Q390" i="1"/>
  <c r="P390" i="1"/>
  <c r="BE390" i="1" s="1"/>
  <c r="BT389" i="1"/>
  <c r="BS389" i="1"/>
  <c r="BQ389" i="1"/>
  <c r="BR389" i="1" s="1"/>
  <c r="BP389" i="1"/>
  <c r="BO389" i="1"/>
  <c r="BN389" i="1"/>
  <c r="BM389" i="1"/>
  <c r="BL389" i="1"/>
  <c r="BG389" i="1" s="1"/>
  <c r="BI389" i="1"/>
  <c r="BB389" i="1"/>
  <c r="AV389" i="1"/>
  <c r="AW389" i="1" s="1"/>
  <c r="AR389" i="1"/>
  <c r="AP389" i="1" s="1"/>
  <c r="AQ389" i="1"/>
  <c r="AE389" i="1"/>
  <c r="AD389" i="1"/>
  <c r="AC389" i="1" s="1"/>
  <c r="V389" i="1"/>
  <c r="Q389" i="1"/>
  <c r="P389" i="1"/>
  <c r="BE389" i="1" s="1"/>
  <c r="BT388" i="1"/>
  <c r="BS388" i="1"/>
  <c r="BR388" i="1"/>
  <c r="BD388" i="1" s="1"/>
  <c r="BQ388" i="1"/>
  <c r="BP388" i="1"/>
  <c r="BO388" i="1"/>
  <c r="BN388" i="1"/>
  <c r="BM388" i="1"/>
  <c r="BL388" i="1"/>
  <c r="BG388" i="1" s="1"/>
  <c r="BI388" i="1"/>
  <c r="BH388" i="1"/>
  <c r="BE388" i="1"/>
  <c r="BB388" i="1"/>
  <c r="AW388" i="1"/>
  <c r="AV388" i="1"/>
  <c r="AR388" i="1"/>
  <c r="AP388" i="1" s="1"/>
  <c r="P388" i="1" s="1"/>
  <c r="AQ388" i="1"/>
  <c r="AE388" i="1"/>
  <c r="AD388" i="1"/>
  <c r="V388" i="1"/>
  <c r="T388" i="1"/>
  <c r="Q388" i="1"/>
  <c r="O388" i="1"/>
  <c r="BT387" i="1"/>
  <c r="BS387" i="1"/>
  <c r="BQ387" i="1"/>
  <c r="BR387" i="1" s="1"/>
  <c r="BD387" i="1" s="1"/>
  <c r="BP387" i="1"/>
  <c r="BO387" i="1"/>
  <c r="BN387" i="1"/>
  <c r="BM387" i="1"/>
  <c r="BL387" i="1"/>
  <c r="BI387" i="1"/>
  <c r="BG387" i="1"/>
  <c r="BE387" i="1"/>
  <c r="BH387" i="1" s="1"/>
  <c r="BB387" i="1"/>
  <c r="AW387" i="1"/>
  <c r="AV387" i="1"/>
  <c r="AR387" i="1"/>
  <c r="AP387" i="1" s="1"/>
  <c r="P387" i="1" s="1"/>
  <c r="AQ387" i="1"/>
  <c r="AE387" i="1"/>
  <c r="AD387" i="1"/>
  <c r="V387" i="1"/>
  <c r="T387" i="1"/>
  <c r="Q387" i="1"/>
  <c r="O387" i="1"/>
  <c r="BT386" i="1"/>
  <c r="BS386" i="1"/>
  <c r="BR386" i="1" s="1"/>
  <c r="BQ386" i="1"/>
  <c r="BP386" i="1"/>
  <c r="BO386" i="1"/>
  <c r="BN386" i="1"/>
  <c r="BM386" i="1"/>
  <c r="BL386" i="1"/>
  <c r="BG386" i="1" s="1"/>
  <c r="BI386" i="1"/>
  <c r="BB386" i="1"/>
  <c r="AV386" i="1"/>
  <c r="AW386" i="1" s="1"/>
  <c r="AR386" i="1"/>
  <c r="AP386" i="1"/>
  <c r="AE386" i="1"/>
  <c r="AC386" i="1" s="1"/>
  <c r="AD386" i="1"/>
  <c r="V386" i="1"/>
  <c r="BT385" i="1"/>
  <c r="BS385" i="1"/>
  <c r="BR385" i="1" s="1"/>
  <c r="BQ385" i="1"/>
  <c r="BP385" i="1"/>
  <c r="BO385" i="1"/>
  <c r="BN385" i="1"/>
  <c r="BM385" i="1"/>
  <c r="BL385" i="1"/>
  <c r="BG385" i="1" s="1"/>
  <c r="BI385" i="1"/>
  <c r="BB385" i="1"/>
  <c r="AV385" i="1"/>
  <c r="AW385" i="1" s="1"/>
  <c r="AR385" i="1"/>
  <c r="AP385" i="1" s="1"/>
  <c r="AE385" i="1"/>
  <c r="AD385" i="1"/>
  <c r="AC385" i="1"/>
  <c r="V385" i="1"/>
  <c r="BT384" i="1"/>
  <c r="BS384" i="1"/>
  <c r="BQ384" i="1"/>
  <c r="BR384" i="1" s="1"/>
  <c r="Y384" i="1" s="1"/>
  <c r="BP384" i="1"/>
  <c r="BO384" i="1"/>
  <c r="BN384" i="1"/>
  <c r="BM384" i="1"/>
  <c r="BL384" i="1"/>
  <c r="BI384" i="1"/>
  <c r="BG384" i="1"/>
  <c r="BD384" i="1"/>
  <c r="BF384" i="1" s="1"/>
  <c r="BB384" i="1"/>
  <c r="AV384" i="1"/>
  <c r="AW384" i="1" s="1"/>
  <c r="AR384" i="1"/>
  <c r="AP384" i="1"/>
  <c r="AE384" i="1"/>
  <c r="AD384" i="1"/>
  <c r="AC384" i="1" s="1"/>
  <c r="V384" i="1"/>
  <c r="O384" i="1"/>
  <c r="AG384" i="1" s="1"/>
  <c r="BT383" i="1"/>
  <c r="BS383" i="1"/>
  <c r="BQ383" i="1"/>
  <c r="BP383" i="1"/>
  <c r="BO383" i="1"/>
  <c r="BN383" i="1"/>
  <c r="BM383" i="1"/>
  <c r="BL383" i="1"/>
  <c r="BI383" i="1"/>
  <c r="BG383" i="1"/>
  <c r="BB383" i="1"/>
  <c r="AV383" i="1"/>
  <c r="AW383" i="1" s="1"/>
  <c r="AR383" i="1"/>
  <c r="AP383" i="1"/>
  <c r="AE383" i="1"/>
  <c r="AD383" i="1"/>
  <c r="AC383" i="1"/>
  <c r="V383" i="1"/>
  <c r="BT382" i="1"/>
  <c r="BS382" i="1"/>
  <c r="BQ382" i="1"/>
  <c r="BP382" i="1"/>
  <c r="BO382" i="1"/>
  <c r="BN382" i="1"/>
  <c r="BM382" i="1"/>
  <c r="BL382" i="1"/>
  <c r="BG382" i="1" s="1"/>
  <c r="BI382" i="1"/>
  <c r="BB382" i="1"/>
  <c r="AW382" i="1"/>
  <c r="AV382" i="1"/>
  <c r="AR382" i="1"/>
  <c r="AQ382" i="1"/>
  <c r="AP382" i="1"/>
  <c r="O382" i="1" s="1"/>
  <c r="AG382" i="1"/>
  <c r="AE382" i="1"/>
  <c r="AD382" i="1"/>
  <c r="AC382" i="1"/>
  <c r="V382" i="1"/>
  <c r="T382" i="1"/>
  <c r="Q382" i="1"/>
  <c r="P382" i="1"/>
  <c r="BE382" i="1" s="1"/>
  <c r="BT381" i="1"/>
  <c r="BS381" i="1"/>
  <c r="BR381" i="1" s="1"/>
  <c r="BD381" i="1" s="1"/>
  <c r="BQ381" i="1"/>
  <c r="BP381" i="1"/>
  <c r="BO381" i="1"/>
  <c r="BN381" i="1"/>
  <c r="BM381" i="1"/>
  <c r="BL381" i="1"/>
  <c r="BI381" i="1"/>
  <c r="BG381" i="1"/>
  <c r="BB381" i="1"/>
  <c r="AV381" i="1"/>
  <c r="AW381" i="1" s="1"/>
  <c r="AR381" i="1"/>
  <c r="AP381" i="1" s="1"/>
  <c r="AE381" i="1"/>
  <c r="AD381" i="1"/>
  <c r="AC381" i="1" s="1"/>
  <c r="V381" i="1"/>
  <c r="BT380" i="1"/>
  <c r="BS380" i="1"/>
  <c r="BQ380" i="1"/>
  <c r="BR380" i="1" s="1"/>
  <c r="Y380" i="1" s="1"/>
  <c r="BP380" i="1"/>
  <c r="BO380" i="1"/>
  <c r="BN380" i="1"/>
  <c r="BM380" i="1"/>
  <c r="BL380" i="1"/>
  <c r="BI380" i="1"/>
  <c r="BG380" i="1"/>
  <c r="BD380" i="1"/>
  <c r="BB380" i="1"/>
  <c r="AW380" i="1"/>
  <c r="AV380" i="1"/>
  <c r="AR380" i="1"/>
  <c r="AP380" i="1" s="1"/>
  <c r="AE380" i="1"/>
  <c r="AD380" i="1"/>
  <c r="V380" i="1"/>
  <c r="T380" i="1"/>
  <c r="BT379" i="1"/>
  <c r="BS379" i="1"/>
  <c r="BR379" i="1"/>
  <c r="BQ379" i="1"/>
  <c r="BP379" i="1"/>
  <c r="BO379" i="1"/>
  <c r="BN379" i="1"/>
  <c r="BM379" i="1"/>
  <c r="BL379" i="1"/>
  <c r="BI379" i="1"/>
  <c r="BG379" i="1"/>
  <c r="BB379" i="1"/>
  <c r="AW379" i="1"/>
  <c r="AV379" i="1"/>
  <c r="AR379" i="1"/>
  <c r="AQ379" i="1"/>
  <c r="AP379" i="1"/>
  <c r="AE379" i="1"/>
  <c r="AD379" i="1"/>
  <c r="AC379" i="1"/>
  <c r="V379" i="1"/>
  <c r="BT378" i="1"/>
  <c r="BS378" i="1"/>
  <c r="BR378" i="1" s="1"/>
  <c r="BQ378" i="1"/>
  <c r="BP378" i="1"/>
  <c r="BO378" i="1"/>
  <c r="BN378" i="1"/>
  <c r="BM378" i="1"/>
  <c r="BL378" i="1"/>
  <c r="BG378" i="1" s="1"/>
  <c r="BI378" i="1"/>
  <c r="BB378" i="1"/>
  <c r="AV378" i="1"/>
  <c r="AW378" i="1" s="1"/>
  <c r="AR378" i="1"/>
  <c r="AP378" i="1"/>
  <c r="AE378" i="1"/>
  <c r="AC378" i="1" s="1"/>
  <c r="AD378" i="1"/>
  <c r="V378" i="1"/>
  <c r="BT377" i="1"/>
  <c r="BS377" i="1"/>
  <c r="BR377" i="1" s="1"/>
  <c r="BQ377" i="1"/>
  <c r="BP377" i="1"/>
  <c r="BO377" i="1"/>
  <c r="BN377" i="1"/>
  <c r="BM377" i="1"/>
  <c r="BL377" i="1"/>
  <c r="BG377" i="1" s="1"/>
  <c r="BI377" i="1"/>
  <c r="BB377" i="1"/>
  <c r="AV377" i="1"/>
  <c r="AW377" i="1" s="1"/>
  <c r="AR377" i="1"/>
  <c r="AP377" i="1" s="1"/>
  <c r="AE377" i="1"/>
  <c r="AD377" i="1"/>
  <c r="AC377" i="1"/>
  <c r="V377" i="1"/>
  <c r="BT376" i="1"/>
  <c r="BS376" i="1"/>
  <c r="BQ376" i="1"/>
  <c r="BR376" i="1" s="1"/>
  <c r="Y376" i="1" s="1"/>
  <c r="BP376" i="1"/>
  <c r="BO376" i="1"/>
  <c r="BN376" i="1"/>
  <c r="BM376" i="1"/>
  <c r="BL376" i="1"/>
  <c r="BI376" i="1"/>
  <c r="BG376" i="1"/>
  <c r="BD376" i="1"/>
  <c r="BF376" i="1" s="1"/>
  <c r="BB376" i="1"/>
  <c r="AV376" i="1"/>
  <c r="AW376" i="1" s="1"/>
  <c r="AR376" i="1"/>
  <c r="AP376" i="1"/>
  <c r="AE376" i="1"/>
  <c r="AD376" i="1"/>
  <c r="AC376" i="1" s="1"/>
  <c r="V376" i="1"/>
  <c r="O376" i="1"/>
  <c r="AG376" i="1" s="1"/>
  <c r="BT375" i="1"/>
  <c r="BS375" i="1"/>
  <c r="BQ375" i="1"/>
  <c r="BP375" i="1"/>
  <c r="BO375" i="1"/>
  <c r="BN375" i="1"/>
  <c r="BM375" i="1"/>
  <c r="BL375" i="1"/>
  <c r="BI375" i="1"/>
  <c r="BG375" i="1"/>
  <c r="BB375" i="1"/>
  <c r="AV375" i="1"/>
  <c r="AW375" i="1" s="1"/>
  <c r="AR375" i="1"/>
  <c r="AQ375" i="1"/>
  <c r="AP375" i="1"/>
  <c r="AE375" i="1"/>
  <c r="AD375" i="1"/>
  <c r="AC375" i="1" s="1"/>
  <c r="V375" i="1"/>
  <c r="BT374" i="1"/>
  <c r="BS374" i="1"/>
  <c r="BQ374" i="1"/>
  <c r="BP374" i="1"/>
  <c r="BO374" i="1"/>
  <c r="BN374" i="1"/>
  <c r="BM374" i="1"/>
  <c r="BL374" i="1"/>
  <c r="BI374" i="1"/>
  <c r="BG374" i="1"/>
  <c r="BB374" i="1"/>
  <c r="AW374" i="1"/>
  <c r="AV374" i="1"/>
  <c r="AR374" i="1"/>
  <c r="AQ374" i="1"/>
  <c r="AP374" i="1"/>
  <c r="O374" i="1" s="1"/>
  <c r="AG374" i="1"/>
  <c r="AE374" i="1"/>
  <c r="AD374" i="1"/>
  <c r="AC374" i="1"/>
  <c r="V374" i="1"/>
  <c r="T374" i="1"/>
  <c r="Q374" i="1"/>
  <c r="P374" i="1"/>
  <c r="BE374" i="1" s="1"/>
  <c r="BT373" i="1"/>
  <c r="BS373" i="1"/>
  <c r="BR373" i="1" s="1"/>
  <c r="BQ373" i="1"/>
  <c r="BP373" i="1"/>
  <c r="BO373" i="1"/>
  <c r="BN373" i="1"/>
  <c r="BM373" i="1"/>
  <c r="BL373" i="1"/>
  <c r="BI373" i="1"/>
  <c r="BG373" i="1"/>
  <c r="BB373" i="1"/>
  <c r="AV373" i="1"/>
  <c r="AW373" i="1" s="1"/>
  <c r="AR373" i="1"/>
  <c r="AP373" i="1" s="1"/>
  <c r="T373" i="1" s="1"/>
  <c r="AG373" i="1"/>
  <c r="AE373" i="1"/>
  <c r="AD373" i="1"/>
  <c r="AC373" i="1" s="1"/>
  <c r="V373" i="1"/>
  <c r="Q373" i="1"/>
  <c r="P373" i="1"/>
  <c r="BE373" i="1" s="1"/>
  <c r="O373" i="1"/>
  <c r="BT372" i="1"/>
  <c r="BS372" i="1"/>
  <c r="BQ372" i="1"/>
  <c r="BR372" i="1" s="1"/>
  <c r="BP372" i="1"/>
  <c r="BO372" i="1"/>
  <c r="BN372" i="1"/>
  <c r="BM372" i="1"/>
  <c r="BL372" i="1"/>
  <c r="BI372" i="1"/>
  <c r="BG372" i="1"/>
  <c r="BD372" i="1"/>
  <c r="BB372" i="1"/>
  <c r="AW372" i="1"/>
  <c r="AV372" i="1"/>
  <c r="AR372" i="1"/>
  <c r="AP372" i="1" s="1"/>
  <c r="T372" i="1" s="1"/>
  <c r="AE372" i="1"/>
  <c r="AD372" i="1"/>
  <c r="Y372" i="1"/>
  <c r="V372" i="1"/>
  <c r="BT371" i="1"/>
  <c r="BS371" i="1"/>
  <c r="BQ371" i="1"/>
  <c r="BR371" i="1" s="1"/>
  <c r="BP371" i="1"/>
  <c r="BO371" i="1"/>
  <c r="BN371" i="1"/>
  <c r="BM371" i="1"/>
  <c r="BL371" i="1"/>
  <c r="BG371" i="1" s="1"/>
  <c r="BI371" i="1"/>
  <c r="BB371" i="1"/>
  <c r="AW371" i="1"/>
  <c r="AV371" i="1"/>
  <c r="AR371" i="1"/>
  <c r="AP371" i="1" s="1"/>
  <c r="AE371" i="1"/>
  <c r="AD371" i="1"/>
  <c r="AC371" i="1" s="1"/>
  <c r="V371" i="1"/>
  <c r="BT370" i="1"/>
  <c r="BS370" i="1"/>
  <c r="BR370" i="1" s="1"/>
  <c r="BQ370" i="1"/>
  <c r="BP370" i="1"/>
  <c r="BO370" i="1"/>
  <c r="BN370" i="1"/>
  <c r="BM370" i="1"/>
  <c r="BL370" i="1"/>
  <c r="BG370" i="1" s="1"/>
  <c r="BI370" i="1"/>
  <c r="BB370" i="1"/>
  <c r="AV370" i="1"/>
  <c r="AW370" i="1" s="1"/>
  <c r="AR370" i="1"/>
  <c r="AP370" i="1"/>
  <c r="AE370" i="1"/>
  <c r="AC370" i="1" s="1"/>
  <c r="AD370" i="1"/>
  <c r="V370" i="1"/>
  <c r="O370" i="1"/>
  <c r="BT369" i="1"/>
  <c r="BS369" i="1"/>
  <c r="BR369" i="1"/>
  <c r="BQ369" i="1"/>
  <c r="BP369" i="1"/>
  <c r="BO369" i="1"/>
  <c r="BN369" i="1"/>
  <c r="BM369" i="1"/>
  <c r="BL369" i="1"/>
  <c r="BG369" i="1" s="1"/>
  <c r="BI369" i="1"/>
  <c r="BB369" i="1"/>
  <c r="AV369" i="1"/>
  <c r="AW369" i="1" s="1"/>
  <c r="AR369" i="1"/>
  <c r="AP369" i="1"/>
  <c r="AE369" i="1"/>
  <c r="AC369" i="1" s="1"/>
  <c r="AD369" i="1"/>
  <c r="V369" i="1"/>
  <c r="BT368" i="1"/>
  <c r="BS368" i="1"/>
  <c r="BR368" i="1" s="1"/>
  <c r="BQ368" i="1"/>
  <c r="BP368" i="1"/>
  <c r="BO368" i="1"/>
  <c r="BN368" i="1"/>
  <c r="BM368" i="1"/>
  <c r="BL368" i="1"/>
  <c r="BI368" i="1"/>
  <c r="BG368" i="1"/>
  <c r="BB368" i="1"/>
  <c r="AV368" i="1"/>
  <c r="AW368" i="1" s="1"/>
  <c r="AR368" i="1"/>
  <c r="AQ368" i="1"/>
  <c r="AP368" i="1"/>
  <c r="AE368" i="1"/>
  <c r="AD368" i="1"/>
  <c r="AC368" i="1" s="1"/>
  <c r="V368" i="1"/>
  <c r="P368" i="1"/>
  <c r="BE368" i="1" s="1"/>
  <c r="O368" i="1"/>
  <c r="BT367" i="1"/>
  <c r="BS367" i="1"/>
  <c r="BR367" i="1" s="1"/>
  <c r="BQ367" i="1"/>
  <c r="BP367" i="1"/>
  <c r="BO367" i="1"/>
  <c r="BN367" i="1"/>
  <c r="BM367" i="1"/>
  <c r="BL367" i="1"/>
  <c r="BG367" i="1" s="1"/>
  <c r="BI367" i="1"/>
  <c r="BB367" i="1"/>
  <c r="AW367" i="1"/>
  <c r="AV367" i="1"/>
  <c r="AR367" i="1"/>
  <c r="AP367" i="1"/>
  <c r="AE367" i="1"/>
  <c r="AC367" i="1" s="1"/>
  <c r="AD367" i="1"/>
  <c r="V367" i="1"/>
  <c r="BT366" i="1"/>
  <c r="BS366" i="1"/>
  <c r="BQ366" i="1"/>
  <c r="BR366" i="1" s="1"/>
  <c r="BP366" i="1"/>
  <c r="BO366" i="1"/>
  <c r="BN366" i="1"/>
  <c r="BM366" i="1"/>
  <c r="BL366" i="1"/>
  <c r="BI366" i="1"/>
  <c r="BG366" i="1"/>
  <c r="BB366" i="1"/>
  <c r="AV366" i="1"/>
  <c r="AW366" i="1" s="1"/>
  <c r="AR366" i="1"/>
  <c r="AP366" i="1"/>
  <c r="AE366" i="1"/>
  <c r="AD366" i="1"/>
  <c r="AC366" i="1" s="1"/>
  <c r="V366" i="1"/>
  <c r="P366" i="1"/>
  <c r="BE366" i="1" s="1"/>
  <c r="BT365" i="1"/>
  <c r="BS365" i="1"/>
  <c r="BR365" i="1" s="1"/>
  <c r="BQ365" i="1"/>
  <c r="BP365" i="1"/>
  <c r="BO365" i="1"/>
  <c r="BN365" i="1"/>
  <c r="BM365" i="1"/>
  <c r="BL365" i="1"/>
  <c r="BG365" i="1" s="1"/>
  <c r="BI365" i="1"/>
  <c r="BB365" i="1"/>
  <c r="AW365" i="1"/>
  <c r="AV365" i="1"/>
  <c r="AR365" i="1"/>
  <c r="AP365" i="1" s="1"/>
  <c r="AE365" i="1"/>
  <c r="AC365" i="1" s="1"/>
  <c r="AD365" i="1"/>
  <c r="V365" i="1"/>
  <c r="BT364" i="1"/>
  <c r="BS364" i="1"/>
  <c r="BQ364" i="1"/>
  <c r="BR364" i="1" s="1"/>
  <c r="Y364" i="1" s="1"/>
  <c r="BP364" i="1"/>
  <c r="BO364" i="1"/>
  <c r="BN364" i="1"/>
  <c r="BM364" i="1"/>
  <c r="BL364" i="1"/>
  <c r="BG364" i="1" s="1"/>
  <c r="BI364" i="1"/>
  <c r="BE364" i="1"/>
  <c r="BH364" i="1" s="1"/>
  <c r="BD364" i="1"/>
  <c r="BB364" i="1"/>
  <c r="AW364" i="1"/>
  <c r="AV364" i="1"/>
  <c r="AR364" i="1"/>
  <c r="AP364" i="1" s="1"/>
  <c r="O364" i="1" s="1"/>
  <c r="AG364" i="1"/>
  <c r="AE364" i="1"/>
  <c r="AD364" i="1"/>
  <c r="AC364" i="1" s="1"/>
  <c r="Z364" i="1"/>
  <c r="AA364" i="1" s="1"/>
  <c r="V364" i="1"/>
  <c r="T364" i="1"/>
  <c r="P364" i="1"/>
  <c r="BT363" i="1"/>
  <c r="BS363" i="1"/>
  <c r="BR363" i="1"/>
  <c r="BD363" i="1" s="1"/>
  <c r="BF363" i="1" s="1"/>
  <c r="BQ363" i="1"/>
  <c r="BP363" i="1"/>
  <c r="BO363" i="1"/>
  <c r="BN363" i="1"/>
  <c r="BM363" i="1"/>
  <c r="BL363" i="1"/>
  <c r="BG363" i="1" s="1"/>
  <c r="BI363" i="1"/>
  <c r="BB363" i="1"/>
  <c r="AW363" i="1"/>
  <c r="AV363" i="1"/>
  <c r="AR363" i="1"/>
  <c r="AP363" i="1" s="1"/>
  <c r="AE363" i="1"/>
  <c r="AC363" i="1" s="1"/>
  <c r="AD363" i="1"/>
  <c r="V363" i="1"/>
  <c r="BT362" i="1"/>
  <c r="BS362" i="1"/>
  <c r="BQ362" i="1"/>
  <c r="BR362" i="1" s="1"/>
  <c r="BP362" i="1"/>
  <c r="BO362" i="1"/>
  <c r="BN362" i="1"/>
  <c r="BM362" i="1"/>
  <c r="BL362" i="1"/>
  <c r="BG362" i="1" s="1"/>
  <c r="BI362" i="1"/>
  <c r="BB362" i="1"/>
  <c r="AV362" i="1"/>
  <c r="AW362" i="1" s="1"/>
  <c r="AR362" i="1"/>
  <c r="AP362" i="1" s="1"/>
  <c r="AE362" i="1"/>
  <c r="AD362" i="1"/>
  <c r="AC362" i="1" s="1"/>
  <c r="V362" i="1"/>
  <c r="BT361" i="1"/>
  <c r="BS361" i="1"/>
  <c r="BR361" i="1"/>
  <c r="BQ361" i="1"/>
  <c r="BP361" i="1"/>
  <c r="BO361" i="1"/>
  <c r="BN361" i="1"/>
  <c r="BM361" i="1"/>
  <c r="BL361" i="1"/>
  <c r="BG361" i="1" s="1"/>
  <c r="BI361" i="1"/>
  <c r="BB361" i="1"/>
  <c r="AW361" i="1"/>
  <c r="AV361" i="1"/>
  <c r="AR361" i="1"/>
  <c r="AP361" i="1"/>
  <c r="AE361" i="1"/>
  <c r="AD361" i="1"/>
  <c r="AC361" i="1"/>
  <c r="V361" i="1"/>
  <c r="BT360" i="1"/>
  <c r="BS360" i="1"/>
  <c r="BQ360" i="1"/>
  <c r="BR360" i="1" s="1"/>
  <c r="BP360" i="1"/>
  <c r="BO360" i="1"/>
  <c r="BN360" i="1"/>
  <c r="BM360" i="1"/>
  <c r="BL360" i="1"/>
  <c r="BI360" i="1"/>
  <c r="BG360" i="1"/>
  <c r="BB360" i="1"/>
  <c r="AV360" i="1"/>
  <c r="AW360" i="1" s="1"/>
  <c r="AR360" i="1"/>
  <c r="AP360" i="1" s="1"/>
  <c r="AE360" i="1"/>
  <c r="AD360" i="1"/>
  <c r="V360" i="1"/>
  <c r="BT359" i="1"/>
  <c r="BS359" i="1"/>
  <c r="BR359" i="1"/>
  <c r="BQ359" i="1"/>
  <c r="BP359" i="1"/>
  <c r="BO359" i="1"/>
  <c r="BN359" i="1"/>
  <c r="BM359" i="1"/>
  <c r="BL359" i="1"/>
  <c r="BI359" i="1"/>
  <c r="BG359" i="1"/>
  <c r="BB359" i="1"/>
  <c r="AW359" i="1"/>
  <c r="AV359" i="1"/>
  <c r="AR359" i="1"/>
  <c r="AP359" i="1" s="1"/>
  <c r="AE359" i="1"/>
  <c r="AD359" i="1"/>
  <c r="AC359" i="1" s="1"/>
  <c r="V359" i="1"/>
  <c r="BT358" i="1"/>
  <c r="BS358" i="1"/>
  <c r="BQ358" i="1"/>
  <c r="BR358" i="1" s="1"/>
  <c r="BP358" i="1"/>
  <c r="BO358" i="1"/>
  <c r="BN358" i="1"/>
  <c r="BM358" i="1"/>
  <c r="BL358" i="1"/>
  <c r="BG358" i="1" s="1"/>
  <c r="BI358" i="1"/>
  <c r="BB358" i="1"/>
  <c r="AW358" i="1"/>
  <c r="AV358" i="1"/>
  <c r="AR358" i="1"/>
  <c r="AP358" i="1"/>
  <c r="AE358" i="1"/>
  <c r="AD358" i="1"/>
  <c r="AC358" i="1"/>
  <c r="V358" i="1"/>
  <c r="T358" i="1"/>
  <c r="BT357" i="1"/>
  <c r="BS357" i="1"/>
  <c r="BR357" i="1"/>
  <c r="BQ357" i="1"/>
  <c r="BP357" i="1"/>
  <c r="BO357" i="1"/>
  <c r="BN357" i="1"/>
  <c r="BM357" i="1"/>
  <c r="BL357" i="1"/>
  <c r="BI357" i="1"/>
  <c r="BG357" i="1"/>
  <c r="BB357" i="1"/>
  <c r="AW357" i="1"/>
  <c r="AV357" i="1"/>
  <c r="AR357" i="1"/>
  <c r="AP357" i="1" s="1"/>
  <c r="AQ357" i="1"/>
  <c r="AE357" i="1"/>
  <c r="AD357" i="1"/>
  <c r="AC357" i="1" s="1"/>
  <c r="V357" i="1"/>
  <c r="O357" i="1"/>
  <c r="AG357" i="1" s="1"/>
  <c r="BT356" i="1"/>
  <c r="BS356" i="1"/>
  <c r="BR356" i="1"/>
  <c r="BD356" i="1" s="1"/>
  <c r="BQ356" i="1"/>
  <c r="BP356" i="1"/>
  <c r="BO356" i="1"/>
  <c r="BN356" i="1"/>
  <c r="BM356" i="1"/>
  <c r="BL356" i="1"/>
  <c r="BG356" i="1" s="1"/>
  <c r="BI356" i="1"/>
  <c r="BB356" i="1"/>
  <c r="BF356" i="1" s="1"/>
  <c r="AW356" i="1"/>
  <c r="AV356" i="1"/>
  <c r="AR356" i="1"/>
  <c r="AP356" i="1" s="1"/>
  <c r="AE356" i="1"/>
  <c r="AD356" i="1"/>
  <c r="AC356" i="1" s="1"/>
  <c r="Y356" i="1"/>
  <c r="V356" i="1"/>
  <c r="BT355" i="1"/>
  <c r="BS355" i="1"/>
  <c r="BR355" i="1" s="1"/>
  <c r="BQ355" i="1"/>
  <c r="BP355" i="1"/>
  <c r="BO355" i="1"/>
  <c r="BN355" i="1"/>
  <c r="BM355" i="1"/>
  <c r="BL355" i="1"/>
  <c r="BG355" i="1" s="1"/>
  <c r="BI355" i="1"/>
  <c r="BB355" i="1"/>
  <c r="AW355" i="1"/>
  <c r="AV355" i="1"/>
  <c r="AR355" i="1"/>
  <c r="AP355" i="1"/>
  <c r="AE355" i="1"/>
  <c r="AD355" i="1"/>
  <c r="AC355" i="1"/>
  <c r="V355" i="1"/>
  <c r="T355" i="1"/>
  <c r="BT354" i="1"/>
  <c r="BS354" i="1"/>
  <c r="BR354" i="1" s="1"/>
  <c r="BQ354" i="1"/>
  <c r="BP354" i="1"/>
  <c r="BO354" i="1"/>
  <c r="BN354" i="1"/>
  <c r="BM354" i="1"/>
  <c r="BL354" i="1"/>
  <c r="BI354" i="1"/>
  <c r="BG354" i="1"/>
  <c r="BB354" i="1"/>
  <c r="AV354" i="1"/>
  <c r="AW354" i="1" s="1"/>
  <c r="AR354" i="1"/>
  <c r="AP354" i="1" s="1"/>
  <c r="AE354" i="1"/>
  <c r="AD354" i="1"/>
  <c r="AC354" i="1"/>
  <c r="V354" i="1"/>
  <c r="P354" i="1"/>
  <c r="BE354" i="1" s="1"/>
  <c r="BT353" i="1"/>
  <c r="BS353" i="1"/>
  <c r="BR353" i="1" s="1"/>
  <c r="Y353" i="1" s="1"/>
  <c r="BQ353" i="1"/>
  <c r="BP353" i="1"/>
  <c r="BO353" i="1"/>
  <c r="BN353" i="1"/>
  <c r="BM353" i="1"/>
  <c r="BL353" i="1"/>
  <c r="BG353" i="1" s="1"/>
  <c r="BI353" i="1"/>
  <c r="BD353" i="1"/>
  <c r="BB353" i="1"/>
  <c r="AV353" i="1"/>
  <c r="AW353" i="1" s="1"/>
  <c r="AR353" i="1"/>
  <c r="AP353" i="1" s="1"/>
  <c r="AE353" i="1"/>
  <c r="AD353" i="1"/>
  <c r="AC353" i="1" s="1"/>
  <c r="V353" i="1"/>
  <c r="BT352" i="1"/>
  <c r="BS352" i="1"/>
  <c r="BQ352" i="1"/>
  <c r="BR352" i="1" s="1"/>
  <c r="BP352" i="1"/>
  <c r="BO352" i="1"/>
  <c r="BN352" i="1"/>
  <c r="BM352" i="1"/>
  <c r="BL352" i="1"/>
  <c r="BI352" i="1"/>
  <c r="BG352" i="1"/>
  <c r="BB352" i="1"/>
  <c r="AV352" i="1"/>
  <c r="AW352" i="1" s="1"/>
  <c r="AR352" i="1"/>
  <c r="AP352" i="1"/>
  <c r="AE352" i="1"/>
  <c r="AD352" i="1"/>
  <c r="AC352" i="1" s="1"/>
  <c r="V352" i="1"/>
  <c r="BT351" i="1"/>
  <c r="BS351" i="1"/>
  <c r="BQ351" i="1"/>
  <c r="BR351" i="1" s="1"/>
  <c r="BD351" i="1" s="1"/>
  <c r="BF351" i="1" s="1"/>
  <c r="BP351" i="1"/>
  <c r="BO351" i="1"/>
  <c r="BN351" i="1"/>
  <c r="BM351" i="1"/>
  <c r="BL351" i="1"/>
  <c r="BG351" i="1" s="1"/>
  <c r="BI351" i="1"/>
  <c r="BB351" i="1"/>
  <c r="AV351" i="1"/>
  <c r="AW351" i="1" s="1"/>
  <c r="AR351" i="1"/>
  <c r="AQ351" i="1"/>
  <c r="AP351" i="1"/>
  <c r="T351" i="1" s="1"/>
  <c r="AE351" i="1"/>
  <c r="AD351" i="1"/>
  <c r="AC351" i="1" s="1"/>
  <c r="Y351" i="1"/>
  <c r="V351" i="1"/>
  <c r="Q351" i="1"/>
  <c r="P351" i="1"/>
  <c r="BE351" i="1" s="1"/>
  <c r="BT350" i="1"/>
  <c r="Y350" i="1" s="1"/>
  <c r="BS350" i="1"/>
  <c r="BQ350" i="1"/>
  <c r="BR350" i="1" s="1"/>
  <c r="BP350" i="1"/>
  <c r="BO350" i="1"/>
  <c r="BN350" i="1"/>
  <c r="BM350" i="1"/>
  <c r="BL350" i="1"/>
  <c r="BG350" i="1" s="1"/>
  <c r="BI350" i="1"/>
  <c r="BD350" i="1"/>
  <c r="BB350" i="1"/>
  <c r="BF350" i="1" s="1"/>
  <c r="AW350" i="1"/>
  <c r="AV350" i="1"/>
  <c r="AR350" i="1"/>
  <c r="AP350" i="1" s="1"/>
  <c r="AE350" i="1"/>
  <c r="AD350" i="1"/>
  <c r="AC350" i="1" s="1"/>
  <c r="V350" i="1"/>
  <c r="T350" i="1"/>
  <c r="P350" i="1"/>
  <c r="BE350" i="1" s="1"/>
  <c r="BH350" i="1" s="1"/>
  <c r="BT349" i="1"/>
  <c r="BS349" i="1"/>
  <c r="BR349" i="1"/>
  <c r="Y349" i="1" s="1"/>
  <c r="BQ349" i="1"/>
  <c r="BP349" i="1"/>
  <c r="BO349" i="1"/>
  <c r="BN349" i="1"/>
  <c r="BM349" i="1"/>
  <c r="BL349" i="1"/>
  <c r="BI349" i="1"/>
  <c r="BG349" i="1"/>
  <c r="BD349" i="1"/>
  <c r="BF349" i="1" s="1"/>
  <c r="BB349" i="1"/>
  <c r="AW349" i="1"/>
  <c r="AV349" i="1"/>
  <c r="AR349" i="1"/>
  <c r="AP349" i="1" s="1"/>
  <c r="AQ349" i="1"/>
  <c r="AE349" i="1"/>
  <c r="AD349" i="1"/>
  <c r="V349" i="1"/>
  <c r="T349" i="1"/>
  <c r="O349" i="1"/>
  <c r="BT348" i="1"/>
  <c r="BS348" i="1"/>
  <c r="BR348" i="1"/>
  <c r="BD348" i="1" s="1"/>
  <c r="BQ348" i="1"/>
  <c r="BP348" i="1"/>
  <c r="BO348" i="1"/>
  <c r="BN348" i="1"/>
  <c r="BM348" i="1"/>
  <c r="BL348" i="1"/>
  <c r="BG348" i="1" s="1"/>
  <c r="BI348" i="1"/>
  <c r="BB348" i="1"/>
  <c r="BF348" i="1" s="1"/>
  <c r="AW348" i="1"/>
  <c r="AV348" i="1"/>
  <c r="AR348" i="1"/>
  <c r="AP348" i="1" s="1"/>
  <c r="P348" i="1" s="1"/>
  <c r="BE348" i="1" s="1"/>
  <c r="BH348" i="1" s="1"/>
  <c r="AE348" i="1"/>
  <c r="AD348" i="1"/>
  <c r="AC348" i="1" s="1"/>
  <c r="Y348" i="1"/>
  <c r="V348" i="1"/>
  <c r="Q348" i="1"/>
  <c r="BT347" i="1"/>
  <c r="BS347" i="1"/>
  <c r="BR347" i="1" s="1"/>
  <c r="BD347" i="1" s="1"/>
  <c r="BF347" i="1" s="1"/>
  <c r="BQ347" i="1"/>
  <c r="BP347" i="1"/>
  <c r="BO347" i="1"/>
  <c r="BN347" i="1"/>
  <c r="BM347" i="1"/>
  <c r="BL347" i="1"/>
  <c r="BG347" i="1" s="1"/>
  <c r="BI347" i="1"/>
  <c r="BB347" i="1"/>
  <c r="AW347" i="1"/>
  <c r="AV347" i="1"/>
  <c r="AR347" i="1"/>
  <c r="AP347" i="1"/>
  <c r="T347" i="1" s="1"/>
  <c r="AE347" i="1"/>
  <c r="AD347" i="1"/>
  <c r="AC347" i="1"/>
  <c r="V347" i="1"/>
  <c r="BT346" i="1"/>
  <c r="BS346" i="1"/>
  <c r="BQ346" i="1"/>
  <c r="BR346" i="1" s="1"/>
  <c r="Y346" i="1" s="1"/>
  <c r="BP346" i="1"/>
  <c r="BO346" i="1"/>
  <c r="BN346" i="1"/>
  <c r="BM346" i="1"/>
  <c r="BL346" i="1"/>
  <c r="BI346" i="1"/>
  <c r="BG346" i="1"/>
  <c r="BB346" i="1"/>
  <c r="AV346" i="1"/>
  <c r="AW346" i="1" s="1"/>
  <c r="AR346" i="1"/>
  <c r="AP346" i="1"/>
  <c r="P346" i="1" s="1"/>
  <c r="BE346" i="1" s="1"/>
  <c r="AE346" i="1"/>
  <c r="AD346" i="1"/>
  <c r="Z346" i="1"/>
  <c r="AA346" i="1" s="1"/>
  <c r="V346" i="1"/>
  <c r="O346" i="1"/>
  <c r="BT345" i="1"/>
  <c r="BS345" i="1"/>
  <c r="BR345" i="1" s="1"/>
  <c r="BD345" i="1" s="1"/>
  <c r="BQ345" i="1"/>
  <c r="BP345" i="1"/>
  <c r="BO345" i="1"/>
  <c r="BN345" i="1"/>
  <c r="BM345" i="1"/>
  <c r="BL345" i="1"/>
  <c r="BG345" i="1" s="1"/>
  <c r="BI345" i="1"/>
  <c r="BF345" i="1"/>
  <c r="BB345" i="1"/>
  <c r="AW345" i="1"/>
  <c r="AV345" i="1"/>
  <c r="AR345" i="1"/>
  <c r="AP345" i="1" s="1"/>
  <c r="AE345" i="1"/>
  <c r="AD345" i="1"/>
  <c r="Y345" i="1"/>
  <c r="V345" i="1"/>
  <c r="BT344" i="1"/>
  <c r="BS344" i="1"/>
  <c r="BQ344" i="1"/>
  <c r="BR344" i="1" s="1"/>
  <c r="BP344" i="1"/>
  <c r="BO344" i="1"/>
  <c r="BN344" i="1"/>
  <c r="BM344" i="1"/>
  <c r="BL344" i="1"/>
  <c r="BI344" i="1"/>
  <c r="BG344" i="1"/>
  <c r="BB344" i="1"/>
  <c r="AW344" i="1"/>
  <c r="AV344" i="1"/>
  <c r="AR344" i="1"/>
  <c r="AP344" i="1"/>
  <c r="AE344" i="1"/>
  <c r="AD344" i="1"/>
  <c r="AC344" i="1" s="1"/>
  <c r="V344" i="1"/>
  <c r="O344" i="1"/>
  <c r="BT343" i="1"/>
  <c r="BS343" i="1"/>
  <c r="BR343" i="1" s="1"/>
  <c r="BQ343" i="1"/>
  <c r="BP343" i="1"/>
  <c r="BO343" i="1"/>
  <c r="BN343" i="1"/>
  <c r="BM343" i="1"/>
  <c r="BL343" i="1"/>
  <c r="BG343" i="1" s="1"/>
  <c r="BI343" i="1"/>
  <c r="BB343" i="1"/>
  <c r="AW343" i="1"/>
  <c r="AV343" i="1"/>
  <c r="AR343" i="1"/>
  <c r="AP343" i="1"/>
  <c r="T343" i="1" s="1"/>
  <c r="AE343" i="1"/>
  <c r="AD343" i="1"/>
  <c r="AC343" i="1"/>
  <c r="V343" i="1"/>
  <c r="BT342" i="1"/>
  <c r="BS342" i="1"/>
  <c r="BQ342" i="1"/>
  <c r="BR342" i="1" s="1"/>
  <c r="BP342" i="1"/>
  <c r="BO342" i="1"/>
  <c r="BN342" i="1"/>
  <c r="BM342" i="1"/>
  <c r="BL342" i="1"/>
  <c r="BI342" i="1"/>
  <c r="BG342" i="1"/>
  <c r="BE342" i="1"/>
  <c r="BB342" i="1"/>
  <c r="AV342" i="1"/>
  <c r="AW342" i="1" s="1"/>
  <c r="AR342" i="1"/>
  <c r="AP342" i="1"/>
  <c r="AE342" i="1"/>
  <c r="AD342" i="1"/>
  <c r="AC342" i="1" s="1"/>
  <c r="V342" i="1"/>
  <c r="P342" i="1"/>
  <c r="O342" i="1"/>
  <c r="BT341" i="1"/>
  <c r="BS341" i="1"/>
  <c r="BR341" i="1" s="1"/>
  <c r="BQ341" i="1"/>
  <c r="BP341" i="1"/>
  <c r="BO341" i="1"/>
  <c r="BN341" i="1"/>
  <c r="BM341" i="1"/>
  <c r="BL341" i="1"/>
  <c r="BG341" i="1" s="1"/>
  <c r="BI341" i="1"/>
  <c r="BB341" i="1"/>
  <c r="AW341" i="1"/>
  <c r="AV341" i="1"/>
  <c r="AR341" i="1"/>
  <c r="AP341" i="1" s="1"/>
  <c r="AQ341" i="1"/>
  <c r="AE341" i="1"/>
  <c r="AD341" i="1"/>
  <c r="AC341" i="1" s="1"/>
  <c r="V341" i="1"/>
  <c r="Q341" i="1"/>
  <c r="P341" i="1"/>
  <c r="BE341" i="1" s="1"/>
  <c r="BT340" i="1"/>
  <c r="BS340" i="1"/>
  <c r="BQ340" i="1"/>
  <c r="BR340" i="1" s="1"/>
  <c r="BP340" i="1"/>
  <c r="BO340" i="1"/>
  <c r="BN340" i="1"/>
  <c r="BM340" i="1"/>
  <c r="BL340" i="1"/>
  <c r="BG340" i="1" s="1"/>
  <c r="BI340" i="1"/>
  <c r="BD340" i="1"/>
  <c r="BB340" i="1"/>
  <c r="AW340" i="1"/>
  <c r="AV340" i="1"/>
  <c r="AR340" i="1"/>
  <c r="AQ340" i="1"/>
  <c r="AP340" i="1"/>
  <c r="AE340" i="1"/>
  <c r="AD340" i="1"/>
  <c r="AC340" i="1" s="1"/>
  <c r="Y340" i="1"/>
  <c r="V340" i="1"/>
  <c r="T340" i="1"/>
  <c r="Q340" i="1"/>
  <c r="BT339" i="1"/>
  <c r="BS339" i="1"/>
  <c r="BR339" i="1" s="1"/>
  <c r="BQ339" i="1"/>
  <c r="BP339" i="1"/>
  <c r="BO339" i="1"/>
  <c r="BN339" i="1"/>
  <c r="BM339" i="1"/>
  <c r="BL339" i="1"/>
  <c r="BG339" i="1" s="1"/>
  <c r="BI339" i="1"/>
  <c r="BB339" i="1"/>
  <c r="AW339" i="1"/>
  <c r="AV339" i="1"/>
  <c r="AR339" i="1"/>
  <c r="AP339" i="1" s="1"/>
  <c r="O339" i="1" s="1"/>
  <c r="AE339" i="1"/>
  <c r="AD339" i="1"/>
  <c r="AC339" i="1"/>
  <c r="V339" i="1"/>
  <c r="T339" i="1"/>
  <c r="P339" i="1"/>
  <c r="BE339" i="1" s="1"/>
  <c r="BT338" i="1"/>
  <c r="BS338" i="1"/>
  <c r="BR338" i="1" s="1"/>
  <c r="Y338" i="1" s="1"/>
  <c r="BQ338" i="1"/>
  <c r="BP338" i="1"/>
  <c r="BO338" i="1"/>
  <c r="BN338" i="1"/>
  <c r="BM338" i="1"/>
  <c r="BL338" i="1"/>
  <c r="BG338" i="1" s="1"/>
  <c r="BI338" i="1"/>
  <c r="BE338" i="1"/>
  <c r="BB338" i="1"/>
  <c r="AW338" i="1"/>
  <c r="AV338" i="1"/>
  <c r="AR338" i="1"/>
  <c r="AP338" i="1" s="1"/>
  <c r="AQ338" i="1" s="1"/>
  <c r="AG338" i="1"/>
  <c r="AE338" i="1"/>
  <c r="AD338" i="1"/>
  <c r="V338" i="1"/>
  <c r="T338" i="1"/>
  <c r="P338" i="1"/>
  <c r="O338" i="1"/>
  <c r="BT337" i="1"/>
  <c r="BS337" i="1"/>
  <c r="BR337" i="1"/>
  <c r="Y337" i="1" s="1"/>
  <c r="BQ337" i="1"/>
  <c r="BP337" i="1"/>
  <c r="BO337" i="1"/>
  <c r="BN337" i="1"/>
  <c r="BM337" i="1"/>
  <c r="BL337" i="1"/>
  <c r="BI337" i="1"/>
  <c r="BG337" i="1"/>
  <c r="BD337" i="1"/>
  <c r="BB337" i="1"/>
  <c r="BF337" i="1" s="1"/>
  <c r="AW337" i="1"/>
  <c r="AV337" i="1"/>
  <c r="AR337" i="1"/>
  <c r="AP337" i="1" s="1"/>
  <c r="AE337" i="1"/>
  <c r="AD337" i="1"/>
  <c r="V337" i="1"/>
  <c r="T337" i="1"/>
  <c r="BT336" i="1"/>
  <c r="BS336" i="1"/>
  <c r="BR336" i="1" s="1"/>
  <c r="BD336" i="1" s="1"/>
  <c r="BF336" i="1" s="1"/>
  <c r="BQ336" i="1"/>
  <c r="BP336" i="1"/>
  <c r="BO336" i="1"/>
  <c r="BN336" i="1"/>
  <c r="BM336" i="1"/>
  <c r="BL336" i="1"/>
  <c r="BI336" i="1"/>
  <c r="BG336" i="1"/>
  <c r="BB336" i="1"/>
  <c r="AW336" i="1"/>
  <c r="AV336" i="1"/>
  <c r="AR336" i="1"/>
  <c r="AQ336" i="1"/>
  <c r="AP336" i="1"/>
  <c r="AE336" i="1"/>
  <c r="AD336" i="1"/>
  <c r="AC336" i="1" s="1"/>
  <c r="Y336" i="1"/>
  <c r="V336" i="1"/>
  <c r="P336" i="1"/>
  <c r="BE336" i="1" s="1"/>
  <c r="BH336" i="1" s="1"/>
  <c r="O336" i="1"/>
  <c r="BT335" i="1"/>
  <c r="BS335" i="1"/>
  <c r="BR335" i="1" s="1"/>
  <c r="BQ335" i="1"/>
  <c r="BP335" i="1"/>
  <c r="BO335" i="1"/>
  <c r="BN335" i="1"/>
  <c r="BM335" i="1"/>
  <c r="BL335" i="1"/>
  <c r="BG335" i="1" s="1"/>
  <c r="BI335" i="1"/>
  <c r="BB335" i="1"/>
  <c r="AV335" i="1"/>
  <c r="AW335" i="1" s="1"/>
  <c r="AR335" i="1"/>
  <c r="AP335" i="1"/>
  <c r="AE335" i="1"/>
  <c r="AD335" i="1"/>
  <c r="AC335" i="1"/>
  <c r="V335" i="1"/>
  <c r="T335" i="1"/>
  <c r="BT334" i="1"/>
  <c r="BS334" i="1"/>
  <c r="BQ334" i="1"/>
  <c r="BR334" i="1" s="1"/>
  <c r="BP334" i="1"/>
  <c r="BO334" i="1"/>
  <c r="BN334" i="1"/>
  <c r="BM334" i="1"/>
  <c r="BL334" i="1"/>
  <c r="BI334" i="1"/>
  <c r="BG334" i="1"/>
  <c r="BB334" i="1"/>
  <c r="AV334" i="1"/>
  <c r="AW334" i="1" s="1"/>
  <c r="AR334" i="1"/>
  <c r="AP334" i="1"/>
  <c r="AE334" i="1"/>
  <c r="AD334" i="1"/>
  <c r="AC334" i="1"/>
  <c r="V334" i="1"/>
  <c r="P334" i="1"/>
  <c r="BE334" i="1" s="1"/>
  <c r="BT333" i="1"/>
  <c r="BS333" i="1"/>
  <c r="BR333" i="1" s="1"/>
  <c r="BQ333" i="1"/>
  <c r="BP333" i="1"/>
  <c r="BO333" i="1"/>
  <c r="BN333" i="1"/>
  <c r="BM333" i="1"/>
  <c r="BL333" i="1"/>
  <c r="BG333" i="1" s="1"/>
  <c r="BI333" i="1"/>
  <c r="BB333" i="1"/>
  <c r="AV333" i="1"/>
  <c r="AW333" i="1" s="1"/>
  <c r="AR333" i="1"/>
  <c r="AP333" i="1" s="1"/>
  <c r="Q333" i="1" s="1"/>
  <c r="AE333" i="1"/>
  <c r="AD333" i="1"/>
  <c r="V333" i="1"/>
  <c r="BT332" i="1"/>
  <c r="BS332" i="1"/>
  <c r="BQ332" i="1"/>
  <c r="BR332" i="1" s="1"/>
  <c r="BD332" i="1" s="1"/>
  <c r="BP332" i="1"/>
  <c r="BO332" i="1"/>
  <c r="BN332" i="1"/>
  <c r="BM332" i="1"/>
  <c r="BL332" i="1"/>
  <c r="BG332" i="1" s="1"/>
  <c r="BI332" i="1"/>
  <c r="BF332" i="1"/>
  <c r="BB332" i="1"/>
  <c r="AW332" i="1"/>
  <c r="AV332" i="1"/>
  <c r="AR332" i="1"/>
  <c r="AP332" i="1"/>
  <c r="AE332" i="1"/>
  <c r="AD332" i="1"/>
  <c r="AC332" i="1" s="1"/>
  <c r="Y332" i="1"/>
  <c r="V332" i="1"/>
  <c r="BT331" i="1"/>
  <c r="BS331" i="1"/>
  <c r="BR331" i="1" s="1"/>
  <c r="BQ331" i="1"/>
  <c r="BP331" i="1"/>
  <c r="BO331" i="1"/>
  <c r="BN331" i="1"/>
  <c r="BM331" i="1"/>
  <c r="BL331" i="1"/>
  <c r="BG331" i="1" s="1"/>
  <c r="BI331" i="1"/>
  <c r="BB331" i="1"/>
  <c r="AW331" i="1"/>
  <c r="AV331" i="1"/>
  <c r="AR331" i="1"/>
  <c r="AP331" i="1" s="1"/>
  <c r="AE331" i="1"/>
  <c r="AD331" i="1"/>
  <c r="AC331" i="1"/>
  <c r="V331" i="1"/>
  <c r="T331" i="1"/>
  <c r="Q331" i="1"/>
  <c r="BT330" i="1"/>
  <c r="BS330" i="1"/>
  <c r="BR330" i="1"/>
  <c r="BQ330" i="1"/>
  <c r="BP330" i="1"/>
  <c r="BO330" i="1"/>
  <c r="BN330" i="1"/>
  <c r="BM330" i="1"/>
  <c r="BL330" i="1"/>
  <c r="BG330" i="1" s="1"/>
  <c r="BI330" i="1"/>
  <c r="BD330" i="1"/>
  <c r="BB330" i="1"/>
  <c r="BF330" i="1" s="1"/>
  <c r="AW330" i="1"/>
  <c r="AV330" i="1"/>
  <c r="AR330" i="1"/>
  <c r="AP330" i="1" s="1"/>
  <c r="AQ330" i="1" s="1"/>
  <c r="AE330" i="1"/>
  <c r="AD330" i="1"/>
  <c r="Z330" i="1"/>
  <c r="AA330" i="1" s="1"/>
  <c r="Y330" i="1"/>
  <c r="V330" i="1"/>
  <c r="T330" i="1"/>
  <c r="Q330" i="1"/>
  <c r="P330" i="1"/>
  <c r="BE330" i="1" s="1"/>
  <c r="O330" i="1"/>
  <c r="BT329" i="1"/>
  <c r="BS329" i="1"/>
  <c r="BR329" i="1"/>
  <c r="Y329" i="1" s="1"/>
  <c r="BQ329" i="1"/>
  <c r="BP329" i="1"/>
  <c r="BO329" i="1"/>
  <c r="BN329" i="1"/>
  <c r="BM329" i="1"/>
  <c r="BL329" i="1"/>
  <c r="BI329" i="1"/>
  <c r="BG329" i="1"/>
  <c r="BD329" i="1"/>
  <c r="BB329" i="1"/>
  <c r="BF329" i="1" s="1"/>
  <c r="AW329" i="1"/>
  <c r="AV329" i="1"/>
  <c r="AR329" i="1"/>
  <c r="AP329" i="1" s="1"/>
  <c r="AE329" i="1"/>
  <c r="AD329" i="1"/>
  <c r="AC329" i="1" s="1"/>
  <c r="V329" i="1"/>
  <c r="BT328" i="1"/>
  <c r="BS328" i="1"/>
  <c r="BQ328" i="1"/>
  <c r="BR328" i="1" s="1"/>
  <c r="BP328" i="1"/>
  <c r="BO328" i="1"/>
  <c r="BN328" i="1"/>
  <c r="BM328" i="1"/>
  <c r="BL328" i="1"/>
  <c r="BI328" i="1"/>
  <c r="BG328" i="1"/>
  <c r="BB328" i="1"/>
  <c r="AW328" i="1"/>
  <c r="AV328" i="1"/>
  <c r="AR328" i="1"/>
  <c r="AP328" i="1"/>
  <c r="T328" i="1" s="1"/>
  <c r="AE328" i="1"/>
  <c r="AD328" i="1"/>
  <c r="AC328" i="1"/>
  <c r="V328" i="1"/>
  <c r="Q328" i="1"/>
  <c r="P328" i="1"/>
  <c r="BE328" i="1" s="1"/>
  <c r="O328" i="1"/>
  <c r="BT327" i="1"/>
  <c r="BS327" i="1"/>
  <c r="BR327" i="1" s="1"/>
  <c r="BD327" i="1" s="1"/>
  <c r="BF327" i="1" s="1"/>
  <c r="BQ327" i="1"/>
  <c r="BP327" i="1"/>
  <c r="BO327" i="1"/>
  <c r="BN327" i="1"/>
  <c r="BM327" i="1"/>
  <c r="BL327" i="1"/>
  <c r="BG327" i="1" s="1"/>
  <c r="BI327" i="1"/>
  <c r="BB327" i="1"/>
  <c r="AW327" i="1"/>
  <c r="AV327" i="1"/>
  <c r="AR327" i="1"/>
  <c r="AP327" i="1"/>
  <c r="AE327" i="1"/>
  <c r="AD327" i="1"/>
  <c r="AC327" i="1"/>
  <c r="V327" i="1"/>
  <c r="T327" i="1"/>
  <c r="BT326" i="1"/>
  <c r="BS326" i="1"/>
  <c r="BR326" i="1"/>
  <c r="BQ326" i="1"/>
  <c r="BP326" i="1"/>
  <c r="BO326" i="1"/>
  <c r="BN326" i="1"/>
  <c r="BM326" i="1"/>
  <c r="BL326" i="1"/>
  <c r="BI326" i="1"/>
  <c r="BG326" i="1"/>
  <c r="BB326" i="1"/>
  <c r="AV326" i="1"/>
  <c r="AW326" i="1" s="1"/>
  <c r="AR326" i="1"/>
  <c r="AP326" i="1"/>
  <c r="AE326" i="1"/>
  <c r="AD326" i="1"/>
  <c r="AC326" i="1" s="1"/>
  <c r="V326" i="1"/>
  <c r="BT325" i="1"/>
  <c r="BS325" i="1"/>
  <c r="BR325" i="1" s="1"/>
  <c r="Y325" i="1" s="1"/>
  <c r="BQ325" i="1"/>
  <c r="BP325" i="1"/>
  <c r="BO325" i="1"/>
  <c r="BN325" i="1"/>
  <c r="BM325" i="1"/>
  <c r="BL325" i="1"/>
  <c r="BG325" i="1" s="1"/>
  <c r="BI325" i="1"/>
  <c r="BD325" i="1"/>
  <c r="BB325" i="1"/>
  <c r="AV325" i="1"/>
  <c r="AW325" i="1" s="1"/>
  <c r="AR325" i="1"/>
  <c r="AP325" i="1" s="1"/>
  <c r="T325" i="1" s="1"/>
  <c r="AE325" i="1"/>
  <c r="AD325" i="1"/>
  <c r="V325" i="1"/>
  <c r="Q325" i="1"/>
  <c r="BT324" i="1"/>
  <c r="BS324" i="1"/>
  <c r="BQ324" i="1"/>
  <c r="BR324" i="1" s="1"/>
  <c r="Y324" i="1" s="1"/>
  <c r="BP324" i="1"/>
  <c r="BO324" i="1"/>
  <c r="BN324" i="1"/>
  <c r="BM324" i="1"/>
  <c r="BL324" i="1"/>
  <c r="BI324" i="1"/>
  <c r="BG324" i="1"/>
  <c r="BD324" i="1"/>
  <c r="BF324" i="1" s="1"/>
  <c r="BB324" i="1"/>
  <c r="AW324" i="1"/>
  <c r="AV324" i="1"/>
  <c r="AR324" i="1"/>
  <c r="AQ324" i="1"/>
  <c r="AP324" i="1"/>
  <c r="AE324" i="1"/>
  <c r="AD324" i="1"/>
  <c r="AC324" i="1"/>
  <c r="V324" i="1"/>
  <c r="Q324" i="1"/>
  <c r="BT323" i="1"/>
  <c r="BS323" i="1"/>
  <c r="BR323" i="1" s="1"/>
  <c r="BQ323" i="1"/>
  <c r="BP323" i="1"/>
  <c r="BO323" i="1"/>
  <c r="BN323" i="1"/>
  <c r="BM323" i="1"/>
  <c r="BL323" i="1"/>
  <c r="BG323" i="1" s="1"/>
  <c r="BI323" i="1"/>
  <c r="BB323" i="1"/>
  <c r="AW323" i="1"/>
  <c r="AV323" i="1"/>
  <c r="AR323" i="1"/>
  <c r="AP323" i="1" s="1"/>
  <c r="AE323" i="1"/>
  <c r="AD323" i="1"/>
  <c r="AC323" i="1" s="1"/>
  <c r="V323" i="1"/>
  <c r="T323" i="1"/>
  <c r="BT322" i="1"/>
  <c r="BS322" i="1"/>
  <c r="BR322" i="1" s="1"/>
  <c r="BQ322" i="1"/>
  <c r="BP322" i="1"/>
  <c r="BO322" i="1"/>
  <c r="BN322" i="1"/>
  <c r="BM322" i="1"/>
  <c r="BL322" i="1"/>
  <c r="BG322" i="1" s="1"/>
  <c r="BI322" i="1"/>
  <c r="BE322" i="1"/>
  <c r="BB322" i="1"/>
  <c r="AW322" i="1"/>
  <c r="AV322" i="1"/>
  <c r="AR322" i="1"/>
  <c r="AP322" i="1" s="1"/>
  <c r="AQ322" i="1" s="1"/>
  <c r="AE322" i="1"/>
  <c r="AD322" i="1"/>
  <c r="V322" i="1"/>
  <c r="T322" i="1"/>
  <c r="Q322" i="1"/>
  <c r="P322" i="1"/>
  <c r="O322" i="1"/>
  <c r="BT321" i="1"/>
  <c r="BS321" i="1"/>
  <c r="BR321" i="1"/>
  <c r="Y321" i="1" s="1"/>
  <c r="BQ321" i="1"/>
  <c r="BP321" i="1"/>
  <c r="BO321" i="1"/>
  <c r="BN321" i="1"/>
  <c r="BM321" i="1"/>
  <c r="BL321" i="1"/>
  <c r="BI321" i="1"/>
  <c r="BG321" i="1"/>
  <c r="BF321" i="1"/>
  <c r="BD321" i="1"/>
  <c r="BB321" i="1"/>
  <c r="AW321" i="1"/>
  <c r="AV321" i="1"/>
  <c r="AR321" i="1"/>
  <c r="AP321" i="1"/>
  <c r="AE321" i="1"/>
  <c r="AD321" i="1"/>
  <c r="AC321" i="1" s="1"/>
  <c r="V321" i="1"/>
  <c r="BT320" i="1"/>
  <c r="BS320" i="1"/>
  <c r="BR320" i="1"/>
  <c r="BD320" i="1" s="1"/>
  <c r="BF320" i="1" s="1"/>
  <c r="BQ320" i="1"/>
  <c r="BP320" i="1"/>
  <c r="BO320" i="1"/>
  <c r="BN320" i="1"/>
  <c r="BM320" i="1"/>
  <c r="BL320" i="1"/>
  <c r="BG320" i="1" s="1"/>
  <c r="BI320" i="1"/>
  <c r="BB320" i="1"/>
  <c r="AV320" i="1"/>
  <c r="AW320" i="1" s="1"/>
  <c r="AR320" i="1"/>
  <c r="AP320" i="1" s="1"/>
  <c r="AE320" i="1"/>
  <c r="AD320" i="1"/>
  <c r="AC320" i="1"/>
  <c r="Y320" i="1"/>
  <c r="V320" i="1"/>
  <c r="BT319" i="1"/>
  <c r="BS319" i="1"/>
  <c r="BR319" i="1" s="1"/>
  <c r="BD319" i="1" s="1"/>
  <c r="BQ319" i="1"/>
  <c r="BP319" i="1"/>
  <c r="BO319" i="1"/>
  <c r="BN319" i="1"/>
  <c r="BM319" i="1"/>
  <c r="BL319" i="1"/>
  <c r="BG319" i="1" s="1"/>
  <c r="BI319" i="1"/>
  <c r="BB319" i="1"/>
  <c r="BF319" i="1" s="1"/>
  <c r="AV319" i="1"/>
  <c r="AW319" i="1" s="1"/>
  <c r="AR319" i="1"/>
  <c r="AP319" i="1"/>
  <c r="Q319" i="1" s="1"/>
  <c r="AE319" i="1"/>
  <c r="AD319" i="1"/>
  <c r="AC319" i="1"/>
  <c r="Y319" i="1"/>
  <c r="V319" i="1"/>
  <c r="T319" i="1"/>
  <c r="P319" i="1"/>
  <c r="BE319" i="1" s="1"/>
  <c r="BT318" i="1"/>
  <c r="BS318" i="1"/>
  <c r="BR318" i="1" s="1"/>
  <c r="BQ318" i="1"/>
  <c r="BP318" i="1"/>
  <c r="BO318" i="1"/>
  <c r="BN318" i="1"/>
  <c r="BM318" i="1"/>
  <c r="BL318" i="1"/>
  <c r="BI318" i="1"/>
  <c r="BG318" i="1"/>
  <c r="BB318" i="1"/>
  <c r="AV318" i="1"/>
  <c r="AW318" i="1" s="1"/>
  <c r="AR318" i="1"/>
  <c r="AP318" i="1" s="1"/>
  <c r="AQ318" i="1"/>
  <c r="AE318" i="1"/>
  <c r="AD318" i="1"/>
  <c r="AC318" i="1" s="1"/>
  <c r="V318" i="1"/>
  <c r="T318" i="1"/>
  <c r="P318" i="1"/>
  <c r="BE318" i="1" s="1"/>
  <c r="BT317" i="1"/>
  <c r="BS317" i="1"/>
  <c r="BQ317" i="1"/>
  <c r="BR317" i="1" s="1"/>
  <c r="Y317" i="1" s="1"/>
  <c r="BP317" i="1"/>
  <c r="BO317" i="1"/>
  <c r="BN317" i="1"/>
  <c r="BM317" i="1"/>
  <c r="BL317" i="1"/>
  <c r="BI317" i="1"/>
  <c r="BG317" i="1"/>
  <c r="BD317" i="1"/>
  <c r="BB317" i="1"/>
  <c r="AW317" i="1"/>
  <c r="AV317" i="1"/>
  <c r="AR317" i="1"/>
  <c r="AP317" i="1" s="1"/>
  <c r="T317" i="1" s="1"/>
  <c r="AE317" i="1"/>
  <c r="AD317" i="1"/>
  <c r="V317" i="1"/>
  <c r="Q317" i="1"/>
  <c r="BT316" i="1"/>
  <c r="BS316" i="1"/>
  <c r="BQ316" i="1"/>
  <c r="BR316" i="1" s="1"/>
  <c r="BP316" i="1"/>
  <c r="BO316" i="1"/>
  <c r="BN316" i="1"/>
  <c r="BM316" i="1"/>
  <c r="BL316" i="1"/>
  <c r="BI316" i="1"/>
  <c r="BG316" i="1"/>
  <c r="BB316" i="1"/>
  <c r="AW316" i="1"/>
  <c r="AV316" i="1"/>
  <c r="AR316" i="1"/>
  <c r="AQ316" i="1"/>
  <c r="AP316" i="1"/>
  <c r="Q316" i="1" s="1"/>
  <c r="AE316" i="1"/>
  <c r="AD316" i="1"/>
  <c r="AC316" i="1"/>
  <c r="V316" i="1"/>
  <c r="T316" i="1"/>
  <c r="BT315" i="1"/>
  <c r="BS315" i="1"/>
  <c r="BR315" i="1" s="1"/>
  <c r="BQ315" i="1"/>
  <c r="BP315" i="1"/>
  <c r="BO315" i="1"/>
  <c r="BN315" i="1"/>
  <c r="BM315" i="1"/>
  <c r="BL315" i="1"/>
  <c r="BG315" i="1" s="1"/>
  <c r="BI315" i="1"/>
  <c r="BB315" i="1"/>
  <c r="AW315" i="1"/>
  <c r="AV315" i="1"/>
  <c r="AR315" i="1"/>
  <c r="AP315" i="1" s="1"/>
  <c r="AE315" i="1"/>
  <c r="AD315" i="1"/>
  <c r="AC315" i="1" s="1"/>
  <c r="V315" i="1"/>
  <c r="BT314" i="1"/>
  <c r="BS314" i="1"/>
  <c r="BR314" i="1"/>
  <c r="BQ314" i="1"/>
  <c r="BP314" i="1"/>
  <c r="BO314" i="1"/>
  <c r="BN314" i="1"/>
  <c r="BM314" i="1"/>
  <c r="BL314" i="1"/>
  <c r="BG314" i="1" s="1"/>
  <c r="BI314" i="1"/>
  <c r="BB314" i="1"/>
  <c r="AW314" i="1"/>
  <c r="AV314" i="1"/>
  <c r="AR314" i="1"/>
  <c r="AP314" i="1" s="1"/>
  <c r="AE314" i="1"/>
  <c r="AD314" i="1"/>
  <c r="V314" i="1"/>
  <c r="Q314" i="1"/>
  <c r="BT313" i="1"/>
  <c r="BS313" i="1"/>
  <c r="BQ313" i="1"/>
  <c r="BR313" i="1" s="1"/>
  <c r="Y313" i="1" s="1"/>
  <c r="BP313" i="1"/>
  <c r="BO313" i="1"/>
  <c r="BN313" i="1"/>
  <c r="BM313" i="1"/>
  <c r="BL313" i="1"/>
  <c r="BI313" i="1"/>
  <c r="BG313" i="1"/>
  <c r="BD313" i="1"/>
  <c r="BF313" i="1" s="1"/>
  <c r="BB313" i="1"/>
  <c r="AW313" i="1"/>
  <c r="AV313" i="1"/>
  <c r="AR313" i="1"/>
  <c r="AP313" i="1"/>
  <c r="AE313" i="1"/>
  <c r="AD313" i="1"/>
  <c r="AC313" i="1" s="1"/>
  <c r="V313" i="1"/>
  <c r="O313" i="1"/>
  <c r="AG313" i="1" s="1"/>
  <c r="BT312" i="1"/>
  <c r="BS312" i="1"/>
  <c r="BR312" i="1" s="1"/>
  <c r="BQ312" i="1"/>
  <c r="BP312" i="1"/>
  <c r="BO312" i="1"/>
  <c r="BN312" i="1"/>
  <c r="BM312" i="1"/>
  <c r="BL312" i="1"/>
  <c r="BG312" i="1" s="1"/>
  <c r="BI312" i="1"/>
  <c r="BB312" i="1"/>
  <c r="AV312" i="1"/>
  <c r="AW312" i="1" s="1"/>
  <c r="AR312" i="1"/>
  <c r="AP312" i="1" s="1"/>
  <c r="AQ312" i="1"/>
  <c r="AE312" i="1"/>
  <c r="AD312" i="1"/>
  <c r="AC312" i="1" s="1"/>
  <c r="V312" i="1"/>
  <c r="BT311" i="1"/>
  <c r="BS311" i="1"/>
  <c r="BR311" i="1" s="1"/>
  <c r="BQ311" i="1"/>
  <c r="BP311" i="1"/>
  <c r="BO311" i="1"/>
  <c r="BN311" i="1"/>
  <c r="BM311" i="1"/>
  <c r="BL311" i="1"/>
  <c r="BG311" i="1" s="1"/>
  <c r="BI311" i="1"/>
  <c r="BD311" i="1"/>
  <c r="BB311" i="1"/>
  <c r="AV311" i="1"/>
  <c r="AW311" i="1" s="1"/>
  <c r="AR311" i="1"/>
  <c r="AP311" i="1"/>
  <c r="AE311" i="1"/>
  <c r="AD311" i="1"/>
  <c r="AC311" i="1"/>
  <c r="Y311" i="1"/>
  <c r="V311" i="1"/>
  <c r="T311" i="1"/>
  <c r="Q311" i="1"/>
  <c r="P311" i="1"/>
  <c r="BE311" i="1" s="1"/>
  <c r="BT310" i="1"/>
  <c r="BS310" i="1"/>
  <c r="BR310" i="1" s="1"/>
  <c r="BQ310" i="1"/>
  <c r="BP310" i="1"/>
  <c r="BO310" i="1"/>
  <c r="BN310" i="1"/>
  <c r="BM310" i="1"/>
  <c r="BL310" i="1"/>
  <c r="BI310" i="1"/>
  <c r="BG310" i="1"/>
  <c r="BB310" i="1"/>
  <c r="AV310" i="1"/>
  <c r="AW310" i="1" s="1"/>
  <c r="AR310" i="1"/>
  <c r="AP310" i="1" s="1"/>
  <c r="AE310" i="1"/>
  <c r="AD310" i="1"/>
  <c r="AC310" i="1"/>
  <c r="V310" i="1"/>
  <c r="BT309" i="1"/>
  <c r="BS309" i="1"/>
  <c r="BQ309" i="1"/>
  <c r="BR309" i="1" s="1"/>
  <c r="Y309" i="1" s="1"/>
  <c r="BP309" i="1"/>
  <c r="BO309" i="1"/>
  <c r="BN309" i="1"/>
  <c r="BM309" i="1"/>
  <c r="BL309" i="1"/>
  <c r="BI309" i="1"/>
  <c r="BG309" i="1"/>
  <c r="BD309" i="1"/>
  <c r="BB309" i="1"/>
  <c r="AW309" i="1"/>
  <c r="AV309" i="1"/>
  <c r="AR309" i="1"/>
  <c r="AP309" i="1" s="1"/>
  <c r="T309" i="1" s="1"/>
  <c r="AG309" i="1"/>
  <c r="AE309" i="1"/>
  <c r="AD309" i="1"/>
  <c r="V309" i="1"/>
  <c r="Q309" i="1"/>
  <c r="O309" i="1"/>
  <c r="BT308" i="1"/>
  <c r="BS308" i="1"/>
  <c r="BQ308" i="1"/>
  <c r="BR308" i="1" s="1"/>
  <c r="BP308" i="1"/>
  <c r="BO308" i="1"/>
  <c r="BN308" i="1"/>
  <c r="BM308" i="1"/>
  <c r="BL308" i="1"/>
  <c r="BI308" i="1"/>
  <c r="BG308" i="1"/>
  <c r="BB308" i="1"/>
  <c r="AW308" i="1"/>
  <c r="AV308" i="1"/>
  <c r="AR308" i="1"/>
  <c r="AP308" i="1"/>
  <c r="AE308" i="1"/>
  <c r="AD308" i="1"/>
  <c r="AC308" i="1" s="1"/>
  <c r="V308" i="1"/>
  <c r="T308" i="1"/>
  <c r="BT307" i="1"/>
  <c r="BS307" i="1"/>
  <c r="BQ307" i="1"/>
  <c r="BR307" i="1" s="1"/>
  <c r="Y307" i="1" s="1"/>
  <c r="BP307" i="1"/>
  <c r="BO307" i="1"/>
  <c r="BN307" i="1"/>
  <c r="BM307" i="1"/>
  <c r="BL307" i="1"/>
  <c r="BI307" i="1"/>
  <c r="BG307" i="1"/>
  <c r="BD307" i="1"/>
  <c r="BF307" i="1" s="1"/>
  <c r="BB307" i="1"/>
  <c r="AW307" i="1"/>
  <c r="AV307" i="1"/>
  <c r="AR307" i="1"/>
  <c r="AP307" i="1"/>
  <c r="AE307" i="1"/>
  <c r="AD307" i="1"/>
  <c r="AC307" i="1"/>
  <c r="V307" i="1"/>
  <c r="T307" i="1"/>
  <c r="BT306" i="1"/>
  <c r="BS306" i="1"/>
  <c r="BQ306" i="1"/>
  <c r="BR306" i="1" s="1"/>
  <c r="BP306" i="1"/>
  <c r="BO306" i="1"/>
  <c r="BN306" i="1"/>
  <c r="BM306" i="1"/>
  <c r="BL306" i="1"/>
  <c r="BI306" i="1"/>
  <c r="BG306" i="1"/>
  <c r="BB306" i="1"/>
  <c r="AV306" i="1"/>
  <c r="AW306" i="1" s="1"/>
  <c r="AR306" i="1"/>
  <c r="AP306" i="1" s="1"/>
  <c r="AQ306" i="1"/>
  <c r="AE306" i="1"/>
  <c r="AD306" i="1"/>
  <c r="AC306" i="1"/>
  <c r="V306" i="1"/>
  <c r="BT305" i="1"/>
  <c r="BS305" i="1"/>
  <c r="BR305" i="1" s="1"/>
  <c r="Y305" i="1" s="1"/>
  <c r="BQ305" i="1"/>
  <c r="BP305" i="1"/>
  <c r="BO305" i="1"/>
  <c r="BN305" i="1"/>
  <c r="BM305" i="1"/>
  <c r="BL305" i="1"/>
  <c r="BG305" i="1" s="1"/>
  <c r="BI305" i="1"/>
  <c r="BD305" i="1"/>
  <c r="BB305" i="1"/>
  <c r="BF305" i="1" s="1"/>
  <c r="AV305" i="1"/>
  <c r="AW305" i="1" s="1"/>
  <c r="AR305" i="1"/>
  <c r="AP305" i="1" s="1"/>
  <c r="AE305" i="1"/>
  <c r="AD305" i="1"/>
  <c r="AC305" i="1" s="1"/>
  <c r="V305" i="1"/>
  <c r="Q305" i="1"/>
  <c r="P305" i="1"/>
  <c r="BE305" i="1" s="1"/>
  <c r="BH305" i="1" s="1"/>
  <c r="BT304" i="1"/>
  <c r="BS304" i="1"/>
  <c r="BQ304" i="1"/>
  <c r="BR304" i="1" s="1"/>
  <c r="Y304" i="1" s="1"/>
  <c r="BP304" i="1"/>
  <c r="BO304" i="1"/>
  <c r="BN304" i="1"/>
  <c r="BM304" i="1"/>
  <c r="BL304" i="1"/>
  <c r="BI304" i="1"/>
  <c r="BG304" i="1"/>
  <c r="BD304" i="1"/>
  <c r="BF304" i="1" s="1"/>
  <c r="BB304" i="1"/>
  <c r="AW304" i="1"/>
  <c r="AV304" i="1"/>
  <c r="AR304" i="1"/>
  <c r="AP304" i="1"/>
  <c r="AE304" i="1"/>
  <c r="AD304" i="1"/>
  <c r="AC304" i="1" s="1"/>
  <c r="V304" i="1"/>
  <c r="T304" i="1"/>
  <c r="BT303" i="1"/>
  <c r="BS303" i="1"/>
  <c r="BQ303" i="1"/>
  <c r="BR303" i="1" s="1"/>
  <c r="BP303" i="1"/>
  <c r="BO303" i="1"/>
  <c r="BN303" i="1"/>
  <c r="BM303" i="1"/>
  <c r="BL303" i="1"/>
  <c r="BG303" i="1" s="1"/>
  <c r="BI303" i="1"/>
  <c r="BB303" i="1"/>
  <c r="AW303" i="1"/>
  <c r="AV303" i="1"/>
  <c r="AR303" i="1"/>
  <c r="AP303" i="1" s="1"/>
  <c r="AE303" i="1"/>
  <c r="AD303" i="1"/>
  <c r="AC303" i="1" s="1"/>
  <c r="V303" i="1"/>
  <c r="BT302" i="1"/>
  <c r="BS302" i="1"/>
  <c r="BR302" i="1" s="1"/>
  <c r="BQ302" i="1"/>
  <c r="BP302" i="1"/>
  <c r="BO302" i="1"/>
  <c r="BN302" i="1"/>
  <c r="BM302" i="1"/>
  <c r="BL302" i="1"/>
  <c r="BG302" i="1" s="1"/>
  <c r="BI302" i="1"/>
  <c r="BE302" i="1"/>
  <c r="BD302" i="1"/>
  <c r="BB302" i="1"/>
  <c r="BF302" i="1" s="1"/>
  <c r="AW302" i="1"/>
  <c r="AV302" i="1"/>
  <c r="AR302" i="1"/>
  <c r="AP302" i="1" s="1"/>
  <c r="AE302" i="1"/>
  <c r="AD302" i="1"/>
  <c r="AC302" i="1" s="1"/>
  <c r="Y302" i="1"/>
  <c r="V302" i="1"/>
  <c r="T302" i="1"/>
  <c r="Q302" i="1"/>
  <c r="P302" i="1"/>
  <c r="BT301" i="1"/>
  <c r="BS301" i="1"/>
  <c r="BQ301" i="1"/>
  <c r="BR301" i="1" s="1"/>
  <c r="BP301" i="1"/>
  <c r="BO301" i="1"/>
  <c r="BN301" i="1"/>
  <c r="BM301" i="1"/>
  <c r="BL301" i="1"/>
  <c r="BI301" i="1"/>
  <c r="BG301" i="1"/>
  <c r="BB301" i="1"/>
  <c r="AW301" i="1"/>
  <c r="AV301" i="1"/>
  <c r="AR301" i="1"/>
  <c r="AP301" i="1" s="1"/>
  <c r="AQ301" i="1"/>
  <c r="AE301" i="1"/>
  <c r="AD301" i="1"/>
  <c r="AC301" i="1" s="1"/>
  <c r="V301" i="1"/>
  <c r="O301" i="1"/>
  <c r="BT300" i="1"/>
  <c r="BS300" i="1"/>
  <c r="BR300" i="1"/>
  <c r="BD300" i="1" s="1"/>
  <c r="BQ300" i="1"/>
  <c r="BP300" i="1"/>
  <c r="BO300" i="1"/>
  <c r="BN300" i="1"/>
  <c r="BM300" i="1"/>
  <c r="BL300" i="1"/>
  <c r="BG300" i="1" s="1"/>
  <c r="BI300" i="1"/>
  <c r="BB300" i="1"/>
  <c r="AV300" i="1"/>
  <c r="AW300" i="1" s="1"/>
  <c r="AR300" i="1"/>
  <c r="AP300" i="1" s="1"/>
  <c r="AE300" i="1"/>
  <c r="AD300" i="1"/>
  <c r="AC300" i="1" s="1"/>
  <c r="Y300" i="1"/>
  <c r="V300" i="1"/>
  <c r="BT299" i="1"/>
  <c r="BS299" i="1"/>
  <c r="BR299" i="1" s="1"/>
  <c r="BQ299" i="1"/>
  <c r="BP299" i="1"/>
  <c r="BO299" i="1"/>
  <c r="BN299" i="1"/>
  <c r="BM299" i="1"/>
  <c r="BL299" i="1"/>
  <c r="BG299" i="1" s="1"/>
  <c r="BI299" i="1"/>
  <c r="BD299" i="1"/>
  <c r="BF299" i="1" s="1"/>
  <c r="BB299" i="1"/>
  <c r="AW299" i="1"/>
  <c r="AV299" i="1"/>
  <c r="AR299" i="1"/>
  <c r="AP299" i="1"/>
  <c r="AE299" i="1"/>
  <c r="AD299" i="1"/>
  <c r="AC299" i="1"/>
  <c r="Y299" i="1"/>
  <c r="V299" i="1"/>
  <c r="Q299" i="1"/>
  <c r="BT298" i="1"/>
  <c r="BS298" i="1"/>
  <c r="BQ298" i="1"/>
  <c r="BP298" i="1"/>
  <c r="BO298" i="1"/>
  <c r="BN298" i="1"/>
  <c r="BM298" i="1"/>
  <c r="BL298" i="1"/>
  <c r="BI298" i="1"/>
  <c r="BG298" i="1"/>
  <c r="BB298" i="1"/>
  <c r="AV298" i="1"/>
  <c r="AW298" i="1" s="1"/>
  <c r="AR298" i="1"/>
  <c r="AP298" i="1" s="1"/>
  <c r="T298" i="1" s="1"/>
  <c r="AE298" i="1"/>
  <c r="AD298" i="1"/>
  <c r="AC298" i="1" s="1"/>
  <c r="V298" i="1"/>
  <c r="BT297" i="1"/>
  <c r="Y297" i="1" s="1"/>
  <c r="BS297" i="1"/>
  <c r="BR297" i="1" s="1"/>
  <c r="BD297" i="1" s="1"/>
  <c r="BQ297" i="1"/>
  <c r="BP297" i="1"/>
  <c r="BO297" i="1"/>
  <c r="BN297" i="1"/>
  <c r="BM297" i="1"/>
  <c r="BL297" i="1"/>
  <c r="BG297" i="1" s="1"/>
  <c r="BI297" i="1"/>
  <c r="BB297" i="1"/>
  <c r="AV297" i="1"/>
  <c r="AW297" i="1" s="1"/>
  <c r="AR297" i="1"/>
  <c r="AP297" i="1" s="1"/>
  <c r="AE297" i="1"/>
  <c r="AD297" i="1"/>
  <c r="AC297" i="1" s="1"/>
  <c r="V297" i="1"/>
  <c r="Q297" i="1"/>
  <c r="BT296" i="1"/>
  <c r="BS296" i="1"/>
  <c r="BQ296" i="1"/>
  <c r="BR296" i="1" s="1"/>
  <c r="Y296" i="1" s="1"/>
  <c r="BP296" i="1"/>
  <c r="BO296" i="1"/>
  <c r="BN296" i="1"/>
  <c r="BM296" i="1"/>
  <c r="BL296" i="1"/>
  <c r="BI296" i="1"/>
  <c r="BG296" i="1"/>
  <c r="BD296" i="1"/>
  <c r="BB296" i="1"/>
  <c r="BF296" i="1" s="1"/>
  <c r="AW296" i="1"/>
  <c r="AV296" i="1"/>
  <c r="AR296" i="1"/>
  <c r="AP296" i="1"/>
  <c r="AE296" i="1"/>
  <c r="AD296" i="1"/>
  <c r="AC296" i="1" s="1"/>
  <c r="V296" i="1"/>
  <c r="T296" i="1"/>
  <c r="BT295" i="1"/>
  <c r="BS295" i="1"/>
  <c r="BQ295" i="1"/>
  <c r="BR295" i="1" s="1"/>
  <c r="BP295" i="1"/>
  <c r="BO295" i="1"/>
  <c r="BN295" i="1"/>
  <c r="BM295" i="1"/>
  <c r="BL295" i="1"/>
  <c r="BI295" i="1"/>
  <c r="BG295" i="1"/>
  <c r="BB295" i="1"/>
  <c r="AW295" i="1"/>
  <c r="AV295" i="1"/>
  <c r="AR295" i="1"/>
  <c r="AP295" i="1"/>
  <c r="T295" i="1" s="1"/>
  <c r="AE295" i="1"/>
  <c r="AD295" i="1"/>
  <c r="AC295" i="1" s="1"/>
  <c r="V295" i="1"/>
  <c r="Q295" i="1"/>
  <c r="P295" i="1"/>
  <c r="BE295" i="1" s="1"/>
  <c r="O295" i="1"/>
  <c r="BT294" i="1"/>
  <c r="BS294" i="1"/>
  <c r="BR294" i="1" s="1"/>
  <c r="BQ294" i="1"/>
  <c r="BP294" i="1"/>
  <c r="BO294" i="1"/>
  <c r="BN294" i="1"/>
  <c r="BM294" i="1"/>
  <c r="BL294" i="1"/>
  <c r="BG294" i="1" s="1"/>
  <c r="BI294" i="1"/>
  <c r="BD294" i="1"/>
  <c r="BB294" i="1"/>
  <c r="BF294" i="1" s="1"/>
  <c r="AW294" i="1"/>
  <c r="AV294" i="1"/>
  <c r="AR294" i="1"/>
  <c r="AP294" i="1" s="1"/>
  <c r="AE294" i="1"/>
  <c r="AD294" i="1"/>
  <c r="AC294" i="1" s="1"/>
  <c r="Y294" i="1"/>
  <c r="V294" i="1"/>
  <c r="T294" i="1"/>
  <c r="Q294" i="1"/>
  <c r="BT293" i="1"/>
  <c r="BS293" i="1"/>
  <c r="BQ293" i="1"/>
  <c r="BR293" i="1" s="1"/>
  <c r="BP293" i="1"/>
  <c r="BO293" i="1"/>
  <c r="BN293" i="1"/>
  <c r="BM293" i="1"/>
  <c r="BL293" i="1"/>
  <c r="BI293" i="1"/>
  <c r="BG293" i="1"/>
  <c r="BB293" i="1"/>
  <c r="AW293" i="1"/>
  <c r="AV293" i="1"/>
  <c r="AR293" i="1"/>
  <c r="AP293" i="1"/>
  <c r="AE293" i="1"/>
  <c r="AD293" i="1"/>
  <c r="AC293" i="1"/>
  <c r="V293" i="1"/>
  <c r="BT292" i="1"/>
  <c r="BS292" i="1"/>
  <c r="BR292" i="1" s="1"/>
  <c r="BQ292" i="1"/>
  <c r="BP292" i="1"/>
  <c r="BO292" i="1"/>
  <c r="BN292" i="1"/>
  <c r="BM292" i="1"/>
  <c r="BL292" i="1"/>
  <c r="BG292" i="1" s="1"/>
  <c r="BI292" i="1"/>
  <c r="BB292" i="1"/>
  <c r="AV292" i="1"/>
  <c r="AW292" i="1" s="1"/>
  <c r="AR292" i="1"/>
  <c r="AP292" i="1" s="1"/>
  <c r="T292" i="1" s="1"/>
  <c r="AQ292" i="1"/>
  <c r="AE292" i="1"/>
  <c r="AD292" i="1"/>
  <c r="V292" i="1"/>
  <c r="Q292" i="1"/>
  <c r="BT291" i="1"/>
  <c r="BS291" i="1"/>
  <c r="BR291" i="1" s="1"/>
  <c r="BQ291" i="1"/>
  <c r="BP291" i="1"/>
  <c r="BO291" i="1"/>
  <c r="BN291" i="1"/>
  <c r="BM291" i="1"/>
  <c r="BL291" i="1"/>
  <c r="BG291" i="1" s="1"/>
  <c r="BI291" i="1"/>
  <c r="BD291" i="1"/>
  <c r="BB291" i="1"/>
  <c r="BF291" i="1" s="1"/>
  <c r="AW291" i="1"/>
  <c r="AV291" i="1"/>
  <c r="AR291" i="1"/>
  <c r="AP291" i="1"/>
  <c r="AE291" i="1"/>
  <c r="AD291" i="1"/>
  <c r="AC291" i="1"/>
  <c r="Y291" i="1"/>
  <c r="V291" i="1"/>
  <c r="Q291" i="1"/>
  <c r="BT290" i="1"/>
  <c r="BS290" i="1"/>
  <c r="BR290" i="1" s="1"/>
  <c r="BQ290" i="1"/>
  <c r="BP290" i="1"/>
  <c r="BO290" i="1"/>
  <c r="BN290" i="1"/>
  <c r="BM290" i="1"/>
  <c r="BL290" i="1"/>
  <c r="BI290" i="1"/>
  <c r="BG290" i="1"/>
  <c r="BB290" i="1"/>
  <c r="AV290" i="1"/>
  <c r="AW290" i="1" s="1"/>
  <c r="AR290" i="1"/>
  <c r="AP290" i="1" s="1"/>
  <c r="AE290" i="1"/>
  <c r="AD290" i="1"/>
  <c r="AC290" i="1"/>
  <c r="V290" i="1"/>
  <c r="BT289" i="1"/>
  <c r="BS289" i="1"/>
  <c r="BR289" i="1"/>
  <c r="BQ289" i="1"/>
  <c r="BP289" i="1"/>
  <c r="BO289" i="1"/>
  <c r="BN289" i="1"/>
  <c r="BM289" i="1"/>
  <c r="BL289" i="1"/>
  <c r="BG289" i="1" s="1"/>
  <c r="BI289" i="1"/>
  <c r="BD289" i="1"/>
  <c r="BB289" i="1"/>
  <c r="AV289" i="1"/>
  <c r="AW289" i="1" s="1"/>
  <c r="AR289" i="1"/>
  <c r="AP289" i="1" s="1"/>
  <c r="AE289" i="1"/>
  <c r="AD289" i="1"/>
  <c r="AC289" i="1" s="1"/>
  <c r="Y289" i="1"/>
  <c r="V289" i="1"/>
  <c r="BT288" i="1"/>
  <c r="BS288" i="1"/>
  <c r="BQ288" i="1"/>
  <c r="BR288" i="1" s="1"/>
  <c r="BP288" i="1"/>
  <c r="BO288" i="1"/>
  <c r="BN288" i="1"/>
  <c r="BM288" i="1"/>
  <c r="BL288" i="1"/>
  <c r="BI288" i="1"/>
  <c r="BG288" i="1"/>
  <c r="BB288" i="1"/>
  <c r="AW288" i="1"/>
  <c r="AV288" i="1"/>
  <c r="AR288" i="1"/>
  <c r="AP288" i="1"/>
  <c r="AE288" i="1"/>
  <c r="AD288" i="1"/>
  <c r="AC288" i="1" s="1"/>
  <c r="V288" i="1"/>
  <c r="BT287" i="1"/>
  <c r="BS287" i="1"/>
  <c r="BQ287" i="1"/>
  <c r="BP287" i="1"/>
  <c r="BO287" i="1"/>
  <c r="BN287" i="1"/>
  <c r="BM287" i="1"/>
  <c r="BL287" i="1"/>
  <c r="BG287" i="1" s="1"/>
  <c r="BI287" i="1"/>
  <c r="BB287" i="1"/>
  <c r="AW287" i="1"/>
  <c r="AV287" i="1"/>
  <c r="AR287" i="1"/>
  <c r="AP287" i="1" s="1"/>
  <c r="T287" i="1" s="1"/>
  <c r="AQ287" i="1"/>
  <c r="AE287" i="1"/>
  <c r="AC287" i="1" s="1"/>
  <c r="AD287" i="1"/>
  <c r="V287" i="1"/>
  <c r="Q287" i="1"/>
  <c r="P287" i="1"/>
  <c r="BE287" i="1" s="1"/>
  <c r="O287" i="1"/>
  <c r="BT286" i="1"/>
  <c r="BS286" i="1"/>
  <c r="BR286" i="1" s="1"/>
  <c r="BQ286" i="1"/>
  <c r="BP286" i="1"/>
  <c r="BO286" i="1"/>
  <c r="BN286" i="1"/>
  <c r="BM286" i="1"/>
  <c r="BL286" i="1"/>
  <c r="BG286" i="1" s="1"/>
  <c r="BI286" i="1"/>
  <c r="BE286" i="1"/>
  <c r="BB286" i="1"/>
  <c r="AV286" i="1"/>
  <c r="AW286" i="1" s="1"/>
  <c r="AR286" i="1"/>
  <c r="AP286" i="1" s="1"/>
  <c r="AE286" i="1"/>
  <c r="AD286" i="1"/>
  <c r="AC286" i="1" s="1"/>
  <c r="V286" i="1"/>
  <c r="Q286" i="1"/>
  <c r="P286" i="1"/>
  <c r="BT285" i="1"/>
  <c r="BS285" i="1"/>
  <c r="BQ285" i="1"/>
  <c r="BR285" i="1" s="1"/>
  <c r="Y285" i="1" s="1"/>
  <c r="BP285" i="1"/>
  <c r="BO285" i="1"/>
  <c r="BN285" i="1"/>
  <c r="BM285" i="1"/>
  <c r="BL285" i="1"/>
  <c r="BI285" i="1"/>
  <c r="BG285" i="1"/>
  <c r="BD285" i="1"/>
  <c r="BF285" i="1" s="1"/>
  <c r="BB285" i="1"/>
  <c r="AW285" i="1"/>
  <c r="AV285" i="1"/>
  <c r="AR285" i="1"/>
  <c r="AP285" i="1"/>
  <c r="AE285" i="1"/>
  <c r="AD285" i="1"/>
  <c r="V285" i="1"/>
  <c r="T285" i="1"/>
  <c r="BT284" i="1"/>
  <c r="BS284" i="1"/>
  <c r="BQ284" i="1"/>
  <c r="BR284" i="1" s="1"/>
  <c r="BP284" i="1"/>
  <c r="BO284" i="1"/>
  <c r="BN284" i="1"/>
  <c r="BM284" i="1"/>
  <c r="BL284" i="1"/>
  <c r="BI284" i="1"/>
  <c r="BG284" i="1"/>
  <c r="BB284" i="1"/>
  <c r="AW284" i="1"/>
  <c r="AV284" i="1"/>
  <c r="AR284" i="1"/>
  <c r="AP284" i="1" s="1"/>
  <c r="T284" i="1" s="1"/>
  <c r="AQ284" i="1"/>
  <c r="AG284" i="1"/>
  <c r="AE284" i="1"/>
  <c r="AD284" i="1"/>
  <c r="V284" i="1"/>
  <c r="Q284" i="1"/>
  <c r="P284" i="1"/>
  <c r="BE284" i="1" s="1"/>
  <c r="O284" i="1"/>
  <c r="BT283" i="1"/>
  <c r="BS283" i="1"/>
  <c r="BR283" i="1" s="1"/>
  <c r="BQ283" i="1"/>
  <c r="BP283" i="1"/>
  <c r="BO283" i="1"/>
  <c r="BN283" i="1"/>
  <c r="BM283" i="1"/>
  <c r="BL283" i="1"/>
  <c r="BG283" i="1" s="1"/>
  <c r="BI283" i="1"/>
  <c r="BD283" i="1"/>
  <c r="BB283" i="1"/>
  <c r="AW283" i="1"/>
  <c r="AV283" i="1"/>
  <c r="AR283" i="1"/>
  <c r="AP283" i="1"/>
  <c r="AE283" i="1"/>
  <c r="AD283" i="1"/>
  <c r="AC283" i="1"/>
  <c r="Y283" i="1"/>
  <c r="V283" i="1"/>
  <c r="T283" i="1"/>
  <c r="Q283" i="1"/>
  <c r="BT282" i="1"/>
  <c r="BS282" i="1"/>
  <c r="BQ282" i="1"/>
  <c r="BR282" i="1" s="1"/>
  <c r="BP282" i="1"/>
  <c r="BO282" i="1"/>
  <c r="BN282" i="1"/>
  <c r="BM282" i="1"/>
  <c r="BL282" i="1"/>
  <c r="BI282" i="1"/>
  <c r="BG282" i="1"/>
  <c r="BB282" i="1"/>
  <c r="AV282" i="1"/>
  <c r="AW282" i="1" s="1"/>
  <c r="AR282" i="1"/>
  <c r="AP282" i="1"/>
  <c r="AE282" i="1"/>
  <c r="AC282" i="1" s="1"/>
  <c r="AD282" i="1"/>
  <c r="V282" i="1"/>
  <c r="T282" i="1"/>
  <c r="BT281" i="1"/>
  <c r="BS281" i="1"/>
  <c r="BR281" i="1"/>
  <c r="BQ281" i="1"/>
  <c r="BP281" i="1"/>
  <c r="BO281" i="1"/>
  <c r="BN281" i="1"/>
  <c r="BM281" i="1"/>
  <c r="BL281" i="1"/>
  <c r="BG281" i="1" s="1"/>
  <c r="BI281" i="1"/>
  <c r="BB281" i="1"/>
  <c r="AW281" i="1"/>
  <c r="AV281" i="1"/>
  <c r="AR281" i="1"/>
  <c r="AP281" i="1" s="1"/>
  <c r="AG281" i="1"/>
  <c r="AE281" i="1"/>
  <c r="AD281" i="1"/>
  <c r="V281" i="1"/>
  <c r="P281" i="1"/>
  <c r="BE281" i="1" s="1"/>
  <c r="O281" i="1"/>
  <c r="BT280" i="1"/>
  <c r="BS280" i="1"/>
  <c r="BQ280" i="1"/>
  <c r="BR280" i="1" s="1"/>
  <c r="Y280" i="1" s="1"/>
  <c r="BP280" i="1"/>
  <c r="BO280" i="1"/>
  <c r="BN280" i="1"/>
  <c r="BM280" i="1"/>
  <c r="BL280" i="1"/>
  <c r="BI280" i="1"/>
  <c r="BG280" i="1"/>
  <c r="BD280" i="1"/>
  <c r="BF280" i="1" s="1"/>
  <c r="BB280" i="1"/>
  <c r="AW280" i="1"/>
  <c r="AV280" i="1"/>
  <c r="AR280" i="1"/>
  <c r="AP280" i="1"/>
  <c r="AE280" i="1"/>
  <c r="AD280" i="1"/>
  <c r="AC280" i="1"/>
  <c r="V280" i="1"/>
  <c r="BT279" i="1"/>
  <c r="BS279" i="1"/>
  <c r="BR279" i="1" s="1"/>
  <c r="BQ279" i="1"/>
  <c r="BP279" i="1"/>
  <c r="BO279" i="1"/>
  <c r="BN279" i="1"/>
  <c r="BM279" i="1"/>
  <c r="BL279" i="1"/>
  <c r="BG279" i="1" s="1"/>
  <c r="BI279" i="1"/>
  <c r="BB279" i="1"/>
  <c r="AV279" i="1"/>
  <c r="AW279" i="1" s="1"/>
  <c r="AR279" i="1"/>
  <c r="AP279" i="1" s="1"/>
  <c r="AQ279" i="1"/>
  <c r="AE279" i="1"/>
  <c r="AD279" i="1"/>
  <c r="AC279" i="1"/>
  <c r="V279" i="1"/>
  <c r="O279" i="1"/>
  <c r="AG279" i="1" s="1"/>
  <c r="BT278" i="1"/>
  <c r="BS278" i="1"/>
  <c r="BR278" i="1" s="1"/>
  <c r="BQ278" i="1"/>
  <c r="BP278" i="1"/>
  <c r="BO278" i="1"/>
  <c r="BN278" i="1"/>
  <c r="BM278" i="1"/>
  <c r="BL278" i="1"/>
  <c r="BG278" i="1" s="1"/>
  <c r="BI278" i="1"/>
  <c r="BD278" i="1"/>
  <c r="BB278" i="1"/>
  <c r="BF278" i="1" s="1"/>
  <c r="AV278" i="1"/>
  <c r="AW278" i="1" s="1"/>
  <c r="AR278" i="1"/>
  <c r="AP278" i="1" s="1"/>
  <c r="AE278" i="1"/>
  <c r="AD278" i="1"/>
  <c r="AC278" i="1" s="1"/>
  <c r="Y278" i="1"/>
  <c r="V278" i="1"/>
  <c r="Q278" i="1"/>
  <c r="P278" i="1"/>
  <c r="BE278" i="1" s="1"/>
  <c r="BH278" i="1" s="1"/>
  <c r="BT277" i="1"/>
  <c r="BS277" i="1"/>
  <c r="BR277" i="1"/>
  <c r="Y277" i="1" s="1"/>
  <c r="BQ277" i="1"/>
  <c r="BP277" i="1"/>
  <c r="BO277" i="1"/>
  <c r="BN277" i="1"/>
  <c r="BM277" i="1"/>
  <c r="BL277" i="1"/>
  <c r="BI277" i="1"/>
  <c r="BG277" i="1"/>
  <c r="BD277" i="1"/>
  <c r="BF277" i="1" s="1"/>
  <c r="BB277" i="1"/>
  <c r="AW277" i="1"/>
  <c r="AV277" i="1"/>
  <c r="AR277" i="1"/>
  <c r="AP277" i="1" s="1"/>
  <c r="O277" i="1" s="1"/>
  <c r="AE277" i="1"/>
  <c r="AD277" i="1"/>
  <c r="AC277" i="1" s="1"/>
  <c r="V277" i="1"/>
  <c r="T277" i="1"/>
  <c r="BT276" i="1"/>
  <c r="Y276" i="1" s="1"/>
  <c r="BS276" i="1"/>
  <c r="BQ276" i="1"/>
  <c r="BR276" i="1" s="1"/>
  <c r="BD276" i="1" s="1"/>
  <c r="BP276" i="1"/>
  <c r="BO276" i="1"/>
  <c r="BN276" i="1"/>
  <c r="BM276" i="1"/>
  <c r="BL276" i="1"/>
  <c r="BG276" i="1" s="1"/>
  <c r="BI276" i="1"/>
  <c r="BB276" i="1"/>
  <c r="BF276" i="1" s="1"/>
  <c r="AV276" i="1"/>
  <c r="AW276" i="1" s="1"/>
  <c r="AR276" i="1"/>
  <c r="AP276" i="1" s="1"/>
  <c r="T276" i="1" s="1"/>
  <c r="AQ276" i="1"/>
  <c r="AE276" i="1"/>
  <c r="AD276" i="1"/>
  <c r="V276" i="1"/>
  <c r="Q276" i="1"/>
  <c r="P276" i="1"/>
  <c r="BE276" i="1" s="1"/>
  <c r="BH276" i="1" s="1"/>
  <c r="O276" i="1"/>
  <c r="BT275" i="1"/>
  <c r="BS275" i="1"/>
  <c r="BR275" i="1" s="1"/>
  <c r="BQ275" i="1"/>
  <c r="BP275" i="1"/>
  <c r="BO275" i="1"/>
  <c r="BN275" i="1"/>
  <c r="BM275" i="1"/>
  <c r="BL275" i="1"/>
  <c r="BG275" i="1" s="1"/>
  <c r="BI275" i="1"/>
  <c r="BB275" i="1"/>
  <c r="AW275" i="1"/>
  <c r="AV275" i="1"/>
  <c r="AR275" i="1"/>
  <c r="AP275" i="1"/>
  <c r="AE275" i="1"/>
  <c r="AD275" i="1"/>
  <c r="AC275" i="1"/>
  <c r="V275" i="1"/>
  <c r="T275" i="1"/>
  <c r="BT274" i="1"/>
  <c r="BS274" i="1"/>
  <c r="BQ274" i="1"/>
  <c r="BR274" i="1" s="1"/>
  <c r="BP274" i="1"/>
  <c r="BO274" i="1"/>
  <c r="BN274" i="1"/>
  <c r="BM274" i="1"/>
  <c r="BL274" i="1"/>
  <c r="BI274" i="1"/>
  <c r="BG274" i="1"/>
  <c r="BE274" i="1"/>
  <c r="BB274" i="1"/>
  <c r="AV274" i="1"/>
  <c r="AW274" i="1" s="1"/>
  <c r="AR274" i="1"/>
  <c r="AP274" i="1"/>
  <c r="Q274" i="1" s="1"/>
  <c r="AE274" i="1"/>
  <c r="AD274" i="1"/>
  <c r="AC274" i="1"/>
  <c r="V274" i="1"/>
  <c r="T274" i="1"/>
  <c r="P274" i="1"/>
  <c r="O274" i="1"/>
  <c r="BT273" i="1"/>
  <c r="BS273" i="1"/>
  <c r="BR273" i="1"/>
  <c r="Y273" i="1" s="1"/>
  <c r="BQ273" i="1"/>
  <c r="BP273" i="1"/>
  <c r="BO273" i="1"/>
  <c r="BN273" i="1"/>
  <c r="BM273" i="1"/>
  <c r="BL273" i="1"/>
  <c r="BG273" i="1" s="1"/>
  <c r="BI273" i="1"/>
  <c r="BD273" i="1"/>
  <c r="BB273" i="1"/>
  <c r="AW273" i="1"/>
  <c r="AV273" i="1"/>
  <c r="AR273" i="1"/>
  <c r="AP273" i="1" s="1"/>
  <c r="AE273" i="1"/>
  <c r="AD273" i="1"/>
  <c r="AC273" i="1" s="1"/>
  <c r="V273" i="1"/>
  <c r="Q273" i="1"/>
  <c r="P273" i="1"/>
  <c r="BE273" i="1" s="1"/>
  <c r="BT272" i="1"/>
  <c r="BS272" i="1"/>
  <c r="BQ272" i="1"/>
  <c r="BR272" i="1" s="1"/>
  <c r="Y272" i="1" s="1"/>
  <c r="BP272" i="1"/>
  <c r="BO272" i="1"/>
  <c r="BN272" i="1"/>
  <c r="BM272" i="1"/>
  <c r="BL272" i="1"/>
  <c r="BI272" i="1"/>
  <c r="BG272" i="1"/>
  <c r="BD272" i="1"/>
  <c r="BF272" i="1" s="1"/>
  <c r="BB272" i="1"/>
  <c r="AW272" i="1"/>
  <c r="AV272" i="1"/>
  <c r="AR272" i="1"/>
  <c r="AP272" i="1"/>
  <c r="AE272" i="1"/>
  <c r="AD272" i="1"/>
  <c r="AC272" i="1"/>
  <c r="V272" i="1"/>
  <c r="BT271" i="1"/>
  <c r="BS271" i="1"/>
  <c r="BQ271" i="1"/>
  <c r="BR271" i="1" s="1"/>
  <c r="BP271" i="1"/>
  <c r="BO271" i="1"/>
  <c r="BN271" i="1"/>
  <c r="BM271" i="1"/>
  <c r="BL271" i="1"/>
  <c r="BI271" i="1"/>
  <c r="BG271" i="1"/>
  <c r="BB271" i="1"/>
  <c r="AV271" i="1"/>
  <c r="AW271" i="1" s="1"/>
  <c r="AR271" i="1"/>
  <c r="AP271" i="1"/>
  <c r="AE271" i="1"/>
  <c r="AC271" i="1" s="1"/>
  <c r="AD271" i="1"/>
  <c r="V271" i="1"/>
  <c r="Q271" i="1"/>
  <c r="BT270" i="1"/>
  <c r="BS270" i="1"/>
  <c r="BR270" i="1" s="1"/>
  <c r="BQ270" i="1"/>
  <c r="BP270" i="1"/>
  <c r="BO270" i="1"/>
  <c r="BN270" i="1"/>
  <c r="BM270" i="1"/>
  <c r="BL270" i="1"/>
  <c r="BG270" i="1" s="1"/>
  <c r="BI270" i="1"/>
  <c r="BE270" i="1"/>
  <c r="BB270" i="1"/>
  <c r="AW270" i="1"/>
  <c r="AV270" i="1"/>
  <c r="AR270" i="1"/>
  <c r="AP270" i="1" s="1"/>
  <c r="AE270" i="1"/>
  <c r="AD270" i="1"/>
  <c r="AC270" i="1" s="1"/>
  <c r="V270" i="1"/>
  <c r="T270" i="1"/>
  <c r="Q270" i="1"/>
  <c r="P270" i="1"/>
  <c r="BT269" i="1"/>
  <c r="BS269" i="1"/>
  <c r="BQ269" i="1"/>
  <c r="BR269" i="1" s="1"/>
  <c r="BP269" i="1"/>
  <c r="BO269" i="1"/>
  <c r="BN269" i="1"/>
  <c r="BM269" i="1"/>
  <c r="BL269" i="1"/>
  <c r="BI269" i="1"/>
  <c r="BG269" i="1"/>
  <c r="BB269" i="1"/>
  <c r="AW269" i="1"/>
  <c r="AV269" i="1"/>
  <c r="AR269" i="1"/>
  <c r="AP269" i="1" s="1"/>
  <c r="AE269" i="1"/>
  <c r="AD269" i="1"/>
  <c r="AC269" i="1"/>
  <c r="V269" i="1"/>
  <c r="BT268" i="1"/>
  <c r="BS268" i="1"/>
  <c r="BR268" i="1"/>
  <c r="BD268" i="1" s="1"/>
  <c r="BQ268" i="1"/>
  <c r="BP268" i="1"/>
  <c r="BO268" i="1"/>
  <c r="BN268" i="1"/>
  <c r="BM268" i="1"/>
  <c r="BL268" i="1"/>
  <c r="BG268" i="1" s="1"/>
  <c r="BI268" i="1"/>
  <c r="BB268" i="1"/>
  <c r="AV268" i="1"/>
  <c r="AW268" i="1" s="1"/>
  <c r="AR268" i="1"/>
  <c r="AP268" i="1" s="1"/>
  <c r="AQ268" i="1" s="1"/>
  <c r="AE268" i="1"/>
  <c r="AD268" i="1"/>
  <c r="AC268" i="1" s="1"/>
  <c r="V268" i="1"/>
  <c r="O268" i="1"/>
  <c r="BT267" i="1"/>
  <c r="BS267" i="1"/>
  <c r="BR267" i="1" s="1"/>
  <c r="BQ267" i="1"/>
  <c r="BP267" i="1"/>
  <c r="BO267" i="1"/>
  <c r="BN267" i="1"/>
  <c r="BM267" i="1"/>
  <c r="BL267" i="1"/>
  <c r="BG267" i="1" s="1"/>
  <c r="BI267" i="1"/>
  <c r="BD267" i="1"/>
  <c r="BF267" i="1" s="1"/>
  <c r="BB267" i="1"/>
  <c r="AW267" i="1"/>
  <c r="AV267" i="1"/>
  <c r="AR267" i="1"/>
  <c r="AP267" i="1"/>
  <c r="AE267" i="1"/>
  <c r="AD267" i="1"/>
  <c r="AC267" i="1"/>
  <c r="Y267" i="1"/>
  <c r="V267" i="1"/>
  <c r="BT266" i="1"/>
  <c r="BS266" i="1"/>
  <c r="BQ266" i="1"/>
  <c r="BR266" i="1" s="1"/>
  <c r="BP266" i="1"/>
  <c r="BO266" i="1"/>
  <c r="BN266" i="1"/>
  <c r="BM266" i="1"/>
  <c r="BL266" i="1"/>
  <c r="BI266" i="1"/>
  <c r="BG266" i="1"/>
  <c r="BB266" i="1"/>
  <c r="AV266" i="1"/>
  <c r="AW266" i="1" s="1"/>
  <c r="AR266" i="1"/>
  <c r="AP266" i="1" s="1"/>
  <c r="Q266" i="1" s="1"/>
  <c r="AQ266" i="1"/>
  <c r="AE266" i="1"/>
  <c r="AD266" i="1"/>
  <c r="AC266" i="1" s="1"/>
  <c r="V266" i="1"/>
  <c r="T266" i="1"/>
  <c r="O266" i="1"/>
  <c r="BT265" i="1"/>
  <c r="Y265" i="1" s="1"/>
  <c r="BS265" i="1"/>
  <c r="BR265" i="1" s="1"/>
  <c r="BD265" i="1" s="1"/>
  <c r="BQ265" i="1"/>
  <c r="BP265" i="1"/>
  <c r="BO265" i="1"/>
  <c r="BN265" i="1"/>
  <c r="BM265" i="1"/>
  <c r="BL265" i="1"/>
  <c r="BG265" i="1" s="1"/>
  <c r="BI265" i="1"/>
  <c r="BB265" i="1"/>
  <c r="BF265" i="1" s="1"/>
  <c r="AV265" i="1"/>
  <c r="AW265" i="1" s="1"/>
  <c r="AR265" i="1"/>
  <c r="AP265" i="1" s="1"/>
  <c r="AE265" i="1"/>
  <c r="AD265" i="1"/>
  <c r="V265" i="1"/>
  <c r="BT264" i="1"/>
  <c r="BS264" i="1"/>
  <c r="BQ264" i="1"/>
  <c r="BR264" i="1" s="1"/>
  <c r="Y264" i="1" s="1"/>
  <c r="BP264" i="1"/>
  <c r="BO264" i="1"/>
  <c r="BN264" i="1"/>
  <c r="BM264" i="1"/>
  <c r="BL264" i="1"/>
  <c r="BI264" i="1"/>
  <c r="BG264" i="1"/>
  <c r="BD264" i="1"/>
  <c r="BB264" i="1"/>
  <c r="BF264" i="1" s="1"/>
  <c r="AW264" i="1"/>
  <c r="AV264" i="1"/>
  <c r="AR264" i="1"/>
  <c r="AP264" i="1"/>
  <c r="AE264" i="1"/>
  <c r="AD264" i="1"/>
  <c r="AC264" i="1" s="1"/>
  <c r="V264" i="1"/>
  <c r="T264" i="1"/>
  <c r="BT263" i="1"/>
  <c r="BS263" i="1"/>
  <c r="BQ263" i="1"/>
  <c r="BR263" i="1" s="1"/>
  <c r="BP263" i="1"/>
  <c r="BO263" i="1"/>
  <c r="BN263" i="1"/>
  <c r="BM263" i="1"/>
  <c r="BL263" i="1"/>
  <c r="BI263" i="1"/>
  <c r="BG263" i="1"/>
  <c r="BE263" i="1"/>
  <c r="BB263" i="1"/>
  <c r="AW263" i="1"/>
  <c r="AV263" i="1"/>
  <c r="AR263" i="1"/>
  <c r="AP263" i="1"/>
  <c r="AG263" i="1"/>
  <c r="AE263" i="1"/>
  <c r="AC263" i="1" s="1"/>
  <c r="AD263" i="1"/>
  <c r="V263" i="1"/>
  <c r="P263" i="1"/>
  <c r="O263" i="1"/>
  <c r="BT262" i="1"/>
  <c r="BS262" i="1"/>
  <c r="BR262" i="1"/>
  <c r="BD262" i="1" s="1"/>
  <c r="BQ262" i="1"/>
  <c r="BP262" i="1"/>
  <c r="BO262" i="1"/>
  <c r="BN262" i="1"/>
  <c r="BM262" i="1"/>
  <c r="BL262" i="1"/>
  <c r="BG262" i="1" s="1"/>
  <c r="BI262" i="1"/>
  <c r="BB262" i="1"/>
  <c r="AV262" i="1"/>
  <c r="AW262" i="1" s="1"/>
  <c r="AR262" i="1"/>
  <c r="AP262" i="1" s="1"/>
  <c r="T262" i="1" s="1"/>
  <c r="AE262" i="1"/>
  <c r="AD262" i="1"/>
  <c r="AC262" i="1" s="1"/>
  <c r="V262" i="1"/>
  <c r="P262" i="1"/>
  <c r="BE262" i="1" s="1"/>
  <c r="BH262" i="1" s="1"/>
  <c r="BT261" i="1"/>
  <c r="BS261" i="1"/>
  <c r="BQ261" i="1"/>
  <c r="BR261" i="1" s="1"/>
  <c r="BP261" i="1"/>
  <c r="BO261" i="1"/>
  <c r="BN261" i="1"/>
  <c r="BM261" i="1"/>
  <c r="BL261" i="1"/>
  <c r="BI261" i="1"/>
  <c r="BG261" i="1"/>
  <c r="BB261" i="1"/>
  <c r="AW261" i="1"/>
  <c r="AV261" i="1"/>
  <c r="AR261" i="1"/>
  <c r="AP261" i="1"/>
  <c r="AE261" i="1"/>
  <c r="AD261" i="1"/>
  <c r="AC261" i="1" s="1"/>
  <c r="V261" i="1"/>
  <c r="T261" i="1"/>
  <c r="BT260" i="1"/>
  <c r="BS260" i="1"/>
  <c r="BQ260" i="1"/>
  <c r="BR260" i="1" s="1"/>
  <c r="BP260" i="1"/>
  <c r="BO260" i="1"/>
  <c r="BN260" i="1"/>
  <c r="BM260" i="1"/>
  <c r="BL260" i="1"/>
  <c r="BG260" i="1" s="1"/>
  <c r="BI260" i="1"/>
  <c r="BB260" i="1"/>
  <c r="AV260" i="1"/>
  <c r="AW260" i="1" s="1"/>
  <c r="AR260" i="1"/>
  <c r="AP260" i="1" s="1"/>
  <c r="AQ260" i="1" s="1"/>
  <c r="AE260" i="1"/>
  <c r="AD260" i="1"/>
  <c r="AC260" i="1" s="1"/>
  <c r="V260" i="1"/>
  <c r="Q260" i="1"/>
  <c r="P260" i="1"/>
  <c r="BE260" i="1" s="1"/>
  <c r="BT259" i="1"/>
  <c r="BS259" i="1"/>
  <c r="BQ259" i="1"/>
  <c r="BP259" i="1"/>
  <c r="BO259" i="1"/>
  <c r="BN259" i="1"/>
  <c r="BM259" i="1"/>
  <c r="BL259" i="1"/>
  <c r="BG259" i="1" s="1"/>
  <c r="BI259" i="1"/>
  <c r="BE259" i="1"/>
  <c r="BB259" i="1"/>
  <c r="AV259" i="1"/>
  <c r="AW259" i="1" s="1"/>
  <c r="AR259" i="1"/>
  <c r="AP259" i="1"/>
  <c r="AE259" i="1"/>
  <c r="AD259" i="1"/>
  <c r="AC259" i="1"/>
  <c r="V259" i="1"/>
  <c r="T259" i="1"/>
  <c r="Q259" i="1"/>
  <c r="P259" i="1"/>
  <c r="BT258" i="1"/>
  <c r="BS258" i="1"/>
  <c r="BQ258" i="1"/>
  <c r="BR258" i="1" s="1"/>
  <c r="Y258" i="1" s="1"/>
  <c r="BP258" i="1"/>
  <c r="BO258" i="1"/>
  <c r="BN258" i="1"/>
  <c r="BM258" i="1"/>
  <c r="BL258" i="1"/>
  <c r="BI258" i="1"/>
  <c r="BG258" i="1"/>
  <c r="BB258" i="1"/>
  <c r="AV258" i="1"/>
  <c r="AW258" i="1" s="1"/>
  <c r="AR258" i="1"/>
  <c r="AP258" i="1" s="1"/>
  <c r="AE258" i="1"/>
  <c r="AC258" i="1" s="1"/>
  <c r="AD258" i="1"/>
  <c r="V258" i="1"/>
  <c r="T258" i="1"/>
  <c r="BT257" i="1"/>
  <c r="BS257" i="1"/>
  <c r="BR257" i="1" s="1"/>
  <c r="BD257" i="1" s="1"/>
  <c r="BQ257" i="1"/>
  <c r="BP257" i="1"/>
  <c r="BO257" i="1"/>
  <c r="BN257" i="1"/>
  <c r="BM257" i="1"/>
  <c r="BL257" i="1"/>
  <c r="BG257" i="1" s="1"/>
  <c r="BI257" i="1"/>
  <c r="BB257" i="1"/>
  <c r="AV257" i="1"/>
  <c r="AW257" i="1" s="1"/>
  <c r="AR257" i="1"/>
  <c r="AP257" i="1" s="1"/>
  <c r="AE257" i="1"/>
  <c r="AD257" i="1"/>
  <c r="AC257" i="1" s="1"/>
  <c r="Y257" i="1"/>
  <c r="V257" i="1"/>
  <c r="O257" i="1"/>
  <c r="BT256" i="1"/>
  <c r="BS256" i="1"/>
  <c r="BQ256" i="1"/>
  <c r="BR256" i="1" s="1"/>
  <c r="BD256" i="1" s="1"/>
  <c r="BP256" i="1"/>
  <c r="BO256" i="1"/>
  <c r="BN256" i="1"/>
  <c r="BM256" i="1"/>
  <c r="BL256" i="1"/>
  <c r="BG256" i="1" s="1"/>
  <c r="BI256" i="1"/>
  <c r="BF256" i="1"/>
  <c r="BB256" i="1"/>
  <c r="AW256" i="1"/>
  <c r="AV256" i="1"/>
  <c r="AR256" i="1"/>
  <c r="AQ256" i="1"/>
  <c r="AP256" i="1"/>
  <c r="AE256" i="1"/>
  <c r="AD256" i="1"/>
  <c r="AC256" i="1"/>
  <c r="Y256" i="1"/>
  <c r="V256" i="1"/>
  <c r="T256" i="1"/>
  <c r="BT255" i="1"/>
  <c r="BS255" i="1"/>
  <c r="BR255" i="1"/>
  <c r="BD255" i="1" s="1"/>
  <c r="BQ255" i="1"/>
  <c r="BP255" i="1"/>
  <c r="BO255" i="1"/>
  <c r="BN255" i="1"/>
  <c r="BM255" i="1"/>
  <c r="BL255" i="1"/>
  <c r="BI255" i="1"/>
  <c r="BG255" i="1"/>
  <c r="BF255" i="1"/>
  <c r="BB255" i="1"/>
  <c r="AV255" i="1"/>
  <c r="AW255" i="1" s="1"/>
  <c r="AR255" i="1"/>
  <c r="AP255" i="1"/>
  <c r="AE255" i="1"/>
  <c r="AD255" i="1"/>
  <c r="AC255" i="1"/>
  <c r="Y255" i="1"/>
  <c r="V255" i="1"/>
  <c r="BT254" i="1"/>
  <c r="BS254" i="1"/>
  <c r="BR254" i="1" s="1"/>
  <c r="BQ254" i="1"/>
  <c r="BP254" i="1"/>
  <c r="BO254" i="1"/>
  <c r="BN254" i="1"/>
  <c r="BM254" i="1"/>
  <c r="BL254" i="1"/>
  <c r="BG254" i="1" s="1"/>
  <c r="BI254" i="1"/>
  <c r="BB254" i="1"/>
  <c r="AW254" i="1"/>
  <c r="AV254" i="1"/>
  <c r="AR254" i="1"/>
  <c r="AP254" i="1" s="1"/>
  <c r="AE254" i="1"/>
  <c r="AD254" i="1"/>
  <c r="AC254" i="1" s="1"/>
  <c r="V254" i="1"/>
  <c r="T254" i="1"/>
  <c r="Q254" i="1"/>
  <c r="BT253" i="1"/>
  <c r="BS253" i="1"/>
  <c r="BQ253" i="1"/>
  <c r="BR253" i="1" s="1"/>
  <c r="BP253" i="1"/>
  <c r="BO253" i="1"/>
  <c r="BN253" i="1"/>
  <c r="BM253" i="1"/>
  <c r="BL253" i="1"/>
  <c r="BI253" i="1"/>
  <c r="BG253" i="1"/>
  <c r="BB253" i="1"/>
  <c r="AW253" i="1"/>
  <c r="AV253" i="1"/>
  <c r="AR253" i="1"/>
  <c r="AP253" i="1"/>
  <c r="T253" i="1" s="1"/>
  <c r="AE253" i="1"/>
  <c r="AD253" i="1"/>
  <c r="AC253" i="1" s="1"/>
  <c r="V253" i="1"/>
  <c r="BT252" i="1"/>
  <c r="BS252" i="1"/>
  <c r="BQ252" i="1"/>
  <c r="BR252" i="1" s="1"/>
  <c r="BP252" i="1"/>
  <c r="BO252" i="1"/>
  <c r="BN252" i="1"/>
  <c r="BM252" i="1"/>
  <c r="BL252" i="1"/>
  <c r="BI252" i="1"/>
  <c r="BG252" i="1"/>
  <c r="BB252" i="1"/>
  <c r="AV252" i="1"/>
  <c r="AW252" i="1" s="1"/>
  <c r="AR252" i="1"/>
  <c r="AP252" i="1" s="1"/>
  <c r="AE252" i="1"/>
  <c r="AD252" i="1"/>
  <c r="AC252" i="1" s="1"/>
  <c r="V252" i="1"/>
  <c r="Q252" i="1"/>
  <c r="BT251" i="1"/>
  <c r="BS251" i="1"/>
  <c r="BQ251" i="1"/>
  <c r="BR251" i="1" s="1"/>
  <c r="BP251" i="1"/>
  <c r="BO251" i="1"/>
  <c r="BN251" i="1"/>
  <c r="BM251" i="1"/>
  <c r="BL251" i="1"/>
  <c r="BG251" i="1" s="1"/>
  <c r="BI251" i="1"/>
  <c r="BB251" i="1"/>
  <c r="AW251" i="1"/>
  <c r="AV251" i="1"/>
  <c r="AR251" i="1"/>
  <c r="AP251" i="1"/>
  <c r="AE251" i="1"/>
  <c r="AD251" i="1"/>
  <c r="AC251" i="1"/>
  <c r="V251" i="1"/>
  <c r="Q251" i="1"/>
  <c r="BT250" i="1"/>
  <c r="BS250" i="1"/>
  <c r="BQ250" i="1"/>
  <c r="BR250" i="1" s="1"/>
  <c r="Y250" i="1" s="1"/>
  <c r="BP250" i="1"/>
  <c r="BO250" i="1"/>
  <c r="BN250" i="1"/>
  <c r="BM250" i="1"/>
  <c r="BL250" i="1"/>
  <c r="BI250" i="1"/>
  <c r="BG250" i="1"/>
  <c r="BD250" i="1"/>
  <c r="BF250" i="1" s="1"/>
  <c r="BB250" i="1"/>
  <c r="AV250" i="1"/>
  <c r="AW250" i="1" s="1"/>
  <c r="AR250" i="1"/>
  <c r="AP250" i="1"/>
  <c r="AE250" i="1"/>
  <c r="AD250" i="1"/>
  <c r="V250" i="1"/>
  <c r="T250" i="1"/>
  <c r="O250" i="1"/>
  <c r="BT249" i="1"/>
  <c r="BS249" i="1"/>
  <c r="BR249" i="1" s="1"/>
  <c r="BQ249" i="1"/>
  <c r="BP249" i="1"/>
  <c r="BO249" i="1"/>
  <c r="BN249" i="1"/>
  <c r="BM249" i="1"/>
  <c r="BL249" i="1"/>
  <c r="BG249" i="1" s="1"/>
  <c r="BI249" i="1"/>
  <c r="BB249" i="1"/>
  <c r="AV249" i="1"/>
  <c r="AW249" i="1" s="1"/>
  <c r="AR249" i="1"/>
  <c r="AP249" i="1" s="1"/>
  <c r="AE249" i="1"/>
  <c r="AD249" i="1"/>
  <c r="AC249" i="1" s="1"/>
  <c r="V249" i="1"/>
  <c r="O249" i="1"/>
  <c r="BT248" i="1"/>
  <c r="BS248" i="1"/>
  <c r="BQ248" i="1"/>
  <c r="BR248" i="1" s="1"/>
  <c r="BP248" i="1"/>
  <c r="BO248" i="1"/>
  <c r="BN248" i="1"/>
  <c r="BM248" i="1"/>
  <c r="BL248" i="1"/>
  <c r="BI248" i="1"/>
  <c r="BG248" i="1"/>
  <c r="BD248" i="1"/>
  <c r="BB248" i="1"/>
  <c r="AW248" i="1"/>
  <c r="AV248" i="1"/>
  <c r="AR248" i="1"/>
  <c r="AQ248" i="1"/>
  <c r="AP248" i="1"/>
  <c r="AE248" i="1"/>
  <c r="AD248" i="1"/>
  <c r="AC248" i="1"/>
  <c r="Y248" i="1"/>
  <c r="V248" i="1"/>
  <c r="T248" i="1"/>
  <c r="Q248" i="1"/>
  <c r="BT247" i="1"/>
  <c r="BS247" i="1"/>
  <c r="BQ247" i="1"/>
  <c r="BP247" i="1"/>
  <c r="BO247" i="1"/>
  <c r="BN247" i="1"/>
  <c r="BM247" i="1"/>
  <c r="BL247" i="1"/>
  <c r="BI247" i="1"/>
  <c r="BG247" i="1"/>
  <c r="BB247" i="1"/>
  <c r="AV247" i="1"/>
  <c r="AW247" i="1" s="1"/>
  <c r="AR247" i="1"/>
  <c r="AP247" i="1" s="1"/>
  <c r="AQ247" i="1" s="1"/>
  <c r="AE247" i="1"/>
  <c r="AD247" i="1"/>
  <c r="AC247" i="1"/>
  <c r="V247" i="1"/>
  <c r="BT246" i="1"/>
  <c r="BS246" i="1"/>
  <c r="BR246" i="1" s="1"/>
  <c r="BQ246" i="1"/>
  <c r="BP246" i="1"/>
  <c r="BO246" i="1"/>
  <c r="BN246" i="1"/>
  <c r="BM246" i="1"/>
  <c r="BL246" i="1"/>
  <c r="BG246" i="1" s="1"/>
  <c r="BI246" i="1"/>
  <c r="BD246" i="1"/>
  <c r="BB246" i="1"/>
  <c r="BF246" i="1" s="1"/>
  <c r="AW246" i="1"/>
  <c r="AV246" i="1"/>
  <c r="AR246" i="1"/>
  <c r="AP246" i="1" s="1"/>
  <c r="AG246" i="1"/>
  <c r="AE246" i="1"/>
  <c r="AD246" i="1"/>
  <c r="AC246" i="1" s="1"/>
  <c r="V246" i="1"/>
  <c r="T246" i="1"/>
  <c r="O246" i="1"/>
  <c r="BT245" i="1"/>
  <c r="BS245" i="1"/>
  <c r="BQ245" i="1"/>
  <c r="BR245" i="1" s="1"/>
  <c r="BP245" i="1"/>
  <c r="BO245" i="1"/>
  <c r="BN245" i="1"/>
  <c r="BM245" i="1"/>
  <c r="BL245" i="1"/>
  <c r="BI245" i="1"/>
  <c r="BG245" i="1"/>
  <c r="BB245" i="1"/>
  <c r="AV245" i="1"/>
  <c r="AW245" i="1" s="1"/>
  <c r="AR245" i="1"/>
  <c r="AP245" i="1" s="1"/>
  <c r="O245" i="1" s="1"/>
  <c r="AE245" i="1"/>
  <c r="AD245" i="1"/>
  <c r="AC245" i="1" s="1"/>
  <c r="V245" i="1"/>
  <c r="BT244" i="1"/>
  <c r="BS244" i="1"/>
  <c r="BQ244" i="1"/>
  <c r="BR244" i="1" s="1"/>
  <c r="BP244" i="1"/>
  <c r="BO244" i="1"/>
  <c r="BN244" i="1"/>
  <c r="BM244" i="1"/>
  <c r="BL244" i="1"/>
  <c r="BG244" i="1" s="1"/>
  <c r="BI244" i="1"/>
  <c r="BB244" i="1"/>
  <c r="AV244" i="1"/>
  <c r="AW244" i="1" s="1"/>
  <c r="AR244" i="1"/>
  <c r="AP244" i="1" s="1"/>
  <c r="AE244" i="1"/>
  <c r="AD244" i="1"/>
  <c r="AC244" i="1"/>
  <c r="V244" i="1"/>
  <c r="BT243" i="1"/>
  <c r="BS243" i="1"/>
  <c r="BQ243" i="1"/>
  <c r="BR243" i="1" s="1"/>
  <c r="BD243" i="1" s="1"/>
  <c r="BP243" i="1"/>
  <c r="BO243" i="1"/>
  <c r="BN243" i="1"/>
  <c r="BM243" i="1"/>
  <c r="BL243" i="1"/>
  <c r="BG243" i="1" s="1"/>
  <c r="BI243" i="1"/>
  <c r="BE243" i="1"/>
  <c r="BB243" i="1"/>
  <c r="BF243" i="1" s="1"/>
  <c r="AW243" i="1"/>
  <c r="AV243" i="1"/>
  <c r="AR243" i="1"/>
  <c r="AP243" i="1"/>
  <c r="AE243" i="1"/>
  <c r="AD243" i="1"/>
  <c r="AC243" i="1"/>
  <c r="V243" i="1"/>
  <c r="Q243" i="1"/>
  <c r="P243" i="1"/>
  <c r="BT242" i="1"/>
  <c r="BS242" i="1"/>
  <c r="BQ242" i="1"/>
  <c r="BR242" i="1" s="1"/>
  <c r="BP242" i="1"/>
  <c r="BO242" i="1"/>
  <c r="BN242" i="1"/>
  <c r="BM242" i="1"/>
  <c r="BL242" i="1"/>
  <c r="BI242" i="1"/>
  <c r="BG242" i="1"/>
  <c r="BD242" i="1"/>
  <c r="BF242" i="1" s="1"/>
  <c r="BB242" i="1"/>
  <c r="AV242" i="1"/>
  <c r="AW242" i="1" s="1"/>
  <c r="AR242" i="1"/>
  <c r="AP242" i="1"/>
  <c r="Q242" i="1" s="1"/>
  <c r="AE242" i="1"/>
  <c r="AD242" i="1"/>
  <c r="AC242" i="1" s="1"/>
  <c r="Y242" i="1"/>
  <c r="V242" i="1"/>
  <c r="O242" i="1"/>
  <c r="BT241" i="1"/>
  <c r="BS241" i="1"/>
  <c r="BR241" i="1" s="1"/>
  <c r="BQ241" i="1"/>
  <c r="BP241" i="1"/>
  <c r="BO241" i="1"/>
  <c r="BN241" i="1"/>
  <c r="BM241" i="1"/>
  <c r="BL241" i="1"/>
  <c r="BG241" i="1" s="1"/>
  <c r="BI241" i="1"/>
  <c r="BD241" i="1"/>
  <c r="BB241" i="1"/>
  <c r="BF241" i="1" s="1"/>
  <c r="AW241" i="1"/>
  <c r="AV241" i="1"/>
  <c r="AR241" i="1"/>
  <c r="AP241" i="1"/>
  <c r="Q241" i="1" s="1"/>
  <c r="AE241" i="1"/>
  <c r="AD241" i="1"/>
  <c r="AC241" i="1"/>
  <c r="Y241" i="1"/>
  <c r="V241" i="1"/>
  <c r="T241" i="1"/>
  <c r="P241" i="1"/>
  <c r="BE241" i="1" s="1"/>
  <c r="BH241" i="1" s="1"/>
  <c r="BT240" i="1"/>
  <c r="BS240" i="1"/>
  <c r="BR240" i="1"/>
  <c r="BQ240" i="1"/>
  <c r="BP240" i="1"/>
  <c r="BO240" i="1"/>
  <c r="BN240" i="1"/>
  <c r="BM240" i="1"/>
  <c r="BL240" i="1"/>
  <c r="BI240" i="1"/>
  <c r="BG240" i="1"/>
  <c r="BB240" i="1"/>
  <c r="AV240" i="1"/>
  <c r="AW240" i="1" s="1"/>
  <c r="AR240" i="1"/>
  <c r="AQ240" i="1"/>
  <c r="AP240" i="1"/>
  <c r="Q240" i="1" s="1"/>
  <c r="AE240" i="1"/>
  <c r="AD240" i="1"/>
  <c r="AC240" i="1" s="1"/>
  <c r="V240" i="1"/>
  <c r="T240" i="1"/>
  <c r="P240" i="1"/>
  <c r="BE240" i="1" s="1"/>
  <c r="O240" i="1"/>
  <c r="AG240" i="1" s="1"/>
  <c r="BT239" i="1"/>
  <c r="BS239" i="1"/>
  <c r="BQ239" i="1"/>
  <c r="BR239" i="1" s="1"/>
  <c r="Y239" i="1" s="1"/>
  <c r="BP239" i="1"/>
  <c r="BO239" i="1"/>
  <c r="BN239" i="1"/>
  <c r="BM239" i="1"/>
  <c r="BL239" i="1"/>
  <c r="BI239" i="1"/>
  <c r="BG239" i="1"/>
  <c r="BD239" i="1"/>
  <c r="BB239" i="1"/>
  <c r="AW239" i="1"/>
  <c r="AV239" i="1"/>
  <c r="AR239" i="1"/>
  <c r="AP239" i="1" s="1"/>
  <c r="T239" i="1" s="1"/>
  <c r="AG239" i="1"/>
  <c r="AE239" i="1"/>
  <c r="AD239" i="1"/>
  <c r="V239" i="1"/>
  <c r="Q239" i="1"/>
  <c r="O239" i="1"/>
  <c r="BT238" i="1"/>
  <c r="BS238" i="1"/>
  <c r="BQ238" i="1"/>
  <c r="BR238" i="1" s="1"/>
  <c r="Y238" i="1" s="1"/>
  <c r="BP238" i="1"/>
  <c r="BO238" i="1"/>
  <c r="BN238" i="1"/>
  <c r="BM238" i="1"/>
  <c r="BL238" i="1"/>
  <c r="BI238" i="1"/>
  <c r="BG238" i="1"/>
  <c r="BD238" i="1"/>
  <c r="BF238" i="1" s="1"/>
  <c r="BB238" i="1"/>
  <c r="AW238" i="1"/>
  <c r="AV238" i="1"/>
  <c r="AR238" i="1"/>
  <c r="AQ238" i="1"/>
  <c r="AP238" i="1"/>
  <c r="AE238" i="1"/>
  <c r="AD238" i="1"/>
  <c r="AC238" i="1"/>
  <c r="V238" i="1"/>
  <c r="T238" i="1"/>
  <c r="Q238" i="1"/>
  <c r="BT237" i="1"/>
  <c r="BS237" i="1"/>
  <c r="BQ237" i="1"/>
  <c r="BR237" i="1" s="1"/>
  <c r="BP237" i="1"/>
  <c r="BO237" i="1"/>
  <c r="BN237" i="1"/>
  <c r="BM237" i="1"/>
  <c r="BL237" i="1"/>
  <c r="BG237" i="1" s="1"/>
  <c r="BI237" i="1"/>
  <c r="BB237" i="1"/>
  <c r="AW237" i="1"/>
  <c r="AV237" i="1"/>
  <c r="AR237" i="1"/>
  <c r="AP237" i="1"/>
  <c r="Q237" i="1" s="1"/>
  <c r="AG237" i="1"/>
  <c r="AE237" i="1"/>
  <c r="AD237" i="1"/>
  <c r="AC237" i="1" s="1"/>
  <c r="V237" i="1"/>
  <c r="T237" i="1"/>
  <c r="O237" i="1"/>
  <c r="BT236" i="1"/>
  <c r="BS236" i="1"/>
  <c r="BR236" i="1" s="1"/>
  <c r="BD236" i="1" s="1"/>
  <c r="BQ236" i="1"/>
  <c r="BP236" i="1"/>
  <c r="BO236" i="1"/>
  <c r="BN236" i="1"/>
  <c r="BM236" i="1"/>
  <c r="BL236" i="1"/>
  <c r="BG236" i="1" s="1"/>
  <c r="BI236" i="1"/>
  <c r="BB236" i="1"/>
  <c r="AV236" i="1"/>
  <c r="AW236" i="1" s="1"/>
  <c r="AR236" i="1"/>
  <c r="AP236" i="1" s="1"/>
  <c r="AQ236" i="1" s="1"/>
  <c r="AE236" i="1"/>
  <c r="AD236" i="1"/>
  <c r="AC236" i="1" s="1"/>
  <c r="Y236" i="1"/>
  <c r="V236" i="1"/>
  <c r="P236" i="1"/>
  <c r="BE236" i="1" s="1"/>
  <c r="BH236" i="1" s="1"/>
  <c r="BT235" i="1"/>
  <c r="BS235" i="1"/>
  <c r="BQ235" i="1"/>
  <c r="BR235" i="1" s="1"/>
  <c r="Y235" i="1" s="1"/>
  <c r="BP235" i="1"/>
  <c r="BO235" i="1"/>
  <c r="BN235" i="1"/>
  <c r="BM235" i="1"/>
  <c r="BL235" i="1"/>
  <c r="BI235" i="1"/>
  <c r="BG235" i="1"/>
  <c r="BD235" i="1"/>
  <c r="BF235" i="1" s="1"/>
  <c r="BB235" i="1"/>
  <c r="AW235" i="1"/>
  <c r="AV235" i="1"/>
  <c r="AR235" i="1"/>
  <c r="AP235" i="1"/>
  <c r="AE235" i="1"/>
  <c r="AD235" i="1"/>
  <c r="AC235" i="1"/>
  <c r="V235" i="1"/>
  <c r="O235" i="1"/>
  <c r="AG235" i="1" s="1"/>
  <c r="BT234" i="1"/>
  <c r="BS234" i="1"/>
  <c r="BR234" i="1" s="1"/>
  <c r="BQ234" i="1"/>
  <c r="BP234" i="1"/>
  <c r="BO234" i="1"/>
  <c r="BN234" i="1"/>
  <c r="BM234" i="1"/>
  <c r="BL234" i="1"/>
  <c r="BG234" i="1" s="1"/>
  <c r="BI234" i="1"/>
  <c r="BB234" i="1"/>
  <c r="AV234" i="1"/>
  <c r="AW234" i="1" s="1"/>
  <c r="AR234" i="1"/>
  <c r="AQ234" i="1"/>
  <c r="AP234" i="1"/>
  <c r="T234" i="1" s="1"/>
  <c r="AE234" i="1"/>
  <c r="AD234" i="1"/>
  <c r="AC234" i="1" s="1"/>
  <c r="V234" i="1"/>
  <c r="P234" i="1"/>
  <c r="BE234" i="1" s="1"/>
  <c r="O234" i="1"/>
  <c r="AG234" i="1" s="1"/>
  <c r="BT233" i="1"/>
  <c r="BS233" i="1"/>
  <c r="BQ233" i="1"/>
  <c r="BR233" i="1" s="1"/>
  <c r="BP233" i="1"/>
  <c r="BO233" i="1"/>
  <c r="BN233" i="1"/>
  <c r="BM233" i="1"/>
  <c r="BL233" i="1"/>
  <c r="BG233" i="1" s="1"/>
  <c r="BI233" i="1"/>
  <c r="BD233" i="1"/>
  <c r="BB233" i="1"/>
  <c r="BF233" i="1" s="1"/>
  <c r="AV233" i="1"/>
  <c r="AW233" i="1" s="1"/>
  <c r="AR233" i="1"/>
  <c r="AP233" i="1"/>
  <c r="AE233" i="1"/>
  <c r="AD233" i="1"/>
  <c r="AC233" i="1"/>
  <c r="Y233" i="1"/>
  <c r="V233" i="1"/>
  <c r="T233" i="1"/>
  <c r="Q233" i="1"/>
  <c r="P233" i="1"/>
  <c r="BE233" i="1" s="1"/>
  <c r="BH233" i="1" s="1"/>
  <c r="BT232" i="1"/>
  <c r="BS232" i="1"/>
  <c r="BR232" i="1" s="1"/>
  <c r="BQ232" i="1"/>
  <c r="BP232" i="1"/>
  <c r="BO232" i="1"/>
  <c r="BN232" i="1"/>
  <c r="BM232" i="1"/>
  <c r="BL232" i="1"/>
  <c r="BI232" i="1"/>
  <c r="BG232" i="1"/>
  <c r="BB232" i="1"/>
  <c r="AV232" i="1"/>
  <c r="AW232" i="1" s="1"/>
  <c r="AR232" i="1"/>
  <c r="AP232" i="1" s="1"/>
  <c r="AE232" i="1"/>
  <c r="AD232" i="1"/>
  <c r="AC232" i="1"/>
  <c r="V232" i="1"/>
  <c r="BT231" i="1"/>
  <c r="BS231" i="1"/>
  <c r="BQ231" i="1"/>
  <c r="BR231" i="1" s="1"/>
  <c r="BP231" i="1"/>
  <c r="BO231" i="1"/>
  <c r="BN231" i="1"/>
  <c r="BM231" i="1"/>
  <c r="BL231" i="1"/>
  <c r="BI231" i="1"/>
  <c r="BG231" i="1"/>
  <c r="BB231" i="1"/>
  <c r="AW231" i="1"/>
  <c r="AV231" i="1"/>
  <c r="AR231" i="1"/>
  <c r="AP231" i="1" s="1"/>
  <c r="T231" i="1" s="1"/>
  <c r="AQ231" i="1"/>
  <c r="AE231" i="1"/>
  <c r="AD231" i="1"/>
  <c r="V231" i="1"/>
  <c r="Q231" i="1"/>
  <c r="P231" i="1"/>
  <c r="BE231" i="1" s="1"/>
  <c r="O231" i="1"/>
  <c r="AG231" i="1" s="1"/>
  <c r="BT230" i="1"/>
  <c r="BS230" i="1"/>
  <c r="BQ230" i="1"/>
  <c r="BR230" i="1" s="1"/>
  <c r="BP230" i="1"/>
  <c r="BO230" i="1"/>
  <c r="BN230" i="1"/>
  <c r="BM230" i="1"/>
  <c r="BL230" i="1"/>
  <c r="BG230" i="1" s="1"/>
  <c r="BI230" i="1"/>
  <c r="BB230" i="1"/>
  <c r="AW230" i="1"/>
  <c r="AV230" i="1"/>
  <c r="AR230" i="1"/>
  <c r="AP230" i="1"/>
  <c r="AE230" i="1"/>
  <c r="AD230" i="1"/>
  <c r="AC230" i="1" s="1"/>
  <c r="V230" i="1"/>
  <c r="T230" i="1"/>
  <c r="BT229" i="1"/>
  <c r="BS229" i="1"/>
  <c r="BQ229" i="1"/>
  <c r="BR229" i="1" s="1"/>
  <c r="BP229" i="1"/>
  <c r="BO229" i="1"/>
  <c r="BN229" i="1"/>
  <c r="BM229" i="1"/>
  <c r="BL229" i="1"/>
  <c r="BI229" i="1"/>
  <c r="BG229" i="1"/>
  <c r="BB229" i="1"/>
  <c r="AW229" i="1"/>
  <c r="AV229" i="1"/>
  <c r="AR229" i="1"/>
  <c r="AP229" i="1"/>
  <c r="T229" i="1" s="1"/>
  <c r="AE229" i="1"/>
  <c r="AD229" i="1"/>
  <c r="AC229" i="1" s="1"/>
  <c r="V229" i="1"/>
  <c r="O229" i="1"/>
  <c r="AG229" i="1" s="1"/>
  <c r="BT228" i="1"/>
  <c r="BS228" i="1"/>
  <c r="BR228" i="1"/>
  <c r="BQ228" i="1"/>
  <c r="BP228" i="1"/>
  <c r="BO228" i="1"/>
  <c r="BN228" i="1"/>
  <c r="BM228" i="1"/>
  <c r="BL228" i="1"/>
  <c r="BG228" i="1" s="1"/>
  <c r="BI228" i="1"/>
  <c r="BB228" i="1"/>
  <c r="AV228" i="1"/>
  <c r="AW228" i="1" s="1"/>
  <c r="AR228" i="1"/>
  <c r="AP228" i="1" s="1"/>
  <c r="AE228" i="1"/>
  <c r="AD228" i="1"/>
  <c r="AC228" i="1" s="1"/>
  <c r="V228" i="1"/>
  <c r="Q228" i="1"/>
  <c r="BT227" i="1"/>
  <c r="BS227" i="1"/>
  <c r="BQ227" i="1"/>
  <c r="BR227" i="1" s="1"/>
  <c r="BP227" i="1"/>
  <c r="BO227" i="1"/>
  <c r="BN227" i="1"/>
  <c r="BM227" i="1"/>
  <c r="BL227" i="1"/>
  <c r="BI227" i="1"/>
  <c r="BG227" i="1"/>
  <c r="BB227" i="1"/>
  <c r="AW227" i="1"/>
  <c r="AV227" i="1"/>
  <c r="AR227" i="1"/>
  <c r="AP227" i="1" s="1"/>
  <c r="AQ227" i="1"/>
  <c r="AE227" i="1"/>
  <c r="AD227" i="1"/>
  <c r="AC227" i="1"/>
  <c r="V227" i="1"/>
  <c r="BT226" i="1"/>
  <c r="BS226" i="1"/>
  <c r="BR226" i="1" s="1"/>
  <c r="BQ226" i="1"/>
  <c r="BP226" i="1"/>
  <c r="BO226" i="1"/>
  <c r="BN226" i="1"/>
  <c r="BM226" i="1"/>
  <c r="BL226" i="1"/>
  <c r="BG226" i="1" s="1"/>
  <c r="BI226" i="1"/>
  <c r="BB226" i="1"/>
  <c r="AW226" i="1"/>
  <c r="AV226" i="1"/>
  <c r="AR226" i="1"/>
  <c r="AP226" i="1" s="1"/>
  <c r="AE226" i="1"/>
  <c r="AC226" i="1" s="1"/>
  <c r="AD226" i="1"/>
  <c r="V226" i="1"/>
  <c r="Q226" i="1"/>
  <c r="BT225" i="1"/>
  <c r="BS225" i="1"/>
  <c r="BQ225" i="1"/>
  <c r="BR225" i="1" s="1"/>
  <c r="Y225" i="1" s="1"/>
  <c r="BP225" i="1"/>
  <c r="BO225" i="1"/>
  <c r="BN225" i="1"/>
  <c r="BM225" i="1"/>
  <c r="BL225" i="1"/>
  <c r="BG225" i="1" s="1"/>
  <c r="BI225" i="1"/>
  <c r="BE225" i="1"/>
  <c r="BD225" i="1"/>
  <c r="BB225" i="1"/>
  <c r="AW225" i="1"/>
  <c r="AV225" i="1"/>
  <c r="AR225" i="1"/>
  <c r="AP225" i="1"/>
  <c r="AE225" i="1"/>
  <c r="AD225" i="1"/>
  <c r="AC225" i="1"/>
  <c r="V225" i="1"/>
  <c r="T225" i="1"/>
  <c r="Q225" i="1"/>
  <c r="P225" i="1"/>
  <c r="BT224" i="1"/>
  <c r="BS224" i="1"/>
  <c r="BR224" i="1" s="1"/>
  <c r="Y224" i="1" s="1"/>
  <c r="BQ224" i="1"/>
  <c r="BP224" i="1"/>
  <c r="BO224" i="1"/>
  <c r="BN224" i="1"/>
  <c r="BM224" i="1"/>
  <c r="BL224" i="1"/>
  <c r="BI224" i="1"/>
  <c r="BG224" i="1"/>
  <c r="BB224" i="1"/>
  <c r="AV224" i="1"/>
  <c r="AW224" i="1" s="1"/>
  <c r="AR224" i="1"/>
  <c r="AP224" i="1" s="1"/>
  <c r="AE224" i="1"/>
  <c r="AD224" i="1"/>
  <c r="AC224" i="1" s="1"/>
  <c r="V224" i="1"/>
  <c r="T224" i="1"/>
  <c r="BT223" i="1"/>
  <c r="BS223" i="1"/>
  <c r="BR223" i="1"/>
  <c r="BD223" i="1" s="1"/>
  <c r="BH223" i="1" s="1"/>
  <c r="BQ223" i="1"/>
  <c r="BP223" i="1"/>
  <c r="BO223" i="1"/>
  <c r="BN223" i="1"/>
  <c r="BM223" i="1"/>
  <c r="BL223" i="1"/>
  <c r="BG223" i="1" s="1"/>
  <c r="BI223" i="1"/>
  <c r="BB223" i="1"/>
  <c r="AV223" i="1"/>
  <c r="AW223" i="1" s="1"/>
  <c r="AR223" i="1"/>
  <c r="AP223" i="1" s="1"/>
  <c r="T223" i="1" s="1"/>
  <c r="AQ223" i="1"/>
  <c r="AE223" i="1"/>
  <c r="AD223" i="1"/>
  <c r="Y223" i="1"/>
  <c r="V223" i="1"/>
  <c r="Q223" i="1"/>
  <c r="P223" i="1"/>
  <c r="BE223" i="1" s="1"/>
  <c r="O223" i="1"/>
  <c r="BT222" i="1"/>
  <c r="BS222" i="1"/>
  <c r="BQ222" i="1"/>
  <c r="BR222" i="1" s="1"/>
  <c r="BD222" i="1" s="1"/>
  <c r="BF222" i="1" s="1"/>
  <c r="BP222" i="1"/>
  <c r="BO222" i="1"/>
  <c r="BN222" i="1"/>
  <c r="BM222" i="1"/>
  <c r="BL222" i="1"/>
  <c r="BG222" i="1" s="1"/>
  <c r="BI222" i="1"/>
  <c r="BB222" i="1"/>
  <c r="AW222" i="1"/>
  <c r="AV222" i="1"/>
  <c r="AR222" i="1"/>
  <c r="AQ222" i="1"/>
  <c r="AP222" i="1"/>
  <c r="Q222" i="1" s="1"/>
  <c r="AE222" i="1"/>
  <c r="AD222" i="1"/>
  <c r="AC222" i="1"/>
  <c r="V222" i="1"/>
  <c r="BT221" i="1"/>
  <c r="BS221" i="1"/>
  <c r="BQ221" i="1"/>
  <c r="BR221" i="1" s="1"/>
  <c r="BD221" i="1" s="1"/>
  <c r="BF221" i="1" s="1"/>
  <c r="BP221" i="1"/>
  <c r="BO221" i="1"/>
  <c r="BN221" i="1"/>
  <c r="BM221" i="1"/>
  <c r="BL221" i="1"/>
  <c r="BI221" i="1"/>
  <c r="BG221" i="1"/>
  <c r="BB221" i="1"/>
  <c r="AV221" i="1"/>
  <c r="AW221" i="1" s="1"/>
  <c r="AR221" i="1"/>
  <c r="AP221" i="1"/>
  <c r="AE221" i="1"/>
  <c r="AD221" i="1"/>
  <c r="AC221" i="1"/>
  <c r="V221" i="1"/>
  <c r="O221" i="1"/>
  <c r="AG221" i="1" s="1"/>
  <c r="BT220" i="1"/>
  <c r="BS220" i="1"/>
  <c r="BR220" i="1" s="1"/>
  <c r="BQ220" i="1"/>
  <c r="BP220" i="1"/>
  <c r="BO220" i="1"/>
  <c r="BN220" i="1"/>
  <c r="BM220" i="1"/>
  <c r="BL220" i="1"/>
  <c r="BG220" i="1" s="1"/>
  <c r="BI220" i="1"/>
  <c r="BB220" i="1"/>
  <c r="AV220" i="1"/>
  <c r="AW220" i="1" s="1"/>
  <c r="AR220" i="1"/>
  <c r="AP220" i="1" s="1"/>
  <c r="AQ220" i="1" s="1"/>
  <c r="AE220" i="1"/>
  <c r="AD220" i="1"/>
  <c r="AC220" i="1" s="1"/>
  <c r="V220" i="1"/>
  <c r="T220" i="1"/>
  <c r="Q220" i="1"/>
  <c r="BT219" i="1"/>
  <c r="BS219" i="1"/>
  <c r="BR219" i="1"/>
  <c r="BQ219" i="1"/>
  <c r="BP219" i="1"/>
  <c r="BO219" i="1"/>
  <c r="BN219" i="1"/>
  <c r="BM219" i="1"/>
  <c r="BL219" i="1"/>
  <c r="BI219" i="1"/>
  <c r="BG219" i="1"/>
  <c r="BB219" i="1"/>
  <c r="AW219" i="1"/>
  <c r="AV219" i="1"/>
  <c r="AR219" i="1"/>
  <c r="AP219" i="1"/>
  <c r="AE219" i="1"/>
  <c r="AD219" i="1"/>
  <c r="AC219" i="1"/>
  <c r="V219" i="1"/>
  <c r="BT218" i="1"/>
  <c r="BS218" i="1"/>
  <c r="BQ218" i="1"/>
  <c r="BR218" i="1" s="1"/>
  <c r="BP218" i="1"/>
  <c r="BO218" i="1"/>
  <c r="BN218" i="1"/>
  <c r="BM218" i="1"/>
  <c r="BL218" i="1"/>
  <c r="BG218" i="1" s="1"/>
  <c r="BI218" i="1"/>
  <c r="BB218" i="1"/>
  <c r="AV218" i="1"/>
  <c r="AW218" i="1" s="1"/>
  <c r="AR218" i="1"/>
  <c r="AP218" i="1" s="1"/>
  <c r="AE218" i="1"/>
  <c r="AD218" i="1"/>
  <c r="AC218" i="1" s="1"/>
  <c r="V218" i="1"/>
  <c r="BT217" i="1"/>
  <c r="BS217" i="1"/>
  <c r="BQ217" i="1"/>
  <c r="BR217" i="1" s="1"/>
  <c r="BD217" i="1" s="1"/>
  <c r="BP217" i="1"/>
  <c r="BO217" i="1"/>
  <c r="BN217" i="1"/>
  <c r="BM217" i="1"/>
  <c r="BL217" i="1"/>
  <c r="BG217" i="1" s="1"/>
  <c r="BI217" i="1"/>
  <c r="BB217" i="1"/>
  <c r="BF217" i="1" s="1"/>
  <c r="AW217" i="1"/>
  <c r="AV217" i="1"/>
  <c r="AR217" i="1"/>
  <c r="AP217" i="1"/>
  <c r="Q217" i="1" s="1"/>
  <c r="AE217" i="1"/>
  <c r="AD217" i="1"/>
  <c r="AC217" i="1"/>
  <c r="V217" i="1"/>
  <c r="T217" i="1"/>
  <c r="P217" i="1"/>
  <c r="BE217" i="1" s="1"/>
  <c r="BH217" i="1" s="1"/>
  <c r="BT216" i="1"/>
  <c r="BS216" i="1"/>
  <c r="BQ216" i="1"/>
  <c r="BR216" i="1" s="1"/>
  <c r="BP216" i="1"/>
  <c r="BO216" i="1"/>
  <c r="BN216" i="1"/>
  <c r="BM216" i="1"/>
  <c r="BL216" i="1"/>
  <c r="BI216" i="1"/>
  <c r="BG216" i="1"/>
  <c r="BB216" i="1"/>
  <c r="AV216" i="1"/>
  <c r="AW216" i="1" s="1"/>
  <c r="AR216" i="1"/>
  <c r="AP216" i="1"/>
  <c r="Q216" i="1" s="1"/>
  <c r="AE216" i="1"/>
  <c r="AD216" i="1"/>
  <c r="AC216" i="1" s="1"/>
  <c r="V216" i="1"/>
  <c r="T216" i="1"/>
  <c r="O216" i="1"/>
  <c r="AG216" i="1" s="1"/>
  <c r="BT215" i="1"/>
  <c r="BS215" i="1"/>
  <c r="BQ215" i="1"/>
  <c r="BR215" i="1" s="1"/>
  <c r="BP215" i="1"/>
  <c r="BO215" i="1"/>
  <c r="BN215" i="1"/>
  <c r="BM215" i="1"/>
  <c r="BL215" i="1"/>
  <c r="BI215" i="1"/>
  <c r="BG215" i="1"/>
  <c r="BB215" i="1"/>
  <c r="AV215" i="1"/>
  <c r="AW215" i="1" s="1"/>
  <c r="AR215" i="1"/>
  <c r="AP215" i="1" s="1"/>
  <c r="T215" i="1" s="1"/>
  <c r="AQ215" i="1"/>
  <c r="AE215" i="1"/>
  <c r="AD215" i="1"/>
  <c r="AC215" i="1" s="1"/>
  <c r="V215" i="1"/>
  <c r="Q215" i="1"/>
  <c r="P215" i="1"/>
  <c r="BE215" i="1" s="1"/>
  <c r="BT214" i="1"/>
  <c r="Y214" i="1" s="1"/>
  <c r="BS214" i="1"/>
  <c r="BQ214" i="1"/>
  <c r="BR214" i="1" s="1"/>
  <c r="BP214" i="1"/>
  <c r="BO214" i="1"/>
  <c r="BN214" i="1"/>
  <c r="BM214" i="1"/>
  <c r="BL214" i="1"/>
  <c r="BI214" i="1"/>
  <c r="BG214" i="1"/>
  <c r="BD214" i="1"/>
  <c r="BB214" i="1"/>
  <c r="BF214" i="1" s="1"/>
  <c r="AW214" i="1"/>
  <c r="AV214" i="1"/>
  <c r="AR214" i="1"/>
  <c r="AQ214" i="1"/>
  <c r="AP214" i="1"/>
  <c r="Q214" i="1" s="1"/>
  <c r="AE214" i="1"/>
  <c r="AD214" i="1"/>
  <c r="AC214" i="1" s="1"/>
  <c r="V214" i="1"/>
  <c r="T214" i="1"/>
  <c r="BT213" i="1"/>
  <c r="BS213" i="1"/>
  <c r="BR213" i="1"/>
  <c r="BQ213" i="1"/>
  <c r="BP213" i="1"/>
  <c r="BO213" i="1"/>
  <c r="BN213" i="1"/>
  <c r="BM213" i="1"/>
  <c r="BL213" i="1"/>
  <c r="BG213" i="1" s="1"/>
  <c r="BI213" i="1"/>
  <c r="BB213" i="1"/>
  <c r="AV213" i="1"/>
  <c r="AW213" i="1" s="1"/>
  <c r="AR213" i="1"/>
  <c r="AP213" i="1" s="1"/>
  <c r="AQ213" i="1"/>
  <c r="AE213" i="1"/>
  <c r="AD213" i="1"/>
  <c r="AC213" i="1"/>
  <c r="V213" i="1"/>
  <c r="P213" i="1"/>
  <c r="BE213" i="1" s="1"/>
  <c r="BT212" i="1"/>
  <c r="BS212" i="1"/>
  <c r="BR212" i="1" s="1"/>
  <c r="BQ212" i="1"/>
  <c r="BP212" i="1"/>
  <c r="BO212" i="1"/>
  <c r="BN212" i="1"/>
  <c r="BM212" i="1"/>
  <c r="BL212" i="1"/>
  <c r="BG212" i="1" s="1"/>
  <c r="BI212" i="1"/>
  <c r="BB212" i="1"/>
  <c r="AW212" i="1"/>
  <c r="AV212" i="1"/>
  <c r="AR212" i="1"/>
  <c r="AP212" i="1" s="1"/>
  <c r="AE212" i="1"/>
  <c r="AD212" i="1"/>
  <c r="V212" i="1"/>
  <c r="BT211" i="1"/>
  <c r="BS211" i="1"/>
  <c r="BQ211" i="1"/>
  <c r="BR211" i="1" s="1"/>
  <c r="BP211" i="1"/>
  <c r="BO211" i="1"/>
  <c r="BN211" i="1"/>
  <c r="BM211" i="1"/>
  <c r="BL211" i="1"/>
  <c r="BI211" i="1"/>
  <c r="BG211" i="1"/>
  <c r="BB211" i="1"/>
  <c r="AW211" i="1"/>
  <c r="AV211" i="1"/>
  <c r="AR211" i="1"/>
  <c r="AQ211" i="1"/>
  <c r="AP211" i="1"/>
  <c r="AE211" i="1"/>
  <c r="AD211" i="1"/>
  <c r="AC211" i="1" s="1"/>
  <c r="V211" i="1"/>
  <c r="T211" i="1"/>
  <c r="O211" i="1"/>
  <c r="AG211" i="1" s="1"/>
  <c r="BT210" i="1"/>
  <c r="BS210" i="1"/>
  <c r="BQ210" i="1"/>
  <c r="BR210" i="1" s="1"/>
  <c r="BP210" i="1"/>
  <c r="BO210" i="1"/>
  <c r="BN210" i="1"/>
  <c r="BM210" i="1"/>
  <c r="BL210" i="1"/>
  <c r="BI210" i="1"/>
  <c r="BG210" i="1"/>
  <c r="BB210" i="1"/>
  <c r="AW210" i="1"/>
  <c r="AV210" i="1"/>
  <c r="AR210" i="1"/>
  <c r="AP210" i="1"/>
  <c r="T210" i="1" s="1"/>
  <c r="AG210" i="1"/>
  <c r="AE210" i="1"/>
  <c r="AD210" i="1"/>
  <c r="V210" i="1"/>
  <c r="O210" i="1"/>
  <c r="BT209" i="1"/>
  <c r="BS209" i="1"/>
  <c r="BQ209" i="1"/>
  <c r="BP209" i="1"/>
  <c r="BO209" i="1"/>
  <c r="BN209" i="1"/>
  <c r="BM209" i="1"/>
  <c r="BL209" i="1"/>
  <c r="BG209" i="1" s="1"/>
  <c r="BI209" i="1"/>
  <c r="BB209" i="1"/>
  <c r="AW209" i="1"/>
  <c r="AV209" i="1"/>
  <c r="AR209" i="1"/>
  <c r="AP209" i="1"/>
  <c r="AE209" i="1"/>
  <c r="AD209" i="1"/>
  <c r="AC209" i="1"/>
  <c r="V209" i="1"/>
  <c r="T209" i="1"/>
  <c r="Q209" i="1"/>
  <c r="BT208" i="1"/>
  <c r="BS208" i="1"/>
  <c r="BQ208" i="1"/>
  <c r="BR208" i="1" s="1"/>
  <c r="Y208" i="1" s="1"/>
  <c r="Z208" i="1" s="1"/>
  <c r="AA208" i="1" s="1"/>
  <c r="BP208" i="1"/>
  <c r="BO208" i="1"/>
  <c r="BN208" i="1"/>
  <c r="BM208" i="1"/>
  <c r="BL208" i="1"/>
  <c r="BI208" i="1"/>
  <c r="BG208" i="1"/>
  <c r="BF208" i="1"/>
  <c r="BD208" i="1"/>
  <c r="BB208" i="1"/>
  <c r="AV208" i="1"/>
  <c r="AW208" i="1" s="1"/>
  <c r="AR208" i="1"/>
  <c r="AP208" i="1"/>
  <c r="Q208" i="1" s="1"/>
  <c r="AE208" i="1"/>
  <c r="AD208" i="1"/>
  <c r="AC208" i="1" s="1"/>
  <c r="V208" i="1"/>
  <c r="O208" i="1"/>
  <c r="AG208" i="1" s="1"/>
  <c r="BT207" i="1"/>
  <c r="Y207" i="1" s="1"/>
  <c r="BS207" i="1"/>
  <c r="BR207" i="1"/>
  <c r="BD207" i="1" s="1"/>
  <c r="BQ207" i="1"/>
  <c r="BP207" i="1"/>
  <c r="BO207" i="1"/>
  <c r="BN207" i="1"/>
  <c r="BM207" i="1"/>
  <c r="BL207" i="1"/>
  <c r="BG207" i="1" s="1"/>
  <c r="BI207" i="1"/>
  <c r="BB207" i="1"/>
  <c r="AV207" i="1"/>
  <c r="AW207" i="1" s="1"/>
  <c r="AR207" i="1"/>
  <c r="AP207" i="1" s="1"/>
  <c r="AE207" i="1"/>
  <c r="AD207" i="1"/>
  <c r="AC207" i="1" s="1"/>
  <c r="V207" i="1"/>
  <c r="O207" i="1"/>
  <c r="BT206" i="1"/>
  <c r="BS206" i="1"/>
  <c r="BQ206" i="1"/>
  <c r="BR206" i="1" s="1"/>
  <c r="BP206" i="1"/>
  <c r="BO206" i="1"/>
  <c r="BN206" i="1"/>
  <c r="BM206" i="1"/>
  <c r="BL206" i="1"/>
  <c r="BG206" i="1" s="1"/>
  <c r="BI206" i="1"/>
  <c r="BD206" i="1"/>
  <c r="BB206" i="1"/>
  <c r="BF206" i="1" s="1"/>
  <c r="AW206" i="1"/>
  <c r="AV206" i="1"/>
  <c r="AR206" i="1"/>
  <c r="AP206" i="1"/>
  <c r="AE206" i="1"/>
  <c r="AD206" i="1"/>
  <c r="AC206" i="1" s="1"/>
  <c r="Y206" i="1"/>
  <c r="V206" i="1"/>
  <c r="T206" i="1"/>
  <c r="Q206" i="1"/>
  <c r="BT205" i="1"/>
  <c r="BS205" i="1"/>
  <c r="BQ205" i="1"/>
  <c r="BP205" i="1"/>
  <c r="BO205" i="1"/>
  <c r="BN205" i="1"/>
  <c r="BM205" i="1"/>
  <c r="BL205" i="1"/>
  <c r="BI205" i="1"/>
  <c r="BG205" i="1"/>
  <c r="BB205" i="1"/>
  <c r="AV205" i="1"/>
  <c r="AW205" i="1" s="1"/>
  <c r="AR205" i="1"/>
  <c r="AP205" i="1"/>
  <c r="AE205" i="1"/>
  <c r="AD205" i="1"/>
  <c r="AC205" i="1"/>
  <c r="V205" i="1"/>
  <c r="BT204" i="1"/>
  <c r="BS204" i="1"/>
  <c r="BQ204" i="1"/>
  <c r="BR204" i="1" s="1"/>
  <c r="Y204" i="1" s="1"/>
  <c r="BP204" i="1"/>
  <c r="BO204" i="1"/>
  <c r="BN204" i="1"/>
  <c r="BM204" i="1"/>
  <c r="BL204" i="1"/>
  <c r="BI204" i="1"/>
  <c r="BG204" i="1"/>
  <c r="BD204" i="1"/>
  <c r="BF204" i="1" s="1"/>
  <c r="BB204" i="1"/>
  <c r="AV204" i="1"/>
  <c r="AW204" i="1" s="1"/>
  <c r="AR204" i="1"/>
  <c r="AP204" i="1"/>
  <c r="AE204" i="1"/>
  <c r="AD204" i="1"/>
  <c r="AC204" i="1"/>
  <c r="V204" i="1"/>
  <c r="BT203" i="1"/>
  <c r="BS203" i="1"/>
  <c r="BQ203" i="1"/>
  <c r="BP203" i="1"/>
  <c r="BO203" i="1"/>
  <c r="BN203" i="1"/>
  <c r="BM203" i="1"/>
  <c r="BL203" i="1"/>
  <c r="BI203" i="1"/>
  <c r="BG203" i="1"/>
  <c r="BB203" i="1"/>
  <c r="AV203" i="1"/>
  <c r="AW203" i="1" s="1"/>
  <c r="AR203" i="1"/>
  <c r="AQ203" i="1"/>
  <c r="AP203" i="1"/>
  <c r="T203" i="1" s="1"/>
  <c r="AE203" i="1"/>
  <c r="AD203" i="1"/>
  <c r="AC203" i="1" s="1"/>
  <c r="V203" i="1"/>
  <c r="Q203" i="1"/>
  <c r="P203" i="1"/>
  <c r="BE203" i="1" s="1"/>
  <c r="BT202" i="1"/>
  <c r="BS202" i="1"/>
  <c r="BQ202" i="1"/>
  <c r="BR202" i="1" s="1"/>
  <c r="Y202" i="1" s="1"/>
  <c r="BP202" i="1"/>
  <c r="BO202" i="1"/>
  <c r="BN202" i="1"/>
  <c r="BM202" i="1"/>
  <c r="BL202" i="1"/>
  <c r="BG202" i="1" s="1"/>
  <c r="BI202" i="1"/>
  <c r="BE202" i="1"/>
  <c r="BD202" i="1"/>
  <c r="BF202" i="1" s="1"/>
  <c r="BB202" i="1"/>
  <c r="AW202" i="1"/>
  <c r="AV202" i="1"/>
  <c r="AR202" i="1"/>
  <c r="AP202" i="1"/>
  <c r="O202" i="1" s="1"/>
  <c r="AG202" i="1"/>
  <c r="AE202" i="1"/>
  <c r="AD202" i="1"/>
  <c r="AC202" i="1"/>
  <c r="V202" i="1"/>
  <c r="T202" i="1"/>
  <c r="Q202" i="1"/>
  <c r="P202" i="1"/>
  <c r="BT201" i="1"/>
  <c r="BS201" i="1"/>
  <c r="BQ201" i="1"/>
  <c r="BR201" i="1" s="1"/>
  <c r="BP201" i="1"/>
  <c r="BO201" i="1"/>
  <c r="BN201" i="1"/>
  <c r="BM201" i="1"/>
  <c r="BL201" i="1"/>
  <c r="BI201" i="1"/>
  <c r="BG201" i="1"/>
  <c r="BB201" i="1"/>
  <c r="AV201" i="1"/>
  <c r="AW201" i="1" s="1"/>
  <c r="AR201" i="1"/>
  <c r="AP201" i="1" s="1"/>
  <c r="AQ201" i="1"/>
  <c r="AE201" i="1"/>
  <c r="AD201" i="1"/>
  <c r="AC201" i="1" s="1"/>
  <c r="V201" i="1"/>
  <c r="T201" i="1"/>
  <c r="BT200" i="1"/>
  <c r="BS200" i="1"/>
  <c r="BR200" i="1"/>
  <c r="BD200" i="1" s="1"/>
  <c r="BQ200" i="1"/>
  <c r="BP200" i="1"/>
  <c r="BO200" i="1"/>
  <c r="BN200" i="1"/>
  <c r="BM200" i="1"/>
  <c r="BL200" i="1"/>
  <c r="BG200" i="1" s="1"/>
  <c r="BI200" i="1"/>
  <c r="BB200" i="1"/>
  <c r="AW200" i="1"/>
  <c r="AV200" i="1"/>
  <c r="AR200" i="1"/>
  <c r="AP200" i="1" s="1"/>
  <c r="AG200" i="1"/>
  <c r="AE200" i="1"/>
  <c r="AD200" i="1"/>
  <c r="AC200" i="1" s="1"/>
  <c r="Y200" i="1"/>
  <c r="V200" i="1"/>
  <c r="Q200" i="1"/>
  <c r="O200" i="1"/>
  <c r="BT199" i="1"/>
  <c r="BS199" i="1"/>
  <c r="BQ199" i="1"/>
  <c r="BR199" i="1" s="1"/>
  <c r="BP199" i="1"/>
  <c r="BO199" i="1"/>
  <c r="BN199" i="1"/>
  <c r="BM199" i="1"/>
  <c r="BL199" i="1"/>
  <c r="BG199" i="1" s="1"/>
  <c r="BI199" i="1"/>
  <c r="BB199" i="1"/>
  <c r="AW199" i="1"/>
  <c r="AV199" i="1"/>
  <c r="AR199" i="1"/>
  <c r="AP199" i="1"/>
  <c r="Q199" i="1" s="1"/>
  <c r="AE199" i="1"/>
  <c r="AD199" i="1"/>
  <c r="AC199" i="1"/>
  <c r="V199" i="1"/>
  <c r="T199" i="1"/>
  <c r="BT198" i="1"/>
  <c r="BS198" i="1"/>
  <c r="BR198" i="1"/>
  <c r="BQ198" i="1"/>
  <c r="BP198" i="1"/>
  <c r="BO198" i="1"/>
  <c r="BN198" i="1"/>
  <c r="BM198" i="1"/>
  <c r="BL198" i="1"/>
  <c r="BG198" i="1" s="1"/>
  <c r="BI198" i="1"/>
  <c r="BB198" i="1"/>
  <c r="AV198" i="1"/>
  <c r="AW198" i="1" s="1"/>
  <c r="AR198" i="1"/>
  <c r="AP198" i="1"/>
  <c r="AE198" i="1"/>
  <c r="AD198" i="1"/>
  <c r="AC198" i="1"/>
  <c r="V198" i="1"/>
  <c r="BT197" i="1"/>
  <c r="BS197" i="1"/>
  <c r="BR197" i="1" s="1"/>
  <c r="BQ197" i="1"/>
  <c r="BP197" i="1"/>
  <c r="BO197" i="1"/>
  <c r="BN197" i="1"/>
  <c r="BM197" i="1"/>
  <c r="BL197" i="1"/>
  <c r="BG197" i="1" s="1"/>
  <c r="BI197" i="1"/>
  <c r="BB197" i="1"/>
  <c r="AV197" i="1"/>
  <c r="AW197" i="1" s="1"/>
  <c r="AR197" i="1"/>
  <c r="AP197" i="1" s="1"/>
  <c r="P197" i="1" s="1"/>
  <c r="BE197" i="1" s="1"/>
  <c r="AE197" i="1"/>
  <c r="AD197" i="1"/>
  <c r="AC197" i="1" s="1"/>
  <c r="V197" i="1"/>
  <c r="BT196" i="1"/>
  <c r="BS196" i="1"/>
  <c r="BQ196" i="1"/>
  <c r="BR196" i="1" s="1"/>
  <c r="Y196" i="1" s="1"/>
  <c r="BP196" i="1"/>
  <c r="BO196" i="1"/>
  <c r="BN196" i="1"/>
  <c r="BM196" i="1"/>
  <c r="BL196" i="1"/>
  <c r="BI196" i="1"/>
  <c r="BG196" i="1"/>
  <c r="BD196" i="1"/>
  <c r="BF196" i="1" s="1"/>
  <c r="BB196" i="1"/>
  <c r="AV196" i="1"/>
  <c r="AW196" i="1" s="1"/>
  <c r="AR196" i="1"/>
  <c r="AP196" i="1"/>
  <c r="AE196" i="1"/>
  <c r="AD196" i="1"/>
  <c r="AC196" i="1"/>
  <c r="V196" i="1"/>
  <c r="BT195" i="1"/>
  <c r="BS195" i="1"/>
  <c r="BQ195" i="1"/>
  <c r="BR195" i="1" s="1"/>
  <c r="BP195" i="1"/>
  <c r="BO195" i="1"/>
  <c r="BN195" i="1"/>
  <c r="BM195" i="1"/>
  <c r="BL195" i="1"/>
  <c r="BI195" i="1"/>
  <c r="BG195" i="1"/>
  <c r="BB195" i="1"/>
  <c r="AV195" i="1"/>
  <c r="AW195" i="1" s="1"/>
  <c r="AR195" i="1"/>
  <c r="AQ195" i="1"/>
  <c r="AP195" i="1"/>
  <c r="T195" i="1" s="1"/>
  <c r="AE195" i="1"/>
  <c r="AD195" i="1"/>
  <c r="AC195" i="1" s="1"/>
  <c r="V195" i="1"/>
  <c r="Q195" i="1"/>
  <c r="P195" i="1"/>
  <c r="BE195" i="1" s="1"/>
  <c r="BT194" i="1"/>
  <c r="BS194" i="1"/>
  <c r="BQ194" i="1"/>
  <c r="BR194" i="1" s="1"/>
  <c r="Y194" i="1" s="1"/>
  <c r="BP194" i="1"/>
  <c r="BO194" i="1"/>
  <c r="BN194" i="1"/>
  <c r="BM194" i="1"/>
  <c r="BL194" i="1"/>
  <c r="BG194" i="1" s="1"/>
  <c r="BI194" i="1"/>
  <c r="BE194" i="1"/>
  <c r="BD194" i="1"/>
  <c r="BF194" i="1" s="1"/>
  <c r="BB194" i="1"/>
  <c r="AW194" i="1"/>
  <c r="AV194" i="1"/>
  <c r="AR194" i="1"/>
  <c r="AP194" i="1"/>
  <c r="O194" i="1" s="1"/>
  <c r="AG194" i="1" s="1"/>
  <c r="AE194" i="1"/>
  <c r="AD194" i="1"/>
  <c r="AC194" i="1"/>
  <c r="V194" i="1"/>
  <c r="T194" i="1"/>
  <c r="Q194" i="1"/>
  <c r="P194" i="1"/>
  <c r="BT193" i="1"/>
  <c r="BS193" i="1"/>
  <c r="BQ193" i="1"/>
  <c r="BR193" i="1" s="1"/>
  <c r="BP193" i="1"/>
  <c r="BO193" i="1"/>
  <c r="BN193" i="1"/>
  <c r="BM193" i="1"/>
  <c r="BL193" i="1"/>
  <c r="BI193" i="1"/>
  <c r="BG193" i="1"/>
  <c r="BB193" i="1"/>
  <c r="AV193" i="1"/>
  <c r="AW193" i="1" s="1"/>
  <c r="AR193" i="1"/>
  <c r="AP193" i="1" s="1"/>
  <c r="AQ193" i="1"/>
  <c r="AE193" i="1"/>
  <c r="AD193" i="1"/>
  <c r="AC193" i="1" s="1"/>
  <c r="V193" i="1"/>
  <c r="T193" i="1"/>
  <c r="BT192" i="1"/>
  <c r="Y192" i="1" s="1"/>
  <c r="BS192" i="1"/>
  <c r="BR192" i="1"/>
  <c r="BD192" i="1" s="1"/>
  <c r="BQ192" i="1"/>
  <c r="BP192" i="1"/>
  <c r="BO192" i="1"/>
  <c r="BN192" i="1"/>
  <c r="BM192" i="1"/>
  <c r="BL192" i="1"/>
  <c r="BG192" i="1" s="1"/>
  <c r="BI192" i="1"/>
  <c r="BB192" i="1"/>
  <c r="BF192" i="1" s="1"/>
  <c r="AW192" i="1"/>
  <c r="AV192" i="1"/>
  <c r="AR192" i="1"/>
  <c r="AP192" i="1" s="1"/>
  <c r="AE192" i="1"/>
  <c r="AD192" i="1"/>
  <c r="AC192" i="1" s="1"/>
  <c r="V192" i="1"/>
  <c r="O192" i="1"/>
  <c r="AG192" i="1" s="1"/>
  <c r="BT191" i="1"/>
  <c r="BS191" i="1"/>
  <c r="BQ191" i="1"/>
  <c r="BR191" i="1" s="1"/>
  <c r="BP191" i="1"/>
  <c r="BO191" i="1"/>
  <c r="BN191" i="1"/>
  <c r="BM191" i="1"/>
  <c r="BL191" i="1"/>
  <c r="BG191" i="1" s="1"/>
  <c r="BI191" i="1"/>
  <c r="BB191" i="1"/>
  <c r="AW191" i="1"/>
  <c r="AV191" i="1"/>
  <c r="AR191" i="1"/>
  <c r="AP191" i="1"/>
  <c r="Q191" i="1" s="1"/>
  <c r="AE191" i="1"/>
  <c r="AD191" i="1"/>
  <c r="AC191" i="1"/>
  <c r="V191" i="1"/>
  <c r="T191" i="1"/>
  <c r="BT190" i="1"/>
  <c r="BS190" i="1"/>
  <c r="BR190" i="1" s="1"/>
  <c r="BQ190" i="1"/>
  <c r="BP190" i="1"/>
  <c r="BO190" i="1"/>
  <c r="BN190" i="1"/>
  <c r="BM190" i="1"/>
  <c r="BL190" i="1"/>
  <c r="BG190" i="1" s="1"/>
  <c r="BI190" i="1"/>
  <c r="BB190" i="1"/>
  <c r="AV190" i="1"/>
  <c r="AW190" i="1" s="1"/>
  <c r="AR190" i="1"/>
  <c r="AP190" i="1" s="1"/>
  <c r="AE190" i="1"/>
  <c r="AD190" i="1"/>
  <c r="AC190" i="1"/>
  <c r="V190" i="1"/>
  <c r="P190" i="1"/>
  <c r="BE190" i="1" s="1"/>
  <c r="BT189" i="1"/>
  <c r="BS189" i="1"/>
  <c r="BR189" i="1" s="1"/>
  <c r="Y189" i="1" s="1"/>
  <c r="BQ189" i="1"/>
  <c r="BP189" i="1"/>
  <c r="BO189" i="1"/>
  <c r="BN189" i="1"/>
  <c r="BM189" i="1"/>
  <c r="BL189" i="1"/>
  <c r="BG189" i="1" s="1"/>
  <c r="BI189" i="1"/>
  <c r="BD189" i="1"/>
  <c r="BB189" i="1"/>
  <c r="AV189" i="1"/>
  <c r="AW189" i="1" s="1"/>
  <c r="AR189" i="1"/>
  <c r="AP189" i="1" s="1"/>
  <c r="P189" i="1" s="1"/>
  <c r="BE189" i="1" s="1"/>
  <c r="AE189" i="1"/>
  <c r="AD189" i="1"/>
  <c r="AC189" i="1" s="1"/>
  <c r="V189" i="1"/>
  <c r="BT188" i="1"/>
  <c r="BS188" i="1"/>
  <c r="BQ188" i="1"/>
  <c r="BR188" i="1" s="1"/>
  <c r="Y188" i="1" s="1"/>
  <c r="BP188" i="1"/>
  <c r="BO188" i="1"/>
  <c r="BN188" i="1"/>
  <c r="BM188" i="1"/>
  <c r="BL188" i="1"/>
  <c r="BI188" i="1"/>
  <c r="BG188" i="1"/>
  <c r="BB188" i="1"/>
  <c r="AW188" i="1"/>
  <c r="AV188" i="1"/>
  <c r="AR188" i="1"/>
  <c r="AQ188" i="1"/>
  <c r="AP188" i="1"/>
  <c r="AE188" i="1"/>
  <c r="AD188" i="1"/>
  <c r="AC188" i="1"/>
  <c r="V188" i="1"/>
  <c r="BT187" i="1"/>
  <c r="BS187" i="1"/>
  <c r="BQ187" i="1"/>
  <c r="BP187" i="1"/>
  <c r="BO187" i="1"/>
  <c r="BN187" i="1"/>
  <c r="BM187" i="1"/>
  <c r="BL187" i="1"/>
  <c r="BI187" i="1"/>
  <c r="BG187" i="1"/>
  <c r="BB187" i="1"/>
  <c r="AW187" i="1"/>
  <c r="AV187" i="1"/>
  <c r="AR187" i="1"/>
  <c r="AQ187" i="1"/>
  <c r="AP187" i="1"/>
  <c r="T187" i="1" s="1"/>
  <c r="AE187" i="1"/>
  <c r="AD187" i="1"/>
  <c r="AC187" i="1" s="1"/>
  <c r="V187" i="1"/>
  <c r="Q187" i="1"/>
  <c r="P187" i="1"/>
  <c r="BE187" i="1" s="1"/>
  <c r="BT186" i="1"/>
  <c r="BS186" i="1"/>
  <c r="BQ186" i="1"/>
  <c r="BR186" i="1" s="1"/>
  <c r="Y186" i="1" s="1"/>
  <c r="BP186" i="1"/>
  <c r="BO186" i="1"/>
  <c r="BN186" i="1"/>
  <c r="BM186" i="1"/>
  <c r="BL186" i="1"/>
  <c r="BG186" i="1" s="1"/>
  <c r="BI186" i="1"/>
  <c r="BE186" i="1"/>
  <c r="BD186" i="1"/>
  <c r="BF186" i="1" s="1"/>
  <c r="BB186" i="1"/>
  <c r="AW186" i="1"/>
  <c r="AV186" i="1"/>
  <c r="AR186" i="1"/>
  <c r="AP186" i="1"/>
  <c r="O186" i="1" s="1"/>
  <c r="AG186" i="1"/>
  <c r="AE186" i="1"/>
  <c r="AD186" i="1"/>
  <c r="AC186" i="1"/>
  <c r="V186" i="1"/>
  <c r="T186" i="1"/>
  <c r="Q186" i="1"/>
  <c r="P186" i="1"/>
  <c r="BT185" i="1"/>
  <c r="BS185" i="1"/>
  <c r="BR185" i="1"/>
  <c r="BQ185" i="1"/>
  <c r="BP185" i="1"/>
  <c r="BO185" i="1"/>
  <c r="BN185" i="1"/>
  <c r="BM185" i="1"/>
  <c r="BL185" i="1"/>
  <c r="BI185" i="1"/>
  <c r="BG185" i="1"/>
  <c r="BB185" i="1"/>
  <c r="AV185" i="1"/>
  <c r="AW185" i="1" s="1"/>
  <c r="AR185" i="1"/>
  <c r="AP185" i="1" s="1"/>
  <c r="AE185" i="1"/>
  <c r="AD185" i="1"/>
  <c r="V185" i="1"/>
  <c r="BT184" i="1"/>
  <c r="BS184" i="1"/>
  <c r="BR184" i="1"/>
  <c r="BD184" i="1" s="1"/>
  <c r="BQ184" i="1"/>
  <c r="BP184" i="1"/>
  <c r="BO184" i="1"/>
  <c r="BN184" i="1"/>
  <c r="BM184" i="1"/>
  <c r="BL184" i="1"/>
  <c r="BG184" i="1" s="1"/>
  <c r="BI184" i="1"/>
  <c r="BB184" i="1"/>
  <c r="BF184" i="1" s="1"/>
  <c r="AW184" i="1"/>
  <c r="AV184" i="1"/>
  <c r="AR184" i="1"/>
  <c r="AP184" i="1" s="1"/>
  <c r="AE184" i="1"/>
  <c r="AD184" i="1"/>
  <c r="V184" i="1"/>
  <c r="BT183" i="1"/>
  <c r="BS183" i="1"/>
  <c r="BQ183" i="1"/>
  <c r="BR183" i="1" s="1"/>
  <c r="BD183" i="1" s="1"/>
  <c r="BP183" i="1"/>
  <c r="BO183" i="1"/>
  <c r="BN183" i="1"/>
  <c r="BM183" i="1"/>
  <c r="BL183" i="1"/>
  <c r="BG183" i="1" s="1"/>
  <c r="BI183" i="1"/>
  <c r="BF183" i="1"/>
  <c r="BB183" i="1"/>
  <c r="AW183" i="1"/>
  <c r="AV183" i="1"/>
  <c r="AR183" i="1"/>
  <c r="AP183" i="1"/>
  <c r="T183" i="1" s="1"/>
  <c r="AE183" i="1"/>
  <c r="AD183" i="1"/>
  <c r="AC183" i="1"/>
  <c r="Y183" i="1"/>
  <c r="V183" i="1"/>
  <c r="BT182" i="1"/>
  <c r="BS182" i="1"/>
  <c r="BR182" i="1" s="1"/>
  <c r="BQ182" i="1"/>
  <c r="BP182" i="1"/>
  <c r="BO182" i="1"/>
  <c r="BN182" i="1"/>
  <c r="BM182" i="1"/>
  <c r="BL182" i="1"/>
  <c r="BG182" i="1" s="1"/>
  <c r="BI182" i="1"/>
  <c r="BB182" i="1"/>
  <c r="AV182" i="1"/>
  <c r="AW182" i="1" s="1"/>
  <c r="AR182" i="1"/>
  <c r="AP182" i="1"/>
  <c r="P182" i="1" s="1"/>
  <c r="BE182" i="1" s="1"/>
  <c r="AE182" i="1"/>
  <c r="AC182" i="1" s="1"/>
  <c r="AD182" i="1"/>
  <c r="V182" i="1"/>
  <c r="T182" i="1"/>
  <c r="BT181" i="1"/>
  <c r="BS181" i="1"/>
  <c r="BR181" i="1"/>
  <c r="Y181" i="1" s="1"/>
  <c r="BQ181" i="1"/>
  <c r="BP181" i="1"/>
  <c r="BO181" i="1"/>
  <c r="BN181" i="1"/>
  <c r="BM181" i="1"/>
  <c r="BL181" i="1"/>
  <c r="BG181" i="1" s="1"/>
  <c r="BI181" i="1"/>
  <c r="BB181" i="1"/>
  <c r="AV181" i="1"/>
  <c r="AW181" i="1" s="1"/>
  <c r="AR181" i="1"/>
  <c r="AP181" i="1" s="1"/>
  <c r="AH181" i="1"/>
  <c r="AE181" i="1"/>
  <c r="AD181" i="1"/>
  <c r="Z181" i="1"/>
  <c r="AA181" i="1" s="1"/>
  <c r="V181" i="1"/>
  <c r="P181" i="1"/>
  <c r="BE181" i="1" s="1"/>
  <c r="O181" i="1"/>
  <c r="AG181" i="1" s="1"/>
  <c r="BT180" i="1"/>
  <c r="BS180" i="1"/>
  <c r="BQ180" i="1"/>
  <c r="BR180" i="1" s="1"/>
  <c r="Y180" i="1" s="1"/>
  <c r="BP180" i="1"/>
  <c r="BO180" i="1"/>
  <c r="BN180" i="1"/>
  <c r="BM180" i="1"/>
  <c r="BL180" i="1"/>
  <c r="BI180" i="1"/>
  <c r="BG180" i="1"/>
  <c r="BD180" i="1"/>
  <c r="BB180" i="1"/>
  <c r="BF180" i="1" s="1"/>
  <c r="AW180" i="1"/>
  <c r="AV180" i="1"/>
  <c r="AR180" i="1"/>
  <c r="AQ180" i="1"/>
  <c r="AP180" i="1"/>
  <c r="AE180" i="1"/>
  <c r="AD180" i="1"/>
  <c r="AC180" i="1" s="1"/>
  <c r="V180" i="1"/>
  <c r="BT179" i="1"/>
  <c r="BS179" i="1"/>
  <c r="BQ179" i="1"/>
  <c r="BP179" i="1"/>
  <c r="BO179" i="1"/>
  <c r="BN179" i="1"/>
  <c r="BM179" i="1"/>
  <c r="BL179" i="1"/>
  <c r="BI179" i="1"/>
  <c r="BG179" i="1"/>
  <c r="BB179" i="1"/>
  <c r="AW179" i="1"/>
  <c r="AV179" i="1"/>
  <c r="AR179" i="1"/>
  <c r="AP179" i="1"/>
  <c r="Q179" i="1" s="1"/>
  <c r="AE179" i="1"/>
  <c r="AD179" i="1"/>
  <c r="AC179" i="1" s="1"/>
  <c r="V179" i="1"/>
  <c r="P179" i="1"/>
  <c r="BE179" i="1" s="1"/>
  <c r="BT178" i="1"/>
  <c r="Y178" i="1" s="1"/>
  <c r="BS178" i="1"/>
  <c r="BR178" i="1" s="1"/>
  <c r="BQ178" i="1"/>
  <c r="BP178" i="1"/>
  <c r="BO178" i="1"/>
  <c r="BN178" i="1"/>
  <c r="BM178" i="1"/>
  <c r="BL178" i="1"/>
  <c r="BG178" i="1" s="1"/>
  <c r="BI178" i="1"/>
  <c r="BD178" i="1"/>
  <c r="BF178" i="1" s="1"/>
  <c r="BB178" i="1"/>
  <c r="AW178" i="1"/>
  <c r="AV178" i="1"/>
  <c r="AR178" i="1"/>
  <c r="AP178" i="1"/>
  <c r="O178" i="1" s="1"/>
  <c r="AG178" i="1" s="1"/>
  <c r="AE178" i="1"/>
  <c r="AD178" i="1"/>
  <c r="AC178" i="1"/>
  <c r="V178" i="1"/>
  <c r="T178" i="1"/>
  <c r="Q178" i="1"/>
  <c r="P178" i="1"/>
  <c r="BE178" i="1" s="1"/>
  <c r="BH178" i="1" s="1"/>
  <c r="BT177" i="1"/>
  <c r="BS177" i="1"/>
  <c r="BR177" i="1"/>
  <c r="BQ177" i="1"/>
  <c r="BP177" i="1"/>
  <c r="BO177" i="1"/>
  <c r="BN177" i="1"/>
  <c r="BM177" i="1"/>
  <c r="BL177" i="1"/>
  <c r="BI177" i="1"/>
  <c r="BG177" i="1"/>
  <c r="BB177" i="1"/>
  <c r="AV177" i="1"/>
  <c r="AW177" i="1" s="1"/>
  <c r="AR177" i="1"/>
  <c r="AP177" i="1" s="1"/>
  <c r="AQ177" i="1" s="1"/>
  <c r="AE177" i="1"/>
  <c r="AD177" i="1"/>
  <c r="V177" i="1"/>
  <c r="T177" i="1"/>
  <c r="O177" i="1"/>
  <c r="AG177" i="1" s="1"/>
  <c r="BT176" i="1"/>
  <c r="BS176" i="1"/>
  <c r="BR176" i="1"/>
  <c r="BQ176" i="1"/>
  <c r="BP176" i="1"/>
  <c r="BO176" i="1"/>
  <c r="BN176" i="1"/>
  <c r="BM176" i="1"/>
  <c r="BL176" i="1"/>
  <c r="BG176" i="1" s="1"/>
  <c r="BI176" i="1"/>
  <c r="BB176" i="1"/>
  <c r="AW176" i="1"/>
  <c r="AV176" i="1"/>
  <c r="AR176" i="1"/>
  <c r="AP176" i="1" s="1"/>
  <c r="AQ176" i="1" s="1"/>
  <c r="AE176" i="1"/>
  <c r="AD176" i="1"/>
  <c r="V176" i="1"/>
  <c r="Q176" i="1"/>
  <c r="BT175" i="1"/>
  <c r="BS175" i="1"/>
  <c r="BQ175" i="1"/>
  <c r="BR175" i="1" s="1"/>
  <c r="BD175" i="1" s="1"/>
  <c r="BP175" i="1"/>
  <c r="BO175" i="1"/>
  <c r="BN175" i="1"/>
  <c r="BM175" i="1"/>
  <c r="BL175" i="1"/>
  <c r="BG175" i="1" s="1"/>
  <c r="BI175" i="1"/>
  <c r="BF175" i="1"/>
  <c r="BB175" i="1"/>
  <c r="AW175" i="1"/>
  <c r="AV175" i="1"/>
  <c r="AR175" i="1"/>
  <c r="AP175" i="1"/>
  <c r="AE175" i="1"/>
  <c r="AD175" i="1"/>
  <c r="AC175" i="1"/>
  <c r="Y175" i="1"/>
  <c r="V175" i="1"/>
  <c r="T175" i="1"/>
  <c r="BT174" i="1"/>
  <c r="BS174" i="1"/>
  <c r="BR174" i="1" s="1"/>
  <c r="BQ174" i="1"/>
  <c r="BP174" i="1"/>
  <c r="BO174" i="1"/>
  <c r="BN174" i="1"/>
  <c r="BM174" i="1"/>
  <c r="BL174" i="1"/>
  <c r="BG174" i="1" s="1"/>
  <c r="BI174" i="1"/>
  <c r="BB174" i="1"/>
  <c r="AV174" i="1"/>
  <c r="AW174" i="1" s="1"/>
  <c r="AR174" i="1"/>
  <c r="AP174" i="1"/>
  <c r="AE174" i="1"/>
  <c r="AC174" i="1" s="1"/>
  <c r="AD174" i="1"/>
  <c r="V174" i="1"/>
  <c r="BT173" i="1"/>
  <c r="BS173" i="1"/>
  <c r="BR173" i="1" s="1"/>
  <c r="BQ173" i="1"/>
  <c r="BP173" i="1"/>
  <c r="BO173" i="1"/>
  <c r="BN173" i="1"/>
  <c r="BM173" i="1"/>
  <c r="BL173" i="1"/>
  <c r="BG173" i="1" s="1"/>
  <c r="BI173" i="1"/>
  <c r="BE173" i="1"/>
  <c r="BB173" i="1"/>
  <c r="AV173" i="1"/>
  <c r="AW173" i="1" s="1"/>
  <c r="AR173" i="1"/>
  <c r="AP173" i="1" s="1"/>
  <c r="AE173" i="1"/>
  <c r="AD173" i="1"/>
  <c r="AC173" i="1" s="1"/>
  <c r="V173" i="1"/>
  <c r="P173" i="1"/>
  <c r="O173" i="1"/>
  <c r="BT172" i="1"/>
  <c r="BS172" i="1"/>
  <c r="BR172" i="1"/>
  <c r="BQ172" i="1"/>
  <c r="BP172" i="1"/>
  <c r="BO172" i="1"/>
  <c r="BN172" i="1"/>
  <c r="BM172" i="1"/>
  <c r="BL172" i="1"/>
  <c r="BI172" i="1"/>
  <c r="BG172" i="1"/>
  <c r="BB172" i="1"/>
  <c r="AW172" i="1"/>
  <c r="AV172" i="1"/>
  <c r="AR172" i="1"/>
  <c r="AP172" i="1" s="1"/>
  <c r="AE172" i="1"/>
  <c r="AD172" i="1"/>
  <c r="AC172" i="1"/>
  <c r="V172" i="1"/>
  <c r="BT171" i="1"/>
  <c r="BS171" i="1"/>
  <c r="BR171" i="1"/>
  <c r="BD171" i="1" s="1"/>
  <c r="BQ171" i="1"/>
  <c r="BP171" i="1"/>
  <c r="BO171" i="1"/>
  <c r="BN171" i="1"/>
  <c r="BM171" i="1"/>
  <c r="BL171" i="1"/>
  <c r="BG171" i="1" s="1"/>
  <c r="BI171" i="1"/>
  <c r="BB171" i="1"/>
  <c r="AV171" i="1"/>
  <c r="AW171" i="1" s="1"/>
  <c r="AR171" i="1"/>
  <c r="AP171" i="1"/>
  <c r="AE171" i="1"/>
  <c r="AD171" i="1"/>
  <c r="AC171" i="1" s="1"/>
  <c r="Y171" i="1"/>
  <c r="V171" i="1"/>
  <c r="O171" i="1"/>
  <c r="BT170" i="1"/>
  <c r="BS170" i="1"/>
  <c r="BQ170" i="1"/>
  <c r="BR170" i="1" s="1"/>
  <c r="BP170" i="1"/>
  <c r="BO170" i="1"/>
  <c r="BN170" i="1"/>
  <c r="BM170" i="1"/>
  <c r="BL170" i="1"/>
  <c r="BG170" i="1" s="1"/>
  <c r="BI170" i="1"/>
  <c r="BE170" i="1"/>
  <c r="BB170" i="1"/>
  <c r="AW170" i="1"/>
  <c r="AV170" i="1"/>
  <c r="AR170" i="1"/>
  <c r="AP170" i="1"/>
  <c r="AE170" i="1"/>
  <c r="AD170" i="1"/>
  <c r="AC170" i="1"/>
  <c r="V170" i="1"/>
  <c r="T170" i="1"/>
  <c r="P170" i="1"/>
  <c r="BT169" i="1"/>
  <c r="BS169" i="1"/>
  <c r="BR169" i="1"/>
  <c r="BQ169" i="1"/>
  <c r="BP169" i="1"/>
  <c r="BO169" i="1"/>
  <c r="BN169" i="1"/>
  <c r="BM169" i="1"/>
  <c r="BL169" i="1"/>
  <c r="BI169" i="1"/>
  <c r="BG169" i="1"/>
  <c r="BB169" i="1"/>
  <c r="AV169" i="1"/>
  <c r="AW169" i="1" s="1"/>
  <c r="AR169" i="1"/>
  <c r="AQ169" i="1"/>
  <c r="AP169" i="1"/>
  <c r="Q169" i="1" s="1"/>
  <c r="AE169" i="1"/>
  <c r="AD169" i="1"/>
  <c r="AC169" i="1" s="1"/>
  <c r="V169" i="1"/>
  <c r="T169" i="1"/>
  <c r="P169" i="1"/>
  <c r="BE169" i="1" s="1"/>
  <c r="O169" i="1"/>
  <c r="AG169" i="1" s="1"/>
  <c r="BT168" i="1"/>
  <c r="BS168" i="1"/>
  <c r="BQ168" i="1"/>
  <c r="BP168" i="1"/>
  <c r="BO168" i="1"/>
  <c r="BN168" i="1"/>
  <c r="BM168" i="1"/>
  <c r="BL168" i="1"/>
  <c r="BI168" i="1"/>
  <c r="BG168" i="1"/>
  <c r="BB168" i="1"/>
  <c r="AW168" i="1"/>
  <c r="AV168" i="1"/>
  <c r="AR168" i="1"/>
  <c r="AP168" i="1" s="1"/>
  <c r="T168" i="1" s="1"/>
  <c r="AQ168" i="1"/>
  <c r="AE168" i="1"/>
  <c r="AD168" i="1"/>
  <c r="V168" i="1"/>
  <c r="Q168" i="1"/>
  <c r="P168" i="1"/>
  <c r="BE168" i="1" s="1"/>
  <c r="BT167" i="1"/>
  <c r="BS167" i="1"/>
  <c r="BQ167" i="1"/>
  <c r="BR167" i="1" s="1"/>
  <c r="BP167" i="1"/>
  <c r="BO167" i="1"/>
  <c r="BN167" i="1"/>
  <c r="BM167" i="1"/>
  <c r="BL167" i="1"/>
  <c r="BI167" i="1"/>
  <c r="BG167" i="1"/>
  <c r="BD167" i="1"/>
  <c r="BB167" i="1"/>
  <c r="BF167" i="1" s="1"/>
  <c r="AW167" i="1"/>
  <c r="AV167" i="1"/>
  <c r="AR167" i="1"/>
  <c r="AQ167" i="1"/>
  <c r="AP167" i="1"/>
  <c r="O167" i="1" s="1"/>
  <c r="AG167" i="1"/>
  <c r="AE167" i="1"/>
  <c r="AD167" i="1"/>
  <c r="AC167" i="1" s="1"/>
  <c r="AB167" i="1"/>
  <c r="AF167" i="1" s="1"/>
  <c r="Y167" i="1"/>
  <c r="Z167" i="1" s="1"/>
  <c r="AA167" i="1" s="1"/>
  <c r="AI167" i="1" s="1"/>
  <c r="V167" i="1"/>
  <c r="AH167" i="1" s="1"/>
  <c r="T167" i="1"/>
  <c r="Q167" i="1"/>
  <c r="P167" i="1"/>
  <c r="BE167" i="1" s="1"/>
  <c r="BH167" i="1" s="1"/>
  <c r="BT166" i="1"/>
  <c r="BS166" i="1"/>
  <c r="BR166" i="1" s="1"/>
  <c r="BQ166" i="1"/>
  <c r="BP166" i="1"/>
  <c r="BO166" i="1"/>
  <c r="BN166" i="1"/>
  <c r="BM166" i="1"/>
  <c r="BL166" i="1"/>
  <c r="BI166" i="1"/>
  <c r="BG166" i="1"/>
  <c r="BB166" i="1"/>
  <c r="AV166" i="1"/>
  <c r="AW166" i="1" s="1"/>
  <c r="AR166" i="1"/>
  <c r="AP166" i="1"/>
  <c r="AE166" i="1"/>
  <c r="AD166" i="1"/>
  <c r="AC166" i="1"/>
  <c r="V166" i="1"/>
  <c r="BT165" i="1"/>
  <c r="BS165" i="1"/>
  <c r="BR165" i="1" s="1"/>
  <c r="BQ165" i="1"/>
  <c r="BP165" i="1"/>
  <c r="BO165" i="1"/>
  <c r="BN165" i="1"/>
  <c r="BM165" i="1"/>
  <c r="BL165" i="1"/>
  <c r="BG165" i="1" s="1"/>
  <c r="BI165" i="1"/>
  <c r="BB165" i="1"/>
  <c r="AV165" i="1"/>
  <c r="AW165" i="1" s="1"/>
  <c r="AR165" i="1"/>
  <c r="AP165" i="1"/>
  <c r="AE165" i="1"/>
  <c r="AD165" i="1"/>
  <c r="AC165" i="1"/>
  <c r="V165" i="1"/>
  <c r="P165" i="1"/>
  <c r="BE165" i="1" s="1"/>
  <c r="BT164" i="1"/>
  <c r="BS164" i="1"/>
  <c r="BQ164" i="1"/>
  <c r="BP164" i="1"/>
  <c r="BO164" i="1"/>
  <c r="BN164" i="1"/>
  <c r="BM164" i="1"/>
  <c r="BL164" i="1"/>
  <c r="BI164" i="1"/>
  <c r="BG164" i="1"/>
  <c r="BB164" i="1"/>
  <c r="AV164" i="1"/>
  <c r="AW164" i="1" s="1"/>
  <c r="AR164" i="1"/>
  <c r="AQ164" i="1"/>
  <c r="AP164" i="1"/>
  <c r="O164" i="1" s="1"/>
  <c r="AE164" i="1"/>
  <c r="AD164" i="1"/>
  <c r="AC164" i="1" s="1"/>
  <c r="V164" i="1"/>
  <c r="P164" i="1"/>
  <c r="BE164" i="1" s="1"/>
  <c r="BT163" i="1"/>
  <c r="BS163" i="1"/>
  <c r="BQ163" i="1"/>
  <c r="BR163" i="1" s="1"/>
  <c r="Y163" i="1" s="1"/>
  <c r="BP163" i="1"/>
  <c r="BO163" i="1"/>
  <c r="BN163" i="1"/>
  <c r="BM163" i="1"/>
  <c r="BL163" i="1"/>
  <c r="BI163" i="1"/>
  <c r="BG163" i="1"/>
  <c r="BD163" i="1"/>
  <c r="BF163" i="1" s="1"/>
  <c r="BB163" i="1"/>
  <c r="AW163" i="1"/>
  <c r="AV163" i="1"/>
  <c r="AR163" i="1"/>
  <c r="AQ163" i="1"/>
  <c r="AP163" i="1"/>
  <c r="O163" i="1" s="1"/>
  <c r="AE163" i="1"/>
  <c r="AD163" i="1"/>
  <c r="AC163" i="1" s="1"/>
  <c r="V163" i="1"/>
  <c r="Q163" i="1"/>
  <c r="P163" i="1"/>
  <c r="BE163" i="1" s="1"/>
  <c r="BT162" i="1"/>
  <c r="BS162" i="1"/>
  <c r="BQ162" i="1"/>
  <c r="BR162" i="1" s="1"/>
  <c r="BD162" i="1" s="1"/>
  <c r="BP162" i="1"/>
  <c r="BO162" i="1"/>
  <c r="BN162" i="1"/>
  <c r="BM162" i="1"/>
  <c r="BL162" i="1"/>
  <c r="BI162" i="1"/>
  <c r="BG162" i="1"/>
  <c r="BB162" i="1"/>
  <c r="BF162" i="1" s="1"/>
  <c r="AW162" i="1"/>
  <c r="AV162" i="1"/>
  <c r="AR162" i="1"/>
  <c r="AP162" i="1" s="1"/>
  <c r="AQ162" i="1" s="1"/>
  <c r="AE162" i="1"/>
  <c r="AD162" i="1"/>
  <c r="AC162" i="1" s="1"/>
  <c r="Y162" i="1"/>
  <c r="V162" i="1"/>
  <c r="Q162" i="1"/>
  <c r="BT161" i="1"/>
  <c r="BS161" i="1"/>
  <c r="BR161" i="1"/>
  <c r="BD161" i="1" s="1"/>
  <c r="BF161" i="1" s="1"/>
  <c r="BQ161" i="1"/>
  <c r="BP161" i="1"/>
  <c r="BO161" i="1"/>
  <c r="BN161" i="1"/>
  <c r="BM161" i="1"/>
  <c r="BL161" i="1"/>
  <c r="BG161" i="1" s="1"/>
  <c r="BI161" i="1"/>
  <c r="BB161" i="1"/>
  <c r="AW161" i="1"/>
  <c r="AV161" i="1"/>
  <c r="AR161" i="1"/>
  <c r="AP161" i="1" s="1"/>
  <c r="AE161" i="1"/>
  <c r="AD161" i="1"/>
  <c r="AC161" i="1" s="1"/>
  <c r="Y161" i="1"/>
  <c r="V161" i="1"/>
  <c r="T161" i="1"/>
  <c r="Q161" i="1"/>
  <c r="BT160" i="1"/>
  <c r="BS160" i="1"/>
  <c r="BR160" i="1"/>
  <c r="BQ160" i="1"/>
  <c r="BP160" i="1"/>
  <c r="BO160" i="1"/>
  <c r="BN160" i="1"/>
  <c r="BM160" i="1"/>
  <c r="BL160" i="1"/>
  <c r="BG160" i="1" s="1"/>
  <c r="BI160" i="1"/>
  <c r="BB160" i="1"/>
  <c r="AW160" i="1"/>
  <c r="AV160" i="1"/>
  <c r="AR160" i="1"/>
  <c r="AP160" i="1" s="1"/>
  <c r="AE160" i="1"/>
  <c r="AD160" i="1"/>
  <c r="AC160" i="1" s="1"/>
  <c r="V160" i="1"/>
  <c r="O160" i="1"/>
  <c r="BT159" i="1"/>
  <c r="BS159" i="1"/>
  <c r="BR159" i="1"/>
  <c r="BQ159" i="1"/>
  <c r="BP159" i="1"/>
  <c r="BO159" i="1"/>
  <c r="BN159" i="1"/>
  <c r="BM159" i="1"/>
  <c r="BL159" i="1"/>
  <c r="BG159" i="1" s="1"/>
  <c r="BI159" i="1"/>
  <c r="BB159" i="1"/>
  <c r="AW159" i="1"/>
  <c r="AV159" i="1"/>
  <c r="AR159" i="1"/>
  <c r="AP159" i="1" s="1"/>
  <c r="AE159" i="1"/>
  <c r="AC159" i="1" s="1"/>
  <c r="AD159" i="1"/>
  <c r="V159" i="1"/>
  <c r="O159" i="1"/>
  <c r="AG159" i="1" s="1"/>
  <c r="BT158" i="1"/>
  <c r="BS158" i="1"/>
  <c r="BR158" i="1" s="1"/>
  <c r="BQ158" i="1"/>
  <c r="BP158" i="1"/>
  <c r="BO158" i="1"/>
  <c r="BN158" i="1"/>
  <c r="BM158" i="1"/>
  <c r="BL158" i="1"/>
  <c r="BI158" i="1"/>
  <c r="BG158" i="1"/>
  <c r="BB158" i="1"/>
  <c r="AV158" i="1"/>
  <c r="AW158" i="1" s="1"/>
  <c r="AR158" i="1"/>
  <c r="AP158" i="1"/>
  <c r="AE158" i="1"/>
  <c r="AD158" i="1"/>
  <c r="AC158" i="1"/>
  <c r="V158" i="1"/>
  <c r="BT157" i="1"/>
  <c r="BS157" i="1"/>
  <c r="BR157" i="1" s="1"/>
  <c r="BQ157" i="1"/>
  <c r="BP157" i="1"/>
  <c r="BO157" i="1"/>
  <c r="BN157" i="1"/>
  <c r="BM157" i="1"/>
  <c r="BL157" i="1"/>
  <c r="BI157" i="1"/>
  <c r="BG157" i="1"/>
  <c r="BB157" i="1"/>
  <c r="AV157" i="1"/>
  <c r="AW157" i="1" s="1"/>
  <c r="AR157" i="1"/>
  <c r="AP157" i="1"/>
  <c r="AE157" i="1"/>
  <c r="AD157" i="1"/>
  <c r="AC157" i="1"/>
  <c r="V157" i="1"/>
  <c r="P157" i="1"/>
  <c r="BE157" i="1" s="1"/>
  <c r="BT156" i="1"/>
  <c r="BS156" i="1"/>
  <c r="BQ156" i="1"/>
  <c r="BR156" i="1" s="1"/>
  <c r="Y156" i="1" s="1"/>
  <c r="BP156" i="1"/>
  <c r="BO156" i="1"/>
  <c r="BN156" i="1"/>
  <c r="BM156" i="1"/>
  <c r="BL156" i="1"/>
  <c r="BI156" i="1"/>
  <c r="BG156" i="1"/>
  <c r="BD156" i="1"/>
  <c r="BF156" i="1" s="1"/>
  <c r="BB156" i="1"/>
  <c r="AV156" i="1"/>
  <c r="AW156" i="1" s="1"/>
  <c r="AR156" i="1"/>
  <c r="AQ156" i="1"/>
  <c r="AP156" i="1"/>
  <c r="O156" i="1" s="1"/>
  <c r="AE156" i="1"/>
  <c r="AD156" i="1"/>
  <c r="AC156" i="1" s="1"/>
  <c r="V156" i="1"/>
  <c r="P156" i="1"/>
  <c r="BE156" i="1" s="1"/>
  <c r="BT155" i="1"/>
  <c r="BS155" i="1"/>
  <c r="BQ155" i="1"/>
  <c r="BR155" i="1" s="1"/>
  <c r="Y155" i="1" s="1"/>
  <c r="BP155" i="1"/>
  <c r="BO155" i="1"/>
  <c r="BN155" i="1"/>
  <c r="BM155" i="1"/>
  <c r="BL155" i="1"/>
  <c r="BI155" i="1"/>
  <c r="BG155" i="1"/>
  <c r="BD155" i="1"/>
  <c r="BF155" i="1" s="1"/>
  <c r="BB155" i="1"/>
  <c r="AW155" i="1"/>
  <c r="AV155" i="1"/>
  <c r="AR155" i="1"/>
  <c r="AQ155" i="1"/>
  <c r="AP155" i="1"/>
  <c r="O155" i="1" s="1"/>
  <c r="AE155" i="1"/>
  <c r="AD155" i="1"/>
  <c r="AC155" i="1" s="1"/>
  <c r="V155" i="1"/>
  <c r="T155" i="1"/>
  <c r="Q155" i="1"/>
  <c r="P155" i="1"/>
  <c r="BE155" i="1" s="1"/>
  <c r="BH155" i="1" s="1"/>
  <c r="BT154" i="1"/>
  <c r="BS154" i="1"/>
  <c r="BQ154" i="1"/>
  <c r="BR154" i="1" s="1"/>
  <c r="BD154" i="1" s="1"/>
  <c r="BP154" i="1"/>
  <c r="BO154" i="1"/>
  <c r="BN154" i="1"/>
  <c r="BM154" i="1"/>
  <c r="BL154" i="1"/>
  <c r="BG154" i="1" s="1"/>
  <c r="BI154" i="1"/>
  <c r="BB154" i="1"/>
  <c r="BF154" i="1" s="1"/>
  <c r="AW154" i="1"/>
  <c r="AV154" i="1"/>
  <c r="AR154" i="1"/>
  <c r="AP154" i="1" s="1"/>
  <c r="AQ154" i="1" s="1"/>
  <c r="AE154" i="1"/>
  <c r="AD154" i="1"/>
  <c r="AC154" i="1" s="1"/>
  <c r="Y154" i="1"/>
  <c r="V154" i="1"/>
  <c r="BT153" i="1"/>
  <c r="Y153" i="1" s="1"/>
  <c r="BS153" i="1"/>
  <c r="BR153" i="1"/>
  <c r="BD153" i="1" s="1"/>
  <c r="BQ153" i="1"/>
  <c r="BP153" i="1"/>
  <c r="BO153" i="1"/>
  <c r="BN153" i="1"/>
  <c r="BM153" i="1"/>
  <c r="BL153" i="1"/>
  <c r="BG153" i="1" s="1"/>
  <c r="BI153" i="1"/>
  <c r="BB153" i="1"/>
  <c r="AW153" i="1"/>
  <c r="AV153" i="1"/>
  <c r="AR153" i="1"/>
  <c r="AP153" i="1" s="1"/>
  <c r="AE153" i="1"/>
  <c r="AD153" i="1"/>
  <c r="AC153" i="1" s="1"/>
  <c r="V153" i="1"/>
  <c r="T153" i="1"/>
  <c r="Q153" i="1"/>
  <c r="BT152" i="1"/>
  <c r="BS152" i="1"/>
  <c r="BR152" i="1"/>
  <c r="BQ152" i="1"/>
  <c r="BP152" i="1"/>
  <c r="BO152" i="1"/>
  <c r="BN152" i="1"/>
  <c r="BM152" i="1"/>
  <c r="BL152" i="1"/>
  <c r="BG152" i="1" s="1"/>
  <c r="BI152" i="1"/>
  <c r="BB152" i="1"/>
  <c r="AW152" i="1"/>
  <c r="AV152" i="1"/>
  <c r="AR152" i="1"/>
  <c r="AP152" i="1" s="1"/>
  <c r="AE152" i="1"/>
  <c r="AD152" i="1"/>
  <c r="AC152" i="1" s="1"/>
  <c r="V152" i="1"/>
  <c r="O152" i="1"/>
  <c r="AG152" i="1" s="1"/>
  <c r="BT151" i="1"/>
  <c r="BS151" i="1"/>
  <c r="BR151" i="1"/>
  <c r="BQ151" i="1"/>
  <c r="BP151" i="1"/>
  <c r="BO151" i="1"/>
  <c r="BN151" i="1"/>
  <c r="BM151" i="1"/>
  <c r="BL151" i="1"/>
  <c r="BG151" i="1" s="1"/>
  <c r="BI151" i="1"/>
  <c r="BB151" i="1"/>
  <c r="AW151" i="1"/>
  <c r="AV151" i="1"/>
  <c r="AR151" i="1"/>
  <c r="AP151" i="1" s="1"/>
  <c r="AE151" i="1"/>
  <c r="AC151" i="1" s="1"/>
  <c r="AD151" i="1"/>
  <c r="V151" i="1"/>
  <c r="O151" i="1"/>
  <c r="AG151" i="1" s="1"/>
  <c r="BT150" i="1"/>
  <c r="BS150" i="1"/>
  <c r="BR150" i="1" s="1"/>
  <c r="BQ150" i="1"/>
  <c r="BP150" i="1"/>
  <c r="BO150" i="1"/>
  <c r="BN150" i="1"/>
  <c r="BM150" i="1"/>
  <c r="BL150" i="1"/>
  <c r="BI150" i="1"/>
  <c r="BG150" i="1"/>
  <c r="BB150" i="1"/>
  <c r="AV150" i="1"/>
  <c r="AW150" i="1" s="1"/>
  <c r="AR150" i="1"/>
  <c r="AP150" i="1"/>
  <c r="AE150" i="1"/>
  <c r="AD150" i="1"/>
  <c r="AC150" i="1"/>
  <c r="V150" i="1"/>
  <c r="BT149" i="1"/>
  <c r="BS149" i="1"/>
  <c r="BQ149" i="1"/>
  <c r="BR149" i="1" s="1"/>
  <c r="BP149" i="1"/>
  <c r="BO149" i="1"/>
  <c r="BN149" i="1"/>
  <c r="BM149" i="1"/>
  <c r="BL149" i="1"/>
  <c r="BI149" i="1"/>
  <c r="BG149" i="1"/>
  <c r="BB149" i="1"/>
  <c r="AV149" i="1"/>
  <c r="AW149" i="1" s="1"/>
  <c r="AR149" i="1"/>
  <c r="AP149" i="1"/>
  <c r="AE149" i="1"/>
  <c r="AD149" i="1"/>
  <c r="AC149" i="1"/>
  <c r="V149" i="1"/>
  <c r="P149" i="1"/>
  <c r="BE149" i="1" s="1"/>
  <c r="BT148" i="1"/>
  <c r="BS148" i="1"/>
  <c r="BQ148" i="1"/>
  <c r="BR148" i="1" s="1"/>
  <c r="Y148" i="1" s="1"/>
  <c r="BP148" i="1"/>
  <c r="BO148" i="1"/>
  <c r="BN148" i="1"/>
  <c r="BM148" i="1"/>
  <c r="BL148" i="1"/>
  <c r="BI148" i="1"/>
  <c r="BG148" i="1"/>
  <c r="BD148" i="1"/>
  <c r="BF148" i="1" s="1"/>
  <c r="BB148" i="1"/>
  <c r="AV148" i="1"/>
  <c r="AW148" i="1" s="1"/>
  <c r="AR148" i="1"/>
  <c r="AQ148" i="1"/>
  <c r="AP148" i="1"/>
  <c r="O148" i="1" s="1"/>
  <c r="AE148" i="1"/>
  <c r="AD148" i="1"/>
  <c r="AC148" i="1" s="1"/>
  <c r="V148" i="1"/>
  <c r="P148" i="1"/>
  <c r="BE148" i="1" s="1"/>
  <c r="BT147" i="1"/>
  <c r="BS147" i="1"/>
  <c r="BQ147" i="1"/>
  <c r="BR147" i="1" s="1"/>
  <c r="Y147" i="1" s="1"/>
  <c r="BP147" i="1"/>
  <c r="BO147" i="1"/>
  <c r="BN147" i="1"/>
  <c r="BM147" i="1"/>
  <c r="BL147" i="1"/>
  <c r="BI147" i="1"/>
  <c r="BG147" i="1"/>
  <c r="BD147" i="1"/>
  <c r="BF147" i="1" s="1"/>
  <c r="BB147" i="1"/>
  <c r="AW147" i="1"/>
  <c r="AV147" i="1"/>
  <c r="AR147" i="1"/>
  <c r="AQ147" i="1"/>
  <c r="AP147" i="1"/>
  <c r="O147" i="1" s="1"/>
  <c r="AG147" i="1" s="1"/>
  <c r="AE147" i="1"/>
  <c r="AD147" i="1"/>
  <c r="AC147" i="1" s="1"/>
  <c r="V147" i="1"/>
  <c r="T147" i="1"/>
  <c r="Q147" i="1"/>
  <c r="P147" i="1"/>
  <c r="BE147" i="1" s="1"/>
  <c r="BH147" i="1" s="1"/>
  <c r="BT146" i="1"/>
  <c r="BS146" i="1"/>
  <c r="BQ146" i="1"/>
  <c r="BR146" i="1" s="1"/>
  <c r="BD146" i="1" s="1"/>
  <c r="BP146" i="1"/>
  <c r="BO146" i="1"/>
  <c r="BN146" i="1"/>
  <c r="BM146" i="1"/>
  <c r="BL146" i="1"/>
  <c r="BG146" i="1" s="1"/>
  <c r="BI146" i="1"/>
  <c r="BB146" i="1"/>
  <c r="AW146" i="1"/>
  <c r="AV146" i="1"/>
  <c r="AR146" i="1"/>
  <c r="AP146" i="1" s="1"/>
  <c r="Q146" i="1" s="1"/>
  <c r="AQ146" i="1"/>
  <c r="AE146" i="1"/>
  <c r="AD146" i="1"/>
  <c r="AC146" i="1" s="1"/>
  <c r="Y146" i="1"/>
  <c r="V146" i="1"/>
  <c r="T146" i="1"/>
  <c r="BT145" i="1"/>
  <c r="BS145" i="1"/>
  <c r="BQ145" i="1"/>
  <c r="BR145" i="1" s="1"/>
  <c r="BP145" i="1"/>
  <c r="BO145" i="1"/>
  <c r="BN145" i="1"/>
  <c r="BM145" i="1"/>
  <c r="BL145" i="1"/>
  <c r="BI145" i="1"/>
  <c r="BG145" i="1"/>
  <c r="BE145" i="1"/>
  <c r="BB145" i="1"/>
  <c r="AW145" i="1"/>
  <c r="AV145" i="1"/>
  <c r="AR145" i="1"/>
  <c r="AP145" i="1" s="1"/>
  <c r="P145" i="1" s="1"/>
  <c r="AQ145" i="1"/>
  <c r="AE145" i="1"/>
  <c r="AD145" i="1"/>
  <c r="V145" i="1"/>
  <c r="T145" i="1"/>
  <c r="Q145" i="1"/>
  <c r="O145" i="1"/>
  <c r="BT144" i="1"/>
  <c r="BS144" i="1"/>
  <c r="BR144" i="1"/>
  <c r="BD144" i="1" s="1"/>
  <c r="BQ144" i="1"/>
  <c r="BP144" i="1"/>
  <c r="BO144" i="1"/>
  <c r="BN144" i="1"/>
  <c r="BM144" i="1"/>
  <c r="BL144" i="1"/>
  <c r="BG144" i="1" s="1"/>
  <c r="BI144" i="1"/>
  <c r="BB144" i="1"/>
  <c r="BF144" i="1" s="1"/>
  <c r="AW144" i="1"/>
  <c r="AV144" i="1"/>
  <c r="AR144" i="1"/>
  <c r="AP144" i="1" s="1"/>
  <c r="AE144" i="1"/>
  <c r="AD144" i="1"/>
  <c r="AC144" i="1" s="1"/>
  <c r="Y144" i="1"/>
  <c r="V144" i="1"/>
  <c r="BT143" i="1"/>
  <c r="BS143" i="1"/>
  <c r="BR143" i="1"/>
  <c r="BQ143" i="1"/>
  <c r="BP143" i="1"/>
  <c r="BO143" i="1"/>
  <c r="BN143" i="1"/>
  <c r="BM143" i="1"/>
  <c r="BL143" i="1"/>
  <c r="BG143" i="1" s="1"/>
  <c r="BI143" i="1"/>
  <c r="BB143" i="1"/>
  <c r="AW143" i="1"/>
  <c r="AV143" i="1"/>
  <c r="AR143" i="1"/>
  <c r="AP143" i="1"/>
  <c r="AE143" i="1"/>
  <c r="AD143" i="1"/>
  <c r="AC143" i="1"/>
  <c r="V143" i="1"/>
  <c r="BT142" i="1"/>
  <c r="BS142" i="1"/>
  <c r="BR142" i="1"/>
  <c r="BQ142" i="1"/>
  <c r="BP142" i="1"/>
  <c r="BO142" i="1"/>
  <c r="BN142" i="1"/>
  <c r="BM142" i="1"/>
  <c r="BL142" i="1"/>
  <c r="BI142" i="1"/>
  <c r="BG142" i="1"/>
  <c r="BB142" i="1"/>
  <c r="AV142" i="1"/>
  <c r="AW142" i="1" s="1"/>
  <c r="AR142" i="1"/>
  <c r="AP142" i="1" s="1"/>
  <c r="AE142" i="1"/>
  <c r="AC142" i="1" s="1"/>
  <c r="AD142" i="1"/>
  <c r="V142" i="1"/>
  <c r="P142" i="1"/>
  <c r="BE142" i="1" s="1"/>
  <c r="BT141" i="1"/>
  <c r="BS141" i="1"/>
  <c r="BQ141" i="1"/>
  <c r="BP141" i="1"/>
  <c r="BO141" i="1"/>
  <c r="BN141" i="1"/>
  <c r="BM141" i="1"/>
  <c r="BL141" i="1"/>
  <c r="BI141" i="1"/>
  <c r="BG141" i="1"/>
  <c r="BB141" i="1"/>
  <c r="AV141" i="1"/>
  <c r="AW141" i="1" s="1"/>
  <c r="AR141" i="1"/>
  <c r="AP141" i="1" s="1"/>
  <c r="AE141" i="1"/>
  <c r="AC141" i="1" s="1"/>
  <c r="AD141" i="1"/>
  <c r="V141" i="1"/>
  <c r="BT140" i="1"/>
  <c r="BS140" i="1"/>
  <c r="BQ140" i="1"/>
  <c r="BR140" i="1" s="1"/>
  <c r="BP140" i="1"/>
  <c r="BO140" i="1"/>
  <c r="BN140" i="1"/>
  <c r="BM140" i="1"/>
  <c r="BL140" i="1"/>
  <c r="BI140" i="1"/>
  <c r="BG140" i="1"/>
  <c r="BD140" i="1"/>
  <c r="BF140" i="1" s="1"/>
  <c r="BB140" i="1"/>
  <c r="AW140" i="1"/>
  <c r="AV140" i="1"/>
  <c r="AR140" i="1"/>
  <c r="AQ140" i="1"/>
  <c r="AP140" i="1"/>
  <c r="AE140" i="1"/>
  <c r="AD140" i="1"/>
  <c r="AC140" i="1"/>
  <c r="Y140" i="1"/>
  <c r="V140" i="1"/>
  <c r="Q140" i="1"/>
  <c r="P140" i="1"/>
  <c r="BE140" i="1" s="1"/>
  <c r="BT139" i="1"/>
  <c r="BS139" i="1"/>
  <c r="BQ139" i="1"/>
  <c r="BR139" i="1" s="1"/>
  <c r="BP139" i="1"/>
  <c r="BO139" i="1"/>
  <c r="BN139" i="1"/>
  <c r="BM139" i="1"/>
  <c r="BL139" i="1"/>
  <c r="BG139" i="1" s="1"/>
  <c r="BI139" i="1"/>
  <c r="BB139" i="1"/>
  <c r="AV139" i="1"/>
  <c r="AW139" i="1" s="1"/>
  <c r="AR139" i="1"/>
  <c r="AP139" i="1"/>
  <c r="Q139" i="1" s="1"/>
  <c r="AE139" i="1"/>
  <c r="AD139" i="1"/>
  <c r="AC139" i="1" s="1"/>
  <c r="V139" i="1"/>
  <c r="BT138" i="1"/>
  <c r="BS138" i="1"/>
  <c r="BQ138" i="1"/>
  <c r="BR138" i="1" s="1"/>
  <c r="BP138" i="1"/>
  <c r="BO138" i="1"/>
  <c r="BN138" i="1"/>
  <c r="BM138" i="1"/>
  <c r="BL138" i="1"/>
  <c r="BI138" i="1"/>
  <c r="BG138" i="1"/>
  <c r="BE138" i="1"/>
  <c r="BB138" i="1"/>
  <c r="AW138" i="1"/>
  <c r="AV138" i="1"/>
  <c r="AR138" i="1"/>
  <c r="AP138" i="1" s="1"/>
  <c r="AQ138" i="1" s="1"/>
  <c r="AE138" i="1"/>
  <c r="AD138" i="1"/>
  <c r="AC138" i="1" s="1"/>
  <c r="V138" i="1"/>
  <c r="T138" i="1"/>
  <c r="Q138" i="1"/>
  <c r="P138" i="1"/>
  <c r="O138" i="1"/>
  <c r="AG138" i="1" s="1"/>
  <c r="BT137" i="1"/>
  <c r="BS137" i="1"/>
  <c r="BR137" i="1"/>
  <c r="BQ137" i="1"/>
  <c r="BP137" i="1"/>
  <c r="BO137" i="1"/>
  <c r="BN137" i="1"/>
  <c r="BM137" i="1"/>
  <c r="BL137" i="1"/>
  <c r="BG137" i="1" s="1"/>
  <c r="BI137" i="1"/>
  <c r="BE137" i="1"/>
  <c r="BH137" i="1" s="1"/>
  <c r="BD137" i="1"/>
  <c r="BB137" i="1"/>
  <c r="BF137" i="1" s="1"/>
  <c r="AW137" i="1"/>
  <c r="AV137" i="1"/>
  <c r="AR137" i="1"/>
  <c r="AP137" i="1"/>
  <c r="P137" i="1" s="1"/>
  <c r="AE137" i="1"/>
  <c r="AD137" i="1"/>
  <c r="AC137" i="1" s="1"/>
  <c r="Y137" i="1"/>
  <c r="Z137" i="1" s="1"/>
  <c r="AA137" i="1" s="1"/>
  <c r="V137" i="1"/>
  <c r="O137" i="1"/>
  <c r="BT136" i="1"/>
  <c r="BS136" i="1"/>
  <c r="BR136" i="1"/>
  <c r="BD136" i="1" s="1"/>
  <c r="BQ136" i="1"/>
  <c r="BP136" i="1"/>
  <c r="BO136" i="1"/>
  <c r="BN136" i="1"/>
  <c r="BM136" i="1"/>
  <c r="BL136" i="1"/>
  <c r="BG136" i="1" s="1"/>
  <c r="BI136" i="1"/>
  <c r="BB136" i="1"/>
  <c r="AW136" i="1"/>
  <c r="AV136" i="1"/>
  <c r="AR136" i="1"/>
  <c r="AP136" i="1"/>
  <c r="O136" i="1" s="1"/>
  <c r="AE136" i="1"/>
  <c r="AD136" i="1"/>
  <c r="AC136" i="1"/>
  <c r="V136" i="1"/>
  <c r="T136" i="1"/>
  <c r="BT135" i="1"/>
  <c r="BS135" i="1"/>
  <c r="BR135" i="1"/>
  <c r="BQ135" i="1"/>
  <c r="BP135" i="1"/>
  <c r="BO135" i="1"/>
  <c r="BN135" i="1"/>
  <c r="BM135" i="1"/>
  <c r="BL135" i="1"/>
  <c r="BI135" i="1"/>
  <c r="BG135" i="1"/>
  <c r="BB135" i="1"/>
  <c r="AV135" i="1"/>
  <c r="AW135" i="1" s="1"/>
  <c r="AR135" i="1"/>
  <c r="AP135" i="1" s="1"/>
  <c r="AE135" i="1"/>
  <c r="AD135" i="1"/>
  <c r="AC135" i="1"/>
  <c r="V135" i="1"/>
  <c r="BT134" i="1"/>
  <c r="BS134" i="1"/>
  <c r="BR134" i="1" s="1"/>
  <c r="BQ134" i="1"/>
  <c r="BP134" i="1"/>
  <c r="BO134" i="1"/>
  <c r="BN134" i="1"/>
  <c r="BM134" i="1"/>
  <c r="BL134" i="1"/>
  <c r="BG134" i="1" s="1"/>
  <c r="BI134" i="1"/>
  <c r="BB134" i="1"/>
  <c r="AV134" i="1"/>
  <c r="AW134" i="1" s="1"/>
  <c r="AR134" i="1"/>
  <c r="AP134" i="1"/>
  <c r="T134" i="1" s="1"/>
  <c r="AE134" i="1"/>
  <c r="AD134" i="1"/>
  <c r="AC134" i="1"/>
  <c r="V134" i="1"/>
  <c r="Q134" i="1"/>
  <c r="P134" i="1"/>
  <c r="BE134" i="1" s="1"/>
  <c r="BT133" i="1"/>
  <c r="BS133" i="1"/>
  <c r="BQ133" i="1"/>
  <c r="BR133" i="1" s="1"/>
  <c r="Y133" i="1" s="1"/>
  <c r="BP133" i="1"/>
  <c r="BO133" i="1"/>
  <c r="BN133" i="1"/>
  <c r="BM133" i="1"/>
  <c r="BL133" i="1"/>
  <c r="BI133" i="1"/>
  <c r="BG133" i="1"/>
  <c r="BD133" i="1"/>
  <c r="BF133" i="1" s="1"/>
  <c r="BB133" i="1"/>
  <c r="AV133" i="1"/>
  <c r="AW133" i="1" s="1"/>
  <c r="AR133" i="1"/>
  <c r="AP133" i="1"/>
  <c r="AE133" i="1"/>
  <c r="AD133" i="1"/>
  <c r="AC133" i="1"/>
  <c r="V133" i="1"/>
  <c r="BT132" i="1"/>
  <c r="BS132" i="1"/>
  <c r="BQ132" i="1"/>
  <c r="BP132" i="1"/>
  <c r="BO132" i="1"/>
  <c r="BN132" i="1"/>
  <c r="BM132" i="1"/>
  <c r="BL132" i="1"/>
  <c r="BI132" i="1"/>
  <c r="BG132" i="1"/>
  <c r="BB132" i="1"/>
  <c r="AV132" i="1"/>
  <c r="AW132" i="1" s="1"/>
  <c r="AR132" i="1"/>
  <c r="AP132" i="1" s="1"/>
  <c r="AQ132" i="1" s="1"/>
  <c r="AE132" i="1"/>
  <c r="AD132" i="1"/>
  <c r="AC132" i="1" s="1"/>
  <c r="V132" i="1"/>
  <c r="P132" i="1"/>
  <c r="BE132" i="1" s="1"/>
  <c r="BT131" i="1"/>
  <c r="BS131" i="1"/>
  <c r="BQ131" i="1"/>
  <c r="BR131" i="1" s="1"/>
  <c r="Y131" i="1" s="1"/>
  <c r="BP131" i="1"/>
  <c r="BO131" i="1"/>
  <c r="BN131" i="1"/>
  <c r="BM131" i="1"/>
  <c r="BL131" i="1"/>
  <c r="BG131" i="1" s="1"/>
  <c r="BI131" i="1"/>
  <c r="BE131" i="1"/>
  <c r="BD131" i="1"/>
  <c r="BB131" i="1"/>
  <c r="BF131" i="1" s="1"/>
  <c r="AW131" i="1"/>
  <c r="AV131" i="1"/>
  <c r="AR131" i="1"/>
  <c r="AQ131" i="1"/>
  <c r="AP131" i="1"/>
  <c r="AG131" i="1"/>
  <c r="AE131" i="1"/>
  <c r="AD131" i="1"/>
  <c r="AC131" i="1" s="1"/>
  <c r="V131" i="1"/>
  <c r="T131" i="1"/>
  <c r="Q131" i="1"/>
  <c r="P131" i="1"/>
  <c r="O131" i="1"/>
  <c r="BT130" i="1"/>
  <c r="BS130" i="1"/>
  <c r="BQ130" i="1"/>
  <c r="BR130" i="1" s="1"/>
  <c r="BP130" i="1"/>
  <c r="BO130" i="1"/>
  <c r="BN130" i="1"/>
  <c r="BM130" i="1"/>
  <c r="BL130" i="1"/>
  <c r="BI130" i="1"/>
  <c r="BG130" i="1"/>
  <c r="BB130" i="1"/>
  <c r="AW130" i="1"/>
  <c r="AV130" i="1"/>
  <c r="AR130" i="1"/>
  <c r="AP130" i="1" s="1"/>
  <c r="AQ130" i="1" s="1"/>
  <c r="AE130" i="1"/>
  <c r="AD130" i="1"/>
  <c r="AC130" i="1" s="1"/>
  <c r="V130" i="1"/>
  <c r="BT129" i="1"/>
  <c r="Y129" i="1" s="1"/>
  <c r="BS129" i="1"/>
  <c r="BR129" i="1"/>
  <c r="BD129" i="1" s="1"/>
  <c r="BQ129" i="1"/>
  <c r="BP129" i="1"/>
  <c r="BO129" i="1"/>
  <c r="BN129" i="1"/>
  <c r="BM129" i="1"/>
  <c r="BL129" i="1"/>
  <c r="BG129" i="1" s="1"/>
  <c r="BI129" i="1"/>
  <c r="BB129" i="1"/>
  <c r="AW129" i="1"/>
  <c r="AV129" i="1"/>
  <c r="AR129" i="1"/>
  <c r="AP129" i="1" s="1"/>
  <c r="AG129" i="1"/>
  <c r="AE129" i="1"/>
  <c r="AD129" i="1"/>
  <c r="V129" i="1"/>
  <c r="Q129" i="1"/>
  <c r="O129" i="1"/>
  <c r="BT128" i="1"/>
  <c r="BS128" i="1"/>
  <c r="BR128" i="1"/>
  <c r="BD128" i="1" s="1"/>
  <c r="BQ128" i="1"/>
  <c r="BP128" i="1"/>
  <c r="BO128" i="1"/>
  <c r="BN128" i="1"/>
  <c r="BM128" i="1"/>
  <c r="BL128" i="1"/>
  <c r="BG128" i="1" s="1"/>
  <c r="BI128" i="1"/>
  <c r="BB128" i="1"/>
  <c r="BF128" i="1" s="1"/>
  <c r="AW128" i="1"/>
  <c r="AV128" i="1"/>
  <c r="AR128" i="1"/>
  <c r="AP128" i="1"/>
  <c r="O128" i="1" s="1"/>
  <c r="AE128" i="1"/>
  <c r="AD128" i="1"/>
  <c r="AC128" i="1"/>
  <c r="V128" i="1"/>
  <c r="T128" i="1"/>
  <c r="BT127" i="1"/>
  <c r="BS127" i="1"/>
  <c r="BR127" i="1"/>
  <c r="BQ127" i="1"/>
  <c r="BP127" i="1"/>
  <c r="BO127" i="1"/>
  <c r="BN127" i="1"/>
  <c r="BM127" i="1"/>
  <c r="BL127" i="1"/>
  <c r="BI127" i="1"/>
  <c r="BG127" i="1"/>
  <c r="BB127" i="1"/>
  <c r="AV127" i="1"/>
  <c r="AW127" i="1" s="1"/>
  <c r="AR127" i="1"/>
  <c r="AP127" i="1" s="1"/>
  <c r="AE127" i="1"/>
  <c r="AD127" i="1"/>
  <c r="AC127" i="1"/>
  <c r="V127" i="1"/>
  <c r="BT126" i="1"/>
  <c r="BS126" i="1"/>
  <c r="BR126" i="1" s="1"/>
  <c r="BQ126" i="1"/>
  <c r="BP126" i="1"/>
  <c r="BO126" i="1"/>
  <c r="BN126" i="1"/>
  <c r="BM126" i="1"/>
  <c r="BL126" i="1"/>
  <c r="BG126" i="1" s="1"/>
  <c r="BI126" i="1"/>
  <c r="BB126" i="1"/>
  <c r="AV126" i="1"/>
  <c r="AW126" i="1" s="1"/>
  <c r="AR126" i="1"/>
  <c r="AP126" i="1"/>
  <c r="T126" i="1" s="1"/>
  <c r="AE126" i="1"/>
  <c r="AD126" i="1"/>
  <c r="AC126" i="1"/>
  <c r="V126" i="1"/>
  <c r="P126" i="1"/>
  <c r="BE126" i="1" s="1"/>
  <c r="BT125" i="1"/>
  <c r="BS125" i="1"/>
  <c r="BQ125" i="1"/>
  <c r="BR125" i="1" s="1"/>
  <c r="Y125" i="1" s="1"/>
  <c r="BP125" i="1"/>
  <c r="BO125" i="1"/>
  <c r="BN125" i="1"/>
  <c r="BM125" i="1"/>
  <c r="BL125" i="1"/>
  <c r="BI125" i="1"/>
  <c r="BG125" i="1"/>
  <c r="BB125" i="1"/>
  <c r="AV125" i="1"/>
  <c r="AW125" i="1" s="1"/>
  <c r="AR125" i="1"/>
  <c r="AP125" i="1"/>
  <c r="AE125" i="1"/>
  <c r="AD125" i="1"/>
  <c r="AC125" i="1"/>
  <c r="V125" i="1"/>
  <c r="BT124" i="1"/>
  <c r="BS124" i="1"/>
  <c r="BQ124" i="1"/>
  <c r="BR124" i="1" s="1"/>
  <c r="BP124" i="1"/>
  <c r="BO124" i="1"/>
  <c r="BN124" i="1"/>
  <c r="BM124" i="1"/>
  <c r="BL124" i="1"/>
  <c r="BI124" i="1"/>
  <c r="BG124" i="1"/>
  <c r="BB124" i="1"/>
  <c r="AV124" i="1"/>
  <c r="AW124" i="1" s="1"/>
  <c r="AR124" i="1"/>
  <c r="AP124" i="1" s="1"/>
  <c r="P124" i="1" s="1"/>
  <c r="BE124" i="1" s="1"/>
  <c r="AE124" i="1"/>
  <c r="AD124" i="1"/>
  <c r="AC124" i="1" s="1"/>
  <c r="V124" i="1"/>
  <c r="BT123" i="1"/>
  <c r="Y123" i="1" s="1"/>
  <c r="BS123" i="1"/>
  <c r="BQ123" i="1"/>
  <c r="BR123" i="1" s="1"/>
  <c r="BP123" i="1"/>
  <c r="BO123" i="1"/>
  <c r="BN123" i="1"/>
  <c r="BM123" i="1"/>
  <c r="BL123" i="1"/>
  <c r="BG123" i="1" s="1"/>
  <c r="BI123" i="1"/>
  <c r="BD123" i="1"/>
  <c r="BB123" i="1"/>
  <c r="AW123" i="1"/>
  <c r="AV123" i="1"/>
  <c r="AR123" i="1"/>
  <c r="AP123" i="1" s="1"/>
  <c r="AE123" i="1"/>
  <c r="AD123" i="1"/>
  <c r="AC123" i="1" s="1"/>
  <c r="V123" i="1"/>
  <c r="Q123" i="1"/>
  <c r="BT122" i="1"/>
  <c r="BS122" i="1"/>
  <c r="BQ122" i="1"/>
  <c r="BR122" i="1" s="1"/>
  <c r="BP122" i="1"/>
  <c r="BO122" i="1"/>
  <c r="BN122" i="1"/>
  <c r="BM122" i="1"/>
  <c r="BL122" i="1"/>
  <c r="BI122" i="1"/>
  <c r="BG122" i="1"/>
  <c r="BB122" i="1"/>
  <c r="AW122" i="1"/>
  <c r="AV122" i="1"/>
  <c r="AR122" i="1"/>
  <c r="AP122" i="1" s="1"/>
  <c r="AQ122" i="1"/>
  <c r="AE122" i="1"/>
  <c r="AD122" i="1"/>
  <c r="AC122" i="1" s="1"/>
  <c r="V122" i="1"/>
  <c r="T122" i="1"/>
  <c r="BT121" i="1"/>
  <c r="Y121" i="1" s="1"/>
  <c r="BS121" i="1"/>
  <c r="BR121" i="1"/>
  <c r="BD121" i="1" s="1"/>
  <c r="BQ121" i="1"/>
  <c r="BP121" i="1"/>
  <c r="BO121" i="1"/>
  <c r="BN121" i="1"/>
  <c r="BM121" i="1"/>
  <c r="BL121" i="1"/>
  <c r="BG121" i="1" s="1"/>
  <c r="BI121" i="1"/>
  <c r="BB121" i="1"/>
  <c r="BF121" i="1" s="1"/>
  <c r="AW121" i="1"/>
  <c r="AV121" i="1"/>
  <c r="AR121" i="1"/>
  <c r="AP121" i="1" s="1"/>
  <c r="AG121" i="1"/>
  <c r="AE121" i="1"/>
  <c r="AD121" i="1"/>
  <c r="V121" i="1"/>
  <c r="O121" i="1"/>
  <c r="BT120" i="1"/>
  <c r="BS120" i="1"/>
  <c r="BR120" i="1"/>
  <c r="BD120" i="1" s="1"/>
  <c r="BQ120" i="1"/>
  <c r="BP120" i="1"/>
  <c r="BO120" i="1"/>
  <c r="BN120" i="1"/>
  <c r="BM120" i="1"/>
  <c r="BL120" i="1"/>
  <c r="BG120" i="1" s="1"/>
  <c r="BI120" i="1"/>
  <c r="BB120" i="1"/>
  <c r="AW120" i="1"/>
  <c r="AV120" i="1"/>
  <c r="AR120" i="1"/>
  <c r="AP120" i="1"/>
  <c r="O120" i="1" s="1"/>
  <c r="AE120" i="1"/>
  <c r="AD120" i="1"/>
  <c r="AC120" i="1"/>
  <c r="V120" i="1"/>
  <c r="T120" i="1"/>
  <c r="BT119" i="1"/>
  <c r="BS119" i="1"/>
  <c r="BR119" i="1"/>
  <c r="BQ119" i="1"/>
  <c r="BP119" i="1"/>
  <c r="BO119" i="1"/>
  <c r="BN119" i="1"/>
  <c r="BM119" i="1"/>
  <c r="BL119" i="1"/>
  <c r="BI119" i="1"/>
  <c r="BG119" i="1"/>
  <c r="BB119" i="1"/>
  <c r="AV119" i="1"/>
  <c r="AW119" i="1" s="1"/>
  <c r="AR119" i="1"/>
  <c r="AP119" i="1" s="1"/>
  <c r="AE119" i="1"/>
  <c r="AD119" i="1"/>
  <c r="AC119" i="1"/>
  <c r="V119" i="1"/>
  <c r="BT118" i="1"/>
  <c r="BS118" i="1"/>
  <c r="BR118" i="1" s="1"/>
  <c r="BQ118" i="1"/>
  <c r="BP118" i="1"/>
  <c r="BO118" i="1"/>
  <c r="BN118" i="1"/>
  <c r="BM118" i="1"/>
  <c r="BL118" i="1"/>
  <c r="BG118" i="1" s="1"/>
  <c r="BI118" i="1"/>
  <c r="BB118" i="1"/>
  <c r="AV118" i="1"/>
  <c r="AW118" i="1" s="1"/>
  <c r="AR118" i="1"/>
  <c r="AP118" i="1"/>
  <c r="T118" i="1" s="1"/>
  <c r="AE118" i="1"/>
  <c r="AD118" i="1"/>
  <c r="AC118" i="1"/>
  <c r="V118" i="1"/>
  <c r="P118" i="1"/>
  <c r="BE118" i="1" s="1"/>
  <c r="BT117" i="1"/>
  <c r="BS117" i="1"/>
  <c r="BQ117" i="1"/>
  <c r="BR117" i="1" s="1"/>
  <c r="Y117" i="1" s="1"/>
  <c r="BP117" i="1"/>
  <c r="BO117" i="1"/>
  <c r="BN117" i="1"/>
  <c r="BM117" i="1"/>
  <c r="BL117" i="1"/>
  <c r="BI117" i="1"/>
  <c r="BG117" i="1"/>
  <c r="BD117" i="1"/>
  <c r="BF117" i="1" s="1"/>
  <c r="BB117" i="1"/>
  <c r="AV117" i="1"/>
  <c r="AW117" i="1" s="1"/>
  <c r="AR117" i="1"/>
  <c r="AP117" i="1"/>
  <c r="AE117" i="1"/>
  <c r="AD117" i="1"/>
  <c r="AC117" i="1"/>
  <c r="V117" i="1"/>
  <c r="BT116" i="1"/>
  <c r="BS116" i="1"/>
  <c r="BQ116" i="1"/>
  <c r="BP116" i="1"/>
  <c r="BO116" i="1"/>
  <c r="BN116" i="1"/>
  <c r="BM116" i="1"/>
  <c r="BL116" i="1"/>
  <c r="BI116" i="1"/>
  <c r="BG116" i="1"/>
  <c r="BB116" i="1"/>
  <c r="AV116" i="1"/>
  <c r="AW116" i="1" s="1"/>
  <c r="AR116" i="1"/>
  <c r="AP116" i="1" s="1"/>
  <c r="AQ116" i="1" s="1"/>
  <c r="AE116" i="1"/>
  <c r="AD116" i="1"/>
  <c r="AC116" i="1" s="1"/>
  <c r="V116" i="1"/>
  <c r="P116" i="1"/>
  <c r="BE116" i="1" s="1"/>
  <c r="BT115" i="1"/>
  <c r="BS115" i="1"/>
  <c r="BQ115" i="1"/>
  <c r="BR115" i="1" s="1"/>
  <c r="BD115" i="1" s="1"/>
  <c r="BP115" i="1"/>
  <c r="BO115" i="1"/>
  <c r="BN115" i="1"/>
  <c r="BM115" i="1"/>
  <c r="BL115" i="1"/>
  <c r="BG115" i="1" s="1"/>
  <c r="BI115" i="1"/>
  <c r="BB115" i="1"/>
  <c r="AW115" i="1"/>
  <c r="AV115" i="1"/>
  <c r="AR115" i="1"/>
  <c r="AP115" i="1" s="1"/>
  <c r="Q115" i="1" s="1"/>
  <c r="AE115" i="1"/>
  <c r="AD115" i="1"/>
  <c r="AC115" i="1" s="1"/>
  <c r="Y115" i="1"/>
  <c r="V115" i="1"/>
  <c r="BT114" i="1"/>
  <c r="BS114" i="1"/>
  <c r="BQ114" i="1"/>
  <c r="BR114" i="1" s="1"/>
  <c r="BP114" i="1"/>
  <c r="BO114" i="1"/>
  <c r="BN114" i="1"/>
  <c r="BM114" i="1"/>
  <c r="BL114" i="1"/>
  <c r="BI114" i="1"/>
  <c r="BG114" i="1"/>
  <c r="BB114" i="1"/>
  <c r="AW114" i="1"/>
  <c r="AV114" i="1"/>
  <c r="AR114" i="1"/>
  <c r="AP114" i="1" s="1"/>
  <c r="AQ114" i="1" s="1"/>
  <c r="AE114" i="1"/>
  <c r="AD114" i="1"/>
  <c r="AC114" i="1" s="1"/>
  <c r="V114" i="1"/>
  <c r="BT113" i="1"/>
  <c r="BS113" i="1"/>
  <c r="BR113" i="1"/>
  <c r="BD113" i="1" s="1"/>
  <c r="BQ113" i="1"/>
  <c r="BP113" i="1"/>
  <c r="BO113" i="1"/>
  <c r="BN113" i="1"/>
  <c r="BM113" i="1"/>
  <c r="BL113" i="1"/>
  <c r="BG113" i="1" s="1"/>
  <c r="BI113" i="1"/>
  <c r="BB113" i="1"/>
  <c r="AW113" i="1"/>
  <c r="AV113" i="1"/>
  <c r="AR113" i="1"/>
  <c r="AP113" i="1" s="1"/>
  <c r="AE113" i="1"/>
  <c r="AD113" i="1"/>
  <c r="Y113" i="1"/>
  <c r="V113" i="1"/>
  <c r="O113" i="1"/>
  <c r="BT112" i="1"/>
  <c r="BS112" i="1"/>
  <c r="BR112" i="1"/>
  <c r="BD112" i="1" s="1"/>
  <c r="BQ112" i="1"/>
  <c r="BP112" i="1"/>
  <c r="BO112" i="1"/>
  <c r="BN112" i="1"/>
  <c r="BM112" i="1"/>
  <c r="BL112" i="1"/>
  <c r="BG112" i="1" s="1"/>
  <c r="BI112" i="1"/>
  <c r="BB112" i="1"/>
  <c r="BF112" i="1" s="1"/>
  <c r="AW112" i="1"/>
  <c r="AV112" i="1"/>
  <c r="AR112" i="1"/>
  <c r="AP112" i="1"/>
  <c r="O112" i="1" s="1"/>
  <c r="AE112" i="1"/>
  <c r="AD112" i="1"/>
  <c r="AC112" i="1"/>
  <c r="V112" i="1"/>
  <c r="T112" i="1"/>
  <c r="BT111" i="1"/>
  <c r="BS111" i="1"/>
  <c r="BR111" i="1"/>
  <c r="BQ111" i="1"/>
  <c r="BP111" i="1"/>
  <c r="BO111" i="1"/>
  <c r="BN111" i="1"/>
  <c r="BM111" i="1"/>
  <c r="BL111" i="1"/>
  <c r="BI111" i="1"/>
  <c r="BG111" i="1"/>
  <c r="BB111" i="1"/>
  <c r="AV111" i="1"/>
  <c r="AW111" i="1" s="1"/>
  <c r="AR111" i="1"/>
  <c r="AP111" i="1" s="1"/>
  <c r="AE111" i="1"/>
  <c r="AD111" i="1"/>
  <c r="AC111" i="1"/>
  <c r="V111" i="1"/>
  <c r="BT110" i="1"/>
  <c r="BS110" i="1"/>
  <c r="BR110" i="1" s="1"/>
  <c r="Y110" i="1" s="1"/>
  <c r="BQ110" i="1"/>
  <c r="BP110" i="1"/>
  <c r="BO110" i="1"/>
  <c r="BN110" i="1"/>
  <c r="BM110" i="1"/>
  <c r="BL110" i="1"/>
  <c r="BG110" i="1" s="1"/>
  <c r="BI110" i="1"/>
  <c r="BD110" i="1"/>
  <c r="BB110" i="1"/>
  <c r="BF110" i="1" s="1"/>
  <c r="AV110" i="1"/>
  <c r="AW110" i="1" s="1"/>
  <c r="AR110" i="1"/>
  <c r="AP110" i="1"/>
  <c r="T110" i="1" s="1"/>
  <c r="AE110" i="1"/>
  <c r="AD110" i="1"/>
  <c r="AC110" i="1"/>
  <c r="V110" i="1"/>
  <c r="P110" i="1"/>
  <c r="BE110" i="1" s="1"/>
  <c r="BH110" i="1" s="1"/>
  <c r="BT109" i="1"/>
  <c r="BS109" i="1"/>
  <c r="BQ109" i="1"/>
  <c r="BR109" i="1" s="1"/>
  <c r="Y109" i="1" s="1"/>
  <c r="BP109" i="1"/>
  <c r="BO109" i="1"/>
  <c r="BN109" i="1"/>
  <c r="BM109" i="1"/>
  <c r="BL109" i="1"/>
  <c r="BI109" i="1"/>
  <c r="BG109" i="1"/>
  <c r="BD109" i="1"/>
  <c r="BF109" i="1" s="1"/>
  <c r="BB109" i="1"/>
  <c r="AV109" i="1"/>
  <c r="AW109" i="1" s="1"/>
  <c r="AR109" i="1"/>
  <c r="AQ109" i="1"/>
  <c r="AP109" i="1"/>
  <c r="AE109" i="1"/>
  <c r="AD109" i="1"/>
  <c r="AC109" i="1" s="1"/>
  <c r="V109" i="1"/>
  <c r="P109" i="1"/>
  <c r="BE109" i="1" s="1"/>
  <c r="BH109" i="1" s="1"/>
  <c r="BT108" i="1"/>
  <c r="BS108" i="1"/>
  <c r="BQ108" i="1"/>
  <c r="BR108" i="1" s="1"/>
  <c r="Y108" i="1" s="1"/>
  <c r="BP108" i="1"/>
  <c r="BO108" i="1"/>
  <c r="BN108" i="1"/>
  <c r="BM108" i="1"/>
  <c r="BL108" i="1"/>
  <c r="BG108" i="1" s="1"/>
  <c r="BI108" i="1"/>
  <c r="BD108" i="1"/>
  <c r="BF108" i="1" s="1"/>
  <c r="BB108" i="1"/>
  <c r="AV108" i="1"/>
  <c r="AW108" i="1" s="1"/>
  <c r="AR108" i="1"/>
  <c r="AP108" i="1" s="1"/>
  <c r="T108" i="1" s="1"/>
  <c r="AQ108" i="1"/>
  <c r="AE108" i="1"/>
  <c r="AD108" i="1"/>
  <c r="AC108" i="1" s="1"/>
  <c r="V108" i="1"/>
  <c r="Q108" i="1"/>
  <c r="P108" i="1"/>
  <c r="BE108" i="1" s="1"/>
  <c r="O108" i="1"/>
  <c r="BT107" i="1"/>
  <c r="BS107" i="1"/>
  <c r="BQ107" i="1"/>
  <c r="BR107" i="1" s="1"/>
  <c r="BD107" i="1" s="1"/>
  <c r="BP107" i="1"/>
  <c r="BO107" i="1"/>
  <c r="BN107" i="1"/>
  <c r="BM107" i="1"/>
  <c r="BL107" i="1"/>
  <c r="BI107" i="1"/>
  <c r="BG107" i="1"/>
  <c r="BB107" i="1"/>
  <c r="AW107" i="1"/>
  <c r="AV107" i="1"/>
  <c r="AR107" i="1"/>
  <c r="AP107" i="1" s="1"/>
  <c r="AQ107" i="1" s="1"/>
  <c r="AE107" i="1"/>
  <c r="AD107" i="1"/>
  <c r="AC107" i="1" s="1"/>
  <c r="Y107" i="1"/>
  <c r="V107" i="1"/>
  <c r="T107" i="1"/>
  <c r="Q107" i="1"/>
  <c r="BT106" i="1"/>
  <c r="BS106" i="1"/>
  <c r="BR106" i="1"/>
  <c r="BD106" i="1" s="1"/>
  <c r="BQ106" i="1"/>
  <c r="BP106" i="1"/>
  <c r="BO106" i="1"/>
  <c r="BN106" i="1"/>
  <c r="BM106" i="1"/>
  <c r="BL106" i="1"/>
  <c r="BG106" i="1" s="1"/>
  <c r="BI106" i="1"/>
  <c r="BF106" i="1"/>
  <c r="BB106" i="1"/>
  <c r="AW106" i="1"/>
  <c r="AV106" i="1"/>
  <c r="AR106" i="1"/>
  <c r="AP106" i="1" s="1"/>
  <c r="AE106" i="1"/>
  <c r="AD106" i="1"/>
  <c r="AC106" i="1" s="1"/>
  <c r="Y106" i="1"/>
  <c r="V106" i="1"/>
  <c r="BT105" i="1"/>
  <c r="BS105" i="1"/>
  <c r="BR105" i="1" s="1"/>
  <c r="BD105" i="1" s="1"/>
  <c r="BQ105" i="1"/>
  <c r="BP105" i="1"/>
  <c r="BO105" i="1"/>
  <c r="BN105" i="1"/>
  <c r="BM105" i="1"/>
  <c r="BL105" i="1"/>
  <c r="BG105" i="1" s="1"/>
  <c r="BI105" i="1"/>
  <c r="BE105" i="1"/>
  <c r="BH105" i="1" s="1"/>
  <c r="BB105" i="1"/>
  <c r="AV105" i="1"/>
  <c r="AW105" i="1" s="1"/>
  <c r="AR105" i="1"/>
  <c r="AP105" i="1" s="1"/>
  <c r="AQ105" i="1" s="1"/>
  <c r="AE105" i="1"/>
  <c r="AD105" i="1"/>
  <c r="Y105" i="1"/>
  <c r="Z105" i="1" s="1"/>
  <c r="AA105" i="1" s="1"/>
  <c r="V105" i="1"/>
  <c r="T105" i="1"/>
  <c r="Q105" i="1"/>
  <c r="P105" i="1"/>
  <c r="O105" i="1"/>
  <c r="BT104" i="1"/>
  <c r="BS104" i="1"/>
  <c r="BR104" i="1"/>
  <c r="BD104" i="1" s="1"/>
  <c r="BF104" i="1" s="1"/>
  <c r="BQ104" i="1"/>
  <c r="BP104" i="1"/>
  <c r="BO104" i="1"/>
  <c r="BN104" i="1"/>
  <c r="BM104" i="1"/>
  <c r="BL104" i="1"/>
  <c r="BG104" i="1" s="1"/>
  <c r="BI104" i="1"/>
  <c r="BB104" i="1"/>
  <c r="AW104" i="1"/>
  <c r="AV104" i="1"/>
  <c r="AR104" i="1"/>
  <c r="AP104" i="1"/>
  <c r="Q104" i="1" s="1"/>
  <c r="AE104" i="1"/>
  <c r="AC104" i="1" s="1"/>
  <c r="AD104" i="1"/>
  <c r="V104" i="1"/>
  <c r="BT103" i="1"/>
  <c r="BS103" i="1"/>
  <c r="BR103" i="1" s="1"/>
  <c r="BQ103" i="1"/>
  <c r="BP103" i="1"/>
  <c r="BO103" i="1"/>
  <c r="BN103" i="1"/>
  <c r="BM103" i="1"/>
  <c r="BL103" i="1"/>
  <c r="BI103" i="1"/>
  <c r="BG103" i="1"/>
  <c r="BB103" i="1"/>
  <c r="AV103" i="1"/>
  <c r="AW103" i="1" s="1"/>
  <c r="AR103" i="1"/>
  <c r="AQ103" i="1"/>
  <c r="AP103" i="1"/>
  <c r="Q103" i="1" s="1"/>
  <c r="AE103" i="1"/>
  <c r="AD103" i="1"/>
  <c r="AC103" i="1" s="1"/>
  <c r="V103" i="1"/>
  <c r="P103" i="1"/>
  <c r="BE103" i="1" s="1"/>
  <c r="O103" i="1"/>
  <c r="AG103" i="1" s="1"/>
  <c r="BT102" i="1"/>
  <c r="BS102" i="1"/>
  <c r="BR102" i="1"/>
  <c r="Y102" i="1" s="1"/>
  <c r="BQ102" i="1"/>
  <c r="BP102" i="1"/>
  <c r="BO102" i="1"/>
  <c r="BN102" i="1"/>
  <c r="BM102" i="1"/>
  <c r="BL102" i="1"/>
  <c r="BG102" i="1" s="1"/>
  <c r="BI102" i="1"/>
  <c r="BB102" i="1"/>
  <c r="AW102" i="1"/>
  <c r="AV102" i="1"/>
  <c r="AR102" i="1"/>
  <c r="AP102" i="1"/>
  <c r="P102" i="1" s="1"/>
  <c r="BE102" i="1" s="1"/>
  <c r="AE102" i="1"/>
  <c r="AC102" i="1" s="1"/>
  <c r="AD102" i="1"/>
  <c r="V102" i="1"/>
  <c r="Q102" i="1"/>
  <c r="BT101" i="1"/>
  <c r="BS101" i="1"/>
  <c r="BQ101" i="1"/>
  <c r="BP101" i="1"/>
  <c r="BO101" i="1"/>
  <c r="BN101" i="1"/>
  <c r="BM101" i="1"/>
  <c r="BL101" i="1"/>
  <c r="BI101" i="1"/>
  <c r="BG101" i="1"/>
  <c r="BB101" i="1"/>
  <c r="AV101" i="1"/>
  <c r="AW101" i="1" s="1"/>
  <c r="AR101" i="1"/>
  <c r="AP101" i="1"/>
  <c r="AE101" i="1"/>
  <c r="AD101" i="1"/>
  <c r="AC101" i="1" s="1"/>
  <c r="V101" i="1"/>
  <c r="BT100" i="1"/>
  <c r="BS100" i="1"/>
  <c r="BR100" i="1"/>
  <c r="Y100" i="1" s="1"/>
  <c r="BQ100" i="1"/>
  <c r="BP100" i="1"/>
  <c r="BO100" i="1"/>
  <c r="BN100" i="1"/>
  <c r="BM100" i="1"/>
  <c r="BL100" i="1"/>
  <c r="BI100" i="1"/>
  <c r="BG100" i="1"/>
  <c r="BB100" i="1"/>
  <c r="AW100" i="1"/>
  <c r="AV100" i="1"/>
  <c r="AR100" i="1"/>
  <c r="AP100" i="1" s="1"/>
  <c r="AE100" i="1"/>
  <c r="AD100" i="1"/>
  <c r="AC100" i="1"/>
  <c r="V100" i="1"/>
  <c r="BT99" i="1"/>
  <c r="BS99" i="1"/>
  <c r="BQ99" i="1"/>
  <c r="BR99" i="1" s="1"/>
  <c r="BP99" i="1"/>
  <c r="BO99" i="1"/>
  <c r="BN99" i="1"/>
  <c r="BM99" i="1"/>
  <c r="BL99" i="1"/>
  <c r="BG99" i="1" s="1"/>
  <c r="BI99" i="1"/>
  <c r="BE99" i="1"/>
  <c r="BB99" i="1"/>
  <c r="AV99" i="1"/>
  <c r="AW99" i="1" s="1"/>
  <c r="AR99" i="1"/>
  <c r="AP99" i="1" s="1"/>
  <c r="Q99" i="1" s="1"/>
  <c r="AQ99" i="1"/>
  <c r="AE99" i="1"/>
  <c r="AD99" i="1"/>
  <c r="AC99" i="1" s="1"/>
  <c r="V99" i="1"/>
  <c r="T99" i="1"/>
  <c r="P99" i="1"/>
  <c r="O99" i="1"/>
  <c r="AG99" i="1" s="1"/>
  <c r="BT98" i="1"/>
  <c r="BS98" i="1"/>
  <c r="BR98" i="1"/>
  <c r="Y98" i="1" s="1"/>
  <c r="BQ98" i="1"/>
  <c r="BP98" i="1"/>
  <c r="BO98" i="1"/>
  <c r="BN98" i="1"/>
  <c r="BM98" i="1"/>
  <c r="BL98" i="1"/>
  <c r="BI98" i="1"/>
  <c r="BG98" i="1"/>
  <c r="BD98" i="1"/>
  <c r="BB98" i="1"/>
  <c r="AV98" i="1"/>
  <c r="AW98" i="1" s="1"/>
  <c r="AR98" i="1"/>
  <c r="AP98" i="1" s="1"/>
  <c r="AE98" i="1"/>
  <c r="AC98" i="1" s="1"/>
  <c r="AD98" i="1"/>
  <c r="V98" i="1"/>
  <c r="BT97" i="1"/>
  <c r="BS97" i="1"/>
  <c r="BQ97" i="1"/>
  <c r="BR97" i="1" s="1"/>
  <c r="BP97" i="1"/>
  <c r="BO97" i="1"/>
  <c r="BN97" i="1"/>
  <c r="BM97" i="1"/>
  <c r="BL97" i="1"/>
  <c r="BI97" i="1"/>
  <c r="BG97" i="1"/>
  <c r="BB97" i="1"/>
  <c r="AV97" i="1"/>
  <c r="AW97" i="1" s="1"/>
  <c r="AR97" i="1"/>
  <c r="AQ97" i="1"/>
  <c r="AP97" i="1"/>
  <c r="T97" i="1" s="1"/>
  <c r="AE97" i="1"/>
  <c r="AD97" i="1"/>
  <c r="AC97" i="1" s="1"/>
  <c r="V97" i="1"/>
  <c r="BT96" i="1"/>
  <c r="Y96" i="1" s="1"/>
  <c r="BS96" i="1"/>
  <c r="BQ96" i="1"/>
  <c r="BR96" i="1" s="1"/>
  <c r="BD96" i="1" s="1"/>
  <c r="BF96" i="1" s="1"/>
  <c r="BP96" i="1"/>
  <c r="BO96" i="1"/>
  <c r="BN96" i="1"/>
  <c r="BM96" i="1"/>
  <c r="BL96" i="1"/>
  <c r="BG96" i="1" s="1"/>
  <c r="BI96" i="1"/>
  <c r="BB96" i="1"/>
  <c r="AW96" i="1"/>
  <c r="AV96" i="1"/>
  <c r="AR96" i="1"/>
  <c r="AP96" i="1"/>
  <c r="P96" i="1" s="1"/>
  <c r="BE96" i="1" s="1"/>
  <c r="BH96" i="1" s="1"/>
  <c r="AE96" i="1"/>
  <c r="AD96" i="1"/>
  <c r="AC96" i="1"/>
  <c r="V96" i="1"/>
  <c r="Q96" i="1"/>
  <c r="BT95" i="1"/>
  <c r="BS95" i="1"/>
  <c r="BQ95" i="1"/>
  <c r="BR95" i="1" s="1"/>
  <c r="BP95" i="1"/>
  <c r="BO95" i="1"/>
  <c r="BN95" i="1"/>
  <c r="BM95" i="1"/>
  <c r="BL95" i="1"/>
  <c r="BG95" i="1" s="1"/>
  <c r="BI95" i="1"/>
  <c r="BB95" i="1"/>
  <c r="AV95" i="1"/>
  <c r="AW95" i="1" s="1"/>
  <c r="AR95" i="1"/>
  <c r="AP95" i="1" s="1"/>
  <c r="AE95" i="1"/>
  <c r="AD95" i="1"/>
  <c r="AC95" i="1" s="1"/>
  <c r="V95" i="1"/>
  <c r="T95" i="1"/>
  <c r="BT94" i="1"/>
  <c r="BS94" i="1"/>
  <c r="BR94" i="1"/>
  <c r="BQ94" i="1"/>
  <c r="BP94" i="1"/>
  <c r="BO94" i="1"/>
  <c r="BN94" i="1"/>
  <c r="BM94" i="1"/>
  <c r="BL94" i="1"/>
  <c r="BI94" i="1"/>
  <c r="BG94" i="1"/>
  <c r="BB94" i="1"/>
  <c r="AW94" i="1"/>
  <c r="AV94" i="1"/>
  <c r="AR94" i="1"/>
  <c r="AP94" i="1" s="1"/>
  <c r="AE94" i="1"/>
  <c r="AD94" i="1"/>
  <c r="V94" i="1"/>
  <c r="O94" i="1"/>
  <c r="AG94" i="1" s="1"/>
  <c r="BT93" i="1"/>
  <c r="BS93" i="1"/>
  <c r="BQ93" i="1"/>
  <c r="BR93" i="1" s="1"/>
  <c r="BP93" i="1"/>
  <c r="BO93" i="1"/>
  <c r="BN93" i="1"/>
  <c r="BM93" i="1"/>
  <c r="BL93" i="1"/>
  <c r="BI93" i="1"/>
  <c r="BG93" i="1"/>
  <c r="BB93" i="1"/>
  <c r="AW93" i="1"/>
  <c r="AV93" i="1"/>
  <c r="AR93" i="1"/>
  <c r="AP93" i="1" s="1"/>
  <c r="AE93" i="1"/>
  <c r="AD93" i="1"/>
  <c r="AC93" i="1" s="1"/>
  <c r="V93" i="1"/>
  <c r="BT92" i="1"/>
  <c r="BS92" i="1"/>
  <c r="BR92" i="1" s="1"/>
  <c r="BQ92" i="1"/>
  <c r="BP92" i="1"/>
  <c r="BO92" i="1"/>
  <c r="BN92" i="1"/>
  <c r="BM92" i="1"/>
  <c r="BL92" i="1"/>
  <c r="BG92" i="1" s="1"/>
  <c r="BI92" i="1"/>
  <c r="BB92" i="1"/>
  <c r="AW92" i="1"/>
  <c r="AV92" i="1"/>
  <c r="AR92" i="1"/>
  <c r="AP92" i="1"/>
  <c r="AE92" i="1"/>
  <c r="AD92" i="1"/>
  <c r="AC92" i="1"/>
  <c r="V92" i="1"/>
  <c r="BT91" i="1"/>
  <c r="BS91" i="1"/>
  <c r="BR91" i="1" s="1"/>
  <c r="BQ91" i="1"/>
  <c r="BP91" i="1"/>
  <c r="BO91" i="1"/>
  <c r="BN91" i="1"/>
  <c r="BM91" i="1"/>
  <c r="BL91" i="1"/>
  <c r="BG91" i="1" s="1"/>
  <c r="BI91" i="1"/>
  <c r="BB91" i="1"/>
  <c r="AV91" i="1"/>
  <c r="AW91" i="1" s="1"/>
  <c r="AR91" i="1"/>
  <c r="AP91" i="1"/>
  <c r="O91" i="1" s="1"/>
  <c r="AE91" i="1"/>
  <c r="AD91" i="1"/>
  <c r="AC91" i="1"/>
  <c r="V91" i="1"/>
  <c r="T91" i="1"/>
  <c r="P91" i="1"/>
  <c r="BE91" i="1" s="1"/>
  <c r="BT90" i="1"/>
  <c r="BS90" i="1"/>
  <c r="BR90" i="1"/>
  <c r="Y90" i="1" s="1"/>
  <c r="BQ90" i="1"/>
  <c r="BP90" i="1"/>
  <c r="BO90" i="1"/>
  <c r="BN90" i="1"/>
  <c r="BM90" i="1"/>
  <c r="BL90" i="1"/>
  <c r="BI90" i="1"/>
  <c r="BG90" i="1"/>
  <c r="BD90" i="1"/>
  <c r="BB90" i="1"/>
  <c r="AV90" i="1"/>
  <c r="AW90" i="1" s="1"/>
  <c r="AR90" i="1"/>
  <c r="AP90" i="1" s="1"/>
  <c r="AE90" i="1"/>
  <c r="AD90" i="1"/>
  <c r="AC90" i="1" s="1"/>
  <c r="V90" i="1"/>
  <c r="BT89" i="1"/>
  <c r="BS89" i="1"/>
  <c r="BQ89" i="1"/>
  <c r="BR89" i="1" s="1"/>
  <c r="BP89" i="1"/>
  <c r="BO89" i="1"/>
  <c r="BN89" i="1"/>
  <c r="BM89" i="1"/>
  <c r="BL89" i="1"/>
  <c r="BI89" i="1"/>
  <c r="BG89" i="1"/>
  <c r="BB89" i="1"/>
  <c r="AW89" i="1"/>
  <c r="AV89" i="1"/>
  <c r="AR89" i="1"/>
  <c r="AQ89" i="1"/>
  <c r="AP89" i="1"/>
  <c r="T89" i="1" s="1"/>
  <c r="AE89" i="1"/>
  <c r="AD89" i="1"/>
  <c r="AC89" i="1" s="1"/>
  <c r="V89" i="1"/>
  <c r="BT88" i="1"/>
  <c r="BS88" i="1"/>
  <c r="BQ88" i="1"/>
  <c r="BR88" i="1" s="1"/>
  <c r="BD88" i="1" s="1"/>
  <c r="BF88" i="1" s="1"/>
  <c r="BP88" i="1"/>
  <c r="BO88" i="1"/>
  <c r="BN88" i="1"/>
  <c r="BM88" i="1"/>
  <c r="BL88" i="1"/>
  <c r="BG88" i="1" s="1"/>
  <c r="BI88" i="1"/>
  <c r="BB88" i="1"/>
  <c r="AW88" i="1"/>
  <c r="AV88" i="1"/>
  <c r="AR88" i="1"/>
  <c r="AP88" i="1"/>
  <c r="P88" i="1" s="1"/>
  <c r="BE88" i="1" s="1"/>
  <c r="AE88" i="1"/>
  <c r="AD88" i="1"/>
  <c r="AC88" i="1"/>
  <c r="Y88" i="1"/>
  <c r="V88" i="1"/>
  <c r="Q88" i="1"/>
  <c r="BT87" i="1"/>
  <c r="BS87" i="1"/>
  <c r="BQ87" i="1"/>
  <c r="BR87" i="1" s="1"/>
  <c r="BP87" i="1"/>
  <c r="BO87" i="1"/>
  <c r="BN87" i="1"/>
  <c r="BM87" i="1"/>
  <c r="BL87" i="1"/>
  <c r="BG87" i="1" s="1"/>
  <c r="BI87" i="1"/>
  <c r="BB87" i="1"/>
  <c r="AV87" i="1"/>
  <c r="AW87" i="1" s="1"/>
  <c r="AR87" i="1"/>
  <c r="AP87" i="1" s="1"/>
  <c r="AE87" i="1"/>
  <c r="AD87" i="1"/>
  <c r="AC87" i="1" s="1"/>
  <c r="V87" i="1"/>
  <c r="T87" i="1"/>
  <c r="BT86" i="1"/>
  <c r="BS86" i="1"/>
  <c r="BR86" i="1"/>
  <c r="BQ86" i="1"/>
  <c r="BP86" i="1"/>
  <c r="BO86" i="1"/>
  <c r="BN86" i="1"/>
  <c r="BM86" i="1"/>
  <c r="BL86" i="1"/>
  <c r="BI86" i="1"/>
  <c r="BG86" i="1"/>
  <c r="BB86" i="1"/>
  <c r="AW86" i="1"/>
  <c r="AV86" i="1"/>
  <c r="AR86" i="1"/>
  <c r="AP86" i="1" s="1"/>
  <c r="O86" i="1" s="1"/>
  <c r="AE86" i="1"/>
  <c r="AD86" i="1"/>
  <c r="V86" i="1"/>
  <c r="BT85" i="1"/>
  <c r="BS85" i="1"/>
  <c r="BQ85" i="1"/>
  <c r="BR85" i="1" s="1"/>
  <c r="BP85" i="1"/>
  <c r="BO85" i="1"/>
  <c r="BN85" i="1"/>
  <c r="BM85" i="1"/>
  <c r="BL85" i="1"/>
  <c r="BI85" i="1"/>
  <c r="BG85" i="1"/>
  <c r="BB85" i="1"/>
  <c r="AW85" i="1"/>
  <c r="AV85" i="1"/>
  <c r="AR85" i="1"/>
  <c r="AP85" i="1" s="1"/>
  <c r="AE85" i="1"/>
  <c r="AD85" i="1"/>
  <c r="AC85" i="1" s="1"/>
  <c r="V85" i="1"/>
  <c r="BT84" i="1"/>
  <c r="BS84" i="1"/>
  <c r="BR84" i="1" s="1"/>
  <c r="BQ84" i="1"/>
  <c r="BP84" i="1"/>
  <c r="BO84" i="1"/>
  <c r="BN84" i="1"/>
  <c r="BM84" i="1"/>
  <c r="BL84" i="1"/>
  <c r="BG84" i="1" s="1"/>
  <c r="BI84" i="1"/>
  <c r="BB84" i="1"/>
  <c r="AW84" i="1"/>
  <c r="AV84" i="1"/>
  <c r="AR84" i="1"/>
  <c r="AP84" i="1"/>
  <c r="AE84" i="1"/>
  <c r="AD84" i="1"/>
  <c r="AC84" i="1"/>
  <c r="V84" i="1"/>
  <c r="BT83" i="1"/>
  <c r="BS83" i="1"/>
  <c r="BR83" i="1" s="1"/>
  <c r="BQ83" i="1"/>
  <c r="BP83" i="1"/>
  <c r="BO83" i="1"/>
  <c r="BN83" i="1"/>
  <c r="BM83" i="1"/>
  <c r="BL83" i="1"/>
  <c r="BG83" i="1" s="1"/>
  <c r="BI83" i="1"/>
  <c r="BB83" i="1"/>
  <c r="AV83" i="1"/>
  <c r="AW83" i="1" s="1"/>
  <c r="AR83" i="1"/>
  <c r="AP83" i="1"/>
  <c r="O83" i="1" s="1"/>
  <c r="AE83" i="1"/>
  <c r="AD83" i="1"/>
  <c r="AC83" i="1"/>
  <c r="V83" i="1"/>
  <c r="T83" i="1"/>
  <c r="P83" i="1"/>
  <c r="BE83" i="1" s="1"/>
  <c r="BT82" i="1"/>
  <c r="BS82" i="1"/>
  <c r="BR82" i="1"/>
  <c r="Y82" i="1" s="1"/>
  <c r="BQ82" i="1"/>
  <c r="BP82" i="1"/>
  <c r="BO82" i="1"/>
  <c r="BN82" i="1"/>
  <c r="BM82" i="1"/>
  <c r="BL82" i="1"/>
  <c r="BI82" i="1"/>
  <c r="BG82" i="1"/>
  <c r="BD82" i="1"/>
  <c r="BB82" i="1"/>
  <c r="BF82" i="1" s="1"/>
  <c r="AV82" i="1"/>
  <c r="AW82" i="1" s="1"/>
  <c r="AR82" i="1"/>
  <c r="AP82" i="1" s="1"/>
  <c r="AE82" i="1"/>
  <c r="AD82" i="1"/>
  <c r="AC82" i="1" s="1"/>
  <c r="V82" i="1"/>
  <c r="BT81" i="1"/>
  <c r="BS81" i="1"/>
  <c r="BQ81" i="1"/>
  <c r="BR81" i="1" s="1"/>
  <c r="BP81" i="1"/>
  <c r="BO81" i="1"/>
  <c r="BN81" i="1"/>
  <c r="BM81" i="1"/>
  <c r="BL81" i="1"/>
  <c r="BI81" i="1"/>
  <c r="BG81" i="1"/>
  <c r="BB81" i="1"/>
  <c r="AW81" i="1"/>
  <c r="AV81" i="1"/>
  <c r="AR81" i="1"/>
  <c r="AQ81" i="1"/>
  <c r="AP81" i="1"/>
  <c r="T81" i="1" s="1"/>
  <c r="AE81" i="1"/>
  <c r="AD81" i="1"/>
  <c r="AC81" i="1" s="1"/>
  <c r="V81" i="1"/>
  <c r="BT80" i="1"/>
  <c r="Y80" i="1" s="1"/>
  <c r="BS80" i="1"/>
  <c r="BQ80" i="1"/>
  <c r="BR80" i="1" s="1"/>
  <c r="BD80" i="1" s="1"/>
  <c r="BF80" i="1" s="1"/>
  <c r="BP80" i="1"/>
  <c r="BO80" i="1"/>
  <c r="BN80" i="1"/>
  <c r="BM80" i="1"/>
  <c r="BL80" i="1"/>
  <c r="BG80" i="1" s="1"/>
  <c r="BI80" i="1"/>
  <c r="BB80" i="1"/>
  <c r="AW80" i="1"/>
  <c r="AV80" i="1"/>
  <c r="AR80" i="1"/>
  <c r="AP80" i="1"/>
  <c r="P80" i="1" s="1"/>
  <c r="BE80" i="1" s="1"/>
  <c r="BH80" i="1" s="1"/>
  <c r="AE80" i="1"/>
  <c r="AD80" i="1"/>
  <c r="AC80" i="1"/>
  <c r="V80" i="1"/>
  <c r="Q80" i="1"/>
  <c r="BT79" i="1"/>
  <c r="BS79" i="1"/>
  <c r="BQ79" i="1"/>
  <c r="BR79" i="1" s="1"/>
  <c r="BP79" i="1"/>
  <c r="BO79" i="1"/>
  <c r="BN79" i="1"/>
  <c r="BM79" i="1"/>
  <c r="BL79" i="1"/>
  <c r="BG79" i="1" s="1"/>
  <c r="BI79" i="1"/>
  <c r="BB79" i="1"/>
  <c r="AV79" i="1"/>
  <c r="AW79" i="1" s="1"/>
  <c r="AR79" i="1"/>
  <c r="AP79" i="1" s="1"/>
  <c r="AE79" i="1"/>
  <c r="AD79" i="1"/>
  <c r="AC79" i="1" s="1"/>
  <c r="V79" i="1"/>
  <c r="BT78" i="1"/>
  <c r="BS78" i="1"/>
  <c r="BR78" i="1"/>
  <c r="BQ78" i="1"/>
  <c r="BP78" i="1"/>
  <c r="BO78" i="1"/>
  <c r="BN78" i="1"/>
  <c r="BM78" i="1"/>
  <c r="BL78" i="1"/>
  <c r="BI78" i="1"/>
  <c r="BG78" i="1"/>
  <c r="BB78" i="1"/>
  <c r="AW78" i="1"/>
  <c r="AV78" i="1"/>
  <c r="AR78" i="1"/>
  <c r="AP78" i="1" s="1"/>
  <c r="AE78" i="1"/>
  <c r="AD78" i="1"/>
  <c r="V78" i="1"/>
  <c r="O78" i="1"/>
  <c r="AG78" i="1" s="1"/>
  <c r="BT77" i="1"/>
  <c r="BS77" i="1"/>
  <c r="BQ77" i="1"/>
  <c r="BR77" i="1" s="1"/>
  <c r="BP77" i="1"/>
  <c r="BO77" i="1"/>
  <c r="BN77" i="1"/>
  <c r="BM77" i="1"/>
  <c r="BL77" i="1"/>
  <c r="BI77" i="1"/>
  <c r="BG77" i="1"/>
  <c r="BB77" i="1"/>
  <c r="AW77" i="1"/>
  <c r="AV77" i="1"/>
  <c r="AR77" i="1"/>
  <c r="AP77" i="1" s="1"/>
  <c r="AE77" i="1"/>
  <c r="AD77" i="1"/>
  <c r="AC77" i="1" s="1"/>
  <c r="V77" i="1"/>
  <c r="BT76" i="1"/>
  <c r="BS76" i="1"/>
  <c r="BR76" i="1" s="1"/>
  <c r="BQ76" i="1"/>
  <c r="BP76" i="1"/>
  <c r="BO76" i="1"/>
  <c r="BN76" i="1"/>
  <c r="BM76" i="1"/>
  <c r="BL76" i="1"/>
  <c r="BG76" i="1" s="1"/>
  <c r="BI76" i="1"/>
  <c r="BB76" i="1"/>
  <c r="AW76" i="1"/>
  <c r="AV76" i="1"/>
  <c r="AR76" i="1"/>
  <c r="AP76" i="1"/>
  <c r="AE76" i="1"/>
  <c r="AD76" i="1"/>
  <c r="AC76" i="1"/>
  <c r="V76" i="1"/>
  <c r="BT75" i="1"/>
  <c r="BS75" i="1"/>
  <c r="BR75" i="1" s="1"/>
  <c r="BQ75" i="1"/>
  <c r="BP75" i="1"/>
  <c r="BO75" i="1"/>
  <c r="BN75" i="1"/>
  <c r="BM75" i="1"/>
  <c r="BL75" i="1"/>
  <c r="BG75" i="1" s="1"/>
  <c r="BI75" i="1"/>
  <c r="BB75" i="1"/>
  <c r="AV75" i="1"/>
  <c r="AW75" i="1" s="1"/>
  <c r="AR75" i="1"/>
  <c r="AP75" i="1"/>
  <c r="AQ75" i="1" s="1"/>
  <c r="AE75" i="1"/>
  <c r="AD75" i="1"/>
  <c r="AC75" i="1"/>
  <c r="V75" i="1"/>
  <c r="T75" i="1"/>
  <c r="P75" i="1"/>
  <c r="BE75" i="1" s="1"/>
  <c r="O75" i="1"/>
  <c r="BT74" i="1"/>
  <c r="BS74" i="1"/>
  <c r="BR74" i="1"/>
  <c r="Y74" i="1" s="1"/>
  <c r="BQ74" i="1"/>
  <c r="BP74" i="1"/>
  <c r="BO74" i="1"/>
  <c r="BN74" i="1"/>
  <c r="BM74" i="1"/>
  <c r="BL74" i="1"/>
  <c r="BI74" i="1"/>
  <c r="BG74" i="1"/>
  <c r="BD74" i="1"/>
  <c r="BB74" i="1"/>
  <c r="BF74" i="1" s="1"/>
  <c r="AV74" i="1"/>
  <c r="AW74" i="1" s="1"/>
  <c r="AR74" i="1"/>
  <c r="AP74" i="1" s="1"/>
  <c r="AE74" i="1"/>
  <c r="AD74" i="1"/>
  <c r="AC74" i="1" s="1"/>
  <c r="V74" i="1"/>
  <c r="BT73" i="1"/>
  <c r="BS73" i="1"/>
  <c r="BQ73" i="1"/>
  <c r="BR73" i="1" s="1"/>
  <c r="BP73" i="1"/>
  <c r="BO73" i="1"/>
  <c r="BN73" i="1"/>
  <c r="BM73" i="1"/>
  <c r="BL73" i="1"/>
  <c r="BI73" i="1"/>
  <c r="BG73" i="1"/>
  <c r="BB73" i="1"/>
  <c r="AW73" i="1"/>
  <c r="AV73" i="1"/>
  <c r="AR73" i="1"/>
  <c r="AQ73" i="1"/>
  <c r="AP73" i="1"/>
  <c r="T73" i="1" s="1"/>
  <c r="AE73" i="1"/>
  <c r="AD73" i="1"/>
  <c r="AC73" i="1" s="1"/>
  <c r="V73" i="1"/>
  <c r="BT72" i="1"/>
  <c r="BS72" i="1"/>
  <c r="BQ72" i="1"/>
  <c r="BR72" i="1" s="1"/>
  <c r="BD72" i="1" s="1"/>
  <c r="BF72" i="1" s="1"/>
  <c r="BP72" i="1"/>
  <c r="BO72" i="1"/>
  <c r="BN72" i="1"/>
  <c r="BM72" i="1"/>
  <c r="BL72" i="1"/>
  <c r="BG72" i="1" s="1"/>
  <c r="BI72" i="1"/>
  <c r="BB72" i="1"/>
  <c r="AW72" i="1"/>
  <c r="AV72" i="1"/>
  <c r="AR72" i="1"/>
  <c r="AP72" i="1"/>
  <c r="P72" i="1" s="1"/>
  <c r="BE72" i="1" s="1"/>
  <c r="BH72" i="1" s="1"/>
  <c r="AE72" i="1"/>
  <c r="AD72" i="1"/>
  <c r="AC72" i="1"/>
  <c r="Y72" i="1"/>
  <c r="V72" i="1"/>
  <c r="Q72" i="1"/>
  <c r="BT71" i="1"/>
  <c r="BS71" i="1"/>
  <c r="BQ71" i="1"/>
  <c r="BR71" i="1" s="1"/>
  <c r="BP71" i="1"/>
  <c r="BO71" i="1"/>
  <c r="BN71" i="1"/>
  <c r="BM71" i="1"/>
  <c r="BL71" i="1"/>
  <c r="BG71" i="1" s="1"/>
  <c r="BI71" i="1"/>
  <c r="BB71" i="1"/>
  <c r="AV71" i="1"/>
  <c r="AW71" i="1" s="1"/>
  <c r="AR71" i="1"/>
  <c r="AP71" i="1" s="1"/>
  <c r="AE71" i="1"/>
  <c r="AD71" i="1"/>
  <c r="AC71" i="1" s="1"/>
  <c r="V71" i="1"/>
  <c r="BT70" i="1"/>
  <c r="BS70" i="1"/>
  <c r="BR70" i="1"/>
  <c r="BQ70" i="1"/>
  <c r="BP70" i="1"/>
  <c r="BO70" i="1"/>
  <c r="BN70" i="1"/>
  <c r="BM70" i="1"/>
  <c r="BL70" i="1"/>
  <c r="BI70" i="1"/>
  <c r="BG70" i="1"/>
  <c r="BB70" i="1"/>
  <c r="AW70" i="1"/>
  <c r="AV70" i="1"/>
  <c r="AR70" i="1"/>
  <c r="AP70" i="1" s="1"/>
  <c r="AE70" i="1"/>
  <c r="AD70" i="1"/>
  <c r="AC70" i="1" s="1"/>
  <c r="V70" i="1"/>
  <c r="BT69" i="1"/>
  <c r="BS69" i="1"/>
  <c r="BQ69" i="1"/>
  <c r="BR69" i="1" s="1"/>
  <c r="BP69" i="1"/>
  <c r="BO69" i="1"/>
  <c r="BN69" i="1"/>
  <c r="BM69" i="1"/>
  <c r="BL69" i="1"/>
  <c r="BI69" i="1"/>
  <c r="BG69" i="1"/>
  <c r="BB69" i="1"/>
  <c r="AW69" i="1"/>
  <c r="AV69" i="1"/>
  <c r="AR69" i="1"/>
  <c r="AP69" i="1" s="1"/>
  <c r="AE69" i="1"/>
  <c r="AD69" i="1"/>
  <c r="AC69" i="1" s="1"/>
  <c r="V69" i="1"/>
  <c r="BT68" i="1"/>
  <c r="BS68" i="1"/>
  <c r="BR68" i="1" s="1"/>
  <c r="BQ68" i="1"/>
  <c r="BP68" i="1"/>
  <c r="BO68" i="1"/>
  <c r="BN68" i="1"/>
  <c r="BM68" i="1"/>
  <c r="BL68" i="1"/>
  <c r="BG68" i="1" s="1"/>
  <c r="BI68" i="1"/>
  <c r="BB68" i="1"/>
  <c r="AW68" i="1"/>
  <c r="AV68" i="1"/>
  <c r="AR68" i="1"/>
  <c r="AP68" i="1"/>
  <c r="AE68" i="1"/>
  <c r="AD68" i="1"/>
  <c r="AC68" i="1"/>
  <c r="V68" i="1"/>
  <c r="BT67" i="1"/>
  <c r="BS67" i="1"/>
  <c r="BR67" i="1" s="1"/>
  <c r="BQ67" i="1"/>
  <c r="BP67" i="1"/>
  <c r="BO67" i="1"/>
  <c r="BN67" i="1"/>
  <c r="BM67" i="1"/>
  <c r="BL67" i="1"/>
  <c r="BG67" i="1" s="1"/>
  <c r="BI67" i="1"/>
  <c r="BB67" i="1"/>
  <c r="AV67" i="1"/>
  <c r="AW67" i="1" s="1"/>
  <c r="AR67" i="1"/>
  <c r="AP67" i="1" s="1"/>
  <c r="AE67" i="1"/>
  <c r="AC67" i="1" s="1"/>
  <c r="AD67" i="1"/>
  <c r="V67" i="1"/>
  <c r="BT66" i="1"/>
  <c r="BS66" i="1"/>
  <c r="BR66" i="1"/>
  <c r="Y66" i="1" s="1"/>
  <c r="BQ66" i="1"/>
  <c r="BP66" i="1"/>
  <c r="BO66" i="1"/>
  <c r="BN66" i="1"/>
  <c r="BM66" i="1"/>
  <c r="BL66" i="1"/>
  <c r="BI66" i="1"/>
  <c r="BG66" i="1"/>
  <c r="BD66" i="1"/>
  <c r="BB66" i="1"/>
  <c r="AV66" i="1"/>
  <c r="AW66" i="1" s="1"/>
  <c r="AR66" i="1"/>
  <c r="AP66" i="1" s="1"/>
  <c r="AE66" i="1"/>
  <c r="AD66" i="1"/>
  <c r="AC66" i="1" s="1"/>
  <c r="V66" i="1"/>
  <c r="BT65" i="1"/>
  <c r="BS65" i="1"/>
  <c r="BQ65" i="1"/>
  <c r="BR65" i="1" s="1"/>
  <c r="BP65" i="1"/>
  <c r="BO65" i="1"/>
  <c r="BN65" i="1"/>
  <c r="BM65" i="1"/>
  <c r="BL65" i="1"/>
  <c r="BI65" i="1"/>
  <c r="BG65" i="1"/>
  <c r="BB65" i="1"/>
  <c r="AW65" i="1"/>
  <c r="AV65" i="1"/>
  <c r="AR65" i="1"/>
  <c r="AQ65" i="1"/>
  <c r="AP65" i="1"/>
  <c r="T65" i="1" s="1"/>
  <c r="AE65" i="1"/>
  <c r="AD65" i="1"/>
  <c r="AC65" i="1" s="1"/>
  <c r="V65" i="1"/>
  <c r="BT64" i="1"/>
  <c r="BS64" i="1"/>
  <c r="BQ64" i="1"/>
  <c r="BR64" i="1" s="1"/>
  <c r="BD64" i="1" s="1"/>
  <c r="BF64" i="1" s="1"/>
  <c r="BP64" i="1"/>
  <c r="BO64" i="1"/>
  <c r="BN64" i="1"/>
  <c r="BM64" i="1"/>
  <c r="BL64" i="1"/>
  <c r="BG64" i="1" s="1"/>
  <c r="BI64" i="1"/>
  <c r="BB64" i="1"/>
  <c r="AW64" i="1"/>
  <c r="AV64" i="1"/>
  <c r="AR64" i="1"/>
  <c r="AP64" i="1"/>
  <c r="P64" i="1" s="1"/>
  <c r="BE64" i="1" s="1"/>
  <c r="AE64" i="1"/>
  <c r="AD64" i="1"/>
  <c r="AC64" i="1"/>
  <c r="Y64" i="1"/>
  <c r="V64" i="1"/>
  <c r="Q64" i="1"/>
  <c r="BT63" i="1"/>
  <c r="BS63" i="1"/>
  <c r="BQ63" i="1"/>
  <c r="BR63" i="1" s="1"/>
  <c r="BP63" i="1"/>
  <c r="BO63" i="1"/>
  <c r="BN63" i="1"/>
  <c r="BM63" i="1"/>
  <c r="BL63" i="1"/>
  <c r="BG63" i="1" s="1"/>
  <c r="BI63" i="1"/>
  <c r="BB63" i="1"/>
  <c r="AV63" i="1"/>
  <c r="AW63" i="1" s="1"/>
  <c r="AR63" i="1"/>
  <c r="AP63" i="1" s="1"/>
  <c r="AE63" i="1"/>
  <c r="AD63" i="1"/>
  <c r="AC63" i="1" s="1"/>
  <c r="V63" i="1"/>
  <c r="T63" i="1"/>
  <c r="BT62" i="1"/>
  <c r="BS62" i="1"/>
  <c r="BR62" i="1"/>
  <c r="BQ62" i="1"/>
  <c r="BP62" i="1"/>
  <c r="BO62" i="1"/>
  <c r="BN62" i="1"/>
  <c r="BM62" i="1"/>
  <c r="BL62" i="1"/>
  <c r="BI62" i="1"/>
  <c r="BG62" i="1"/>
  <c r="BB62" i="1"/>
  <c r="AW62" i="1"/>
  <c r="AV62" i="1"/>
  <c r="AR62" i="1"/>
  <c r="AP62" i="1" s="1"/>
  <c r="AE62" i="1"/>
  <c r="AD62" i="1"/>
  <c r="V62" i="1"/>
  <c r="BT61" i="1"/>
  <c r="BS61" i="1"/>
  <c r="BQ61" i="1"/>
  <c r="BR61" i="1" s="1"/>
  <c r="BP61" i="1"/>
  <c r="BO61" i="1"/>
  <c r="BN61" i="1"/>
  <c r="BM61" i="1"/>
  <c r="BL61" i="1"/>
  <c r="BI61" i="1"/>
  <c r="BG61" i="1"/>
  <c r="BB61" i="1"/>
  <c r="AW61" i="1"/>
  <c r="AV61" i="1"/>
  <c r="AR61" i="1"/>
  <c r="AP61" i="1" s="1"/>
  <c r="AE61" i="1"/>
  <c r="AD61" i="1"/>
  <c r="AC61" i="1" s="1"/>
  <c r="V61" i="1"/>
  <c r="BT60" i="1"/>
  <c r="BS60" i="1"/>
  <c r="BR60" i="1" s="1"/>
  <c r="BQ60" i="1"/>
  <c r="BP60" i="1"/>
  <c r="BO60" i="1"/>
  <c r="BN60" i="1"/>
  <c r="BM60" i="1"/>
  <c r="BL60" i="1"/>
  <c r="BG60" i="1" s="1"/>
  <c r="BI60" i="1"/>
  <c r="BB60" i="1"/>
  <c r="AW60" i="1"/>
  <c r="AV60" i="1"/>
  <c r="AR60" i="1"/>
  <c r="AP60" i="1"/>
  <c r="AE60" i="1"/>
  <c r="AD60" i="1"/>
  <c r="AC60" i="1"/>
  <c r="V60" i="1"/>
  <c r="BT59" i="1"/>
  <c r="BS59" i="1"/>
  <c r="BR59" i="1" s="1"/>
  <c r="BQ59" i="1"/>
  <c r="BP59" i="1"/>
  <c r="BO59" i="1"/>
  <c r="BN59" i="1"/>
  <c r="BM59" i="1"/>
  <c r="BL59" i="1"/>
  <c r="BG59" i="1" s="1"/>
  <c r="BI59" i="1"/>
  <c r="BB59" i="1"/>
  <c r="AV59" i="1"/>
  <c r="AW59" i="1" s="1"/>
  <c r="AR59" i="1"/>
  <c r="AP59" i="1" s="1"/>
  <c r="AE59" i="1"/>
  <c r="AC59" i="1" s="1"/>
  <c r="AD59" i="1"/>
  <c r="V59" i="1"/>
  <c r="P59" i="1"/>
  <c r="BE59" i="1" s="1"/>
  <c r="BT58" i="1"/>
  <c r="BS58" i="1"/>
  <c r="BR58" i="1"/>
  <c r="Y58" i="1" s="1"/>
  <c r="BQ58" i="1"/>
  <c r="BP58" i="1"/>
  <c r="BO58" i="1"/>
  <c r="BN58" i="1"/>
  <c r="BM58" i="1"/>
  <c r="BL58" i="1"/>
  <c r="BI58" i="1"/>
  <c r="BG58" i="1"/>
  <c r="BD58" i="1"/>
  <c r="BB58" i="1"/>
  <c r="AV58" i="1"/>
  <c r="AW58" i="1" s="1"/>
  <c r="AR58" i="1"/>
  <c r="AP58" i="1" s="1"/>
  <c r="AE58" i="1"/>
  <c r="AD58" i="1"/>
  <c r="AC58" i="1" s="1"/>
  <c r="V58" i="1"/>
  <c r="BT57" i="1"/>
  <c r="BS57" i="1"/>
  <c r="BQ57" i="1"/>
  <c r="BR57" i="1" s="1"/>
  <c r="BP57" i="1"/>
  <c r="BO57" i="1"/>
  <c r="BN57" i="1"/>
  <c r="BM57" i="1"/>
  <c r="BL57" i="1"/>
  <c r="BI57" i="1"/>
  <c r="BG57" i="1"/>
  <c r="BB57" i="1"/>
  <c r="AW57" i="1"/>
  <c r="AV57" i="1"/>
  <c r="AR57" i="1"/>
  <c r="AQ57" i="1"/>
  <c r="AP57" i="1"/>
  <c r="T57" i="1" s="1"/>
  <c r="AE57" i="1"/>
  <c r="AD57" i="1"/>
  <c r="AC57" i="1" s="1"/>
  <c r="V57" i="1"/>
  <c r="BT56" i="1"/>
  <c r="Y56" i="1" s="1"/>
  <c r="BS56" i="1"/>
  <c r="BQ56" i="1"/>
  <c r="BR56" i="1" s="1"/>
  <c r="BD56" i="1" s="1"/>
  <c r="BF56" i="1" s="1"/>
  <c r="BP56" i="1"/>
  <c r="BO56" i="1"/>
  <c r="BN56" i="1"/>
  <c r="BM56" i="1"/>
  <c r="BL56" i="1"/>
  <c r="BG56" i="1" s="1"/>
  <c r="BI56" i="1"/>
  <c r="BB56" i="1"/>
  <c r="AW56" i="1"/>
  <c r="AV56" i="1"/>
  <c r="AR56" i="1"/>
  <c r="AP56" i="1"/>
  <c r="P56" i="1" s="1"/>
  <c r="BE56" i="1" s="1"/>
  <c r="AE56" i="1"/>
  <c r="AD56" i="1"/>
  <c r="AC56" i="1"/>
  <c r="V56" i="1"/>
  <c r="Q56" i="1"/>
  <c r="BT55" i="1"/>
  <c r="BS55" i="1"/>
  <c r="BQ55" i="1"/>
  <c r="BR55" i="1" s="1"/>
  <c r="BP55" i="1"/>
  <c r="BO55" i="1"/>
  <c r="BN55" i="1"/>
  <c r="BM55" i="1"/>
  <c r="BL55" i="1"/>
  <c r="BG55" i="1" s="1"/>
  <c r="BI55" i="1"/>
  <c r="BB55" i="1"/>
  <c r="AV55" i="1"/>
  <c r="AW55" i="1" s="1"/>
  <c r="AR55" i="1"/>
  <c r="AP55" i="1" s="1"/>
  <c r="AE55" i="1"/>
  <c r="AD55" i="1"/>
  <c r="AC55" i="1" s="1"/>
  <c r="V55" i="1"/>
  <c r="T55" i="1"/>
  <c r="BT54" i="1"/>
  <c r="BS54" i="1"/>
  <c r="BR54" i="1"/>
  <c r="BQ54" i="1"/>
  <c r="BP54" i="1"/>
  <c r="BO54" i="1"/>
  <c r="BN54" i="1"/>
  <c r="BM54" i="1"/>
  <c r="BL54" i="1"/>
  <c r="BI54" i="1"/>
  <c r="BG54" i="1"/>
  <c r="BB54" i="1"/>
  <c r="AW54" i="1"/>
  <c r="AV54" i="1"/>
  <c r="AR54" i="1"/>
  <c r="AP54" i="1" s="1"/>
  <c r="AE54" i="1"/>
  <c r="AD54" i="1"/>
  <c r="V54" i="1"/>
  <c r="BT53" i="1"/>
  <c r="BS53" i="1"/>
  <c r="BQ53" i="1"/>
  <c r="BR53" i="1" s="1"/>
  <c r="BP53" i="1"/>
  <c r="BO53" i="1"/>
  <c r="BN53" i="1"/>
  <c r="BM53" i="1"/>
  <c r="BL53" i="1"/>
  <c r="BI53" i="1"/>
  <c r="BG53" i="1"/>
  <c r="BB53" i="1"/>
  <c r="AW53" i="1"/>
  <c r="AV53" i="1"/>
  <c r="AR53" i="1"/>
  <c r="AP53" i="1" s="1"/>
  <c r="AE53" i="1"/>
  <c r="AD53" i="1"/>
  <c r="AC53" i="1" s="1"/>
  <c r="V53" i="1"/>
  <c r="BT52" i="1"/>
  <c r="BS52" i="1"/>
  <c r="BR52" i="1" s="1"/>
  <c r="BQ52" i="1"/>
  <c r="BP52" i="1"/>
  <c r="BO52" i="1"/>
  <c r="BN52" i="1"/>
  <c r="BM52" i="1"/>
  <c r="BL52" i="1"/>
  <c r="BG52" i="1" s="1"/>
  <c r="BI52" i="1"/>
  <c r="BB52" i="1"/>
  <c r="AW52" i="1"/>
  <c r="AV52" i="1"/>
  <c r="AR52" i="1"/>
  <c r="AP52" i="1"/>
  <c r="AE52" i="1"/>
  <c r="AD52" i="1"/>
  <c r="AC52" i="1"/>
  <c r="V52" i="1"/>
  <c r="BT51" i="1"/>
  <c r="BS51" i="1"/>
  <c r="BR51" i="1" s="1"/>
  <c r="BQ51" i="1"/>
  <c r="BP51" i="1"/>
  <c r="BO51" i="1"/>
  <c r="BN51" i="1"/>
  <c r="BM51" i="1"/>
  <c r="BL51" i="1"/>
  <c r="BG51" i="1" s="1"/>
  <c r="BI51" i="1"/>
  <c r="BB51" i="1"/>
  <c r="AV51" i="1"/>
  <c r="AW51" i="1" s="1"/>
  <c r="AR51" i="1"/>
  <c r="AP51" i="1" s="1"/>
  <c r="AE51" i="1"/>
  <c r="AC51" i="1" s="1"/>
  <c r="AD51" i="1"/>
  <c r="V51" i="1"/>
  <c r="BT50" i="1"/>
  <c r="BS50" i="1"/>
  <c r="BR50" i="1"/>
  <c r="Y50" i="1" s="1"/>
  <c r="BQ50" i="1"/>
  <c r="BP50" i="1"/>
  <c r="BO50" i="1"/>
  <c r="BN50" i="1"/>
  <c r="BM50" i="1"/>
  <c r="BL50" i="1"/>
  <c r="BI50" i="1"/>
  <c r="BG50" i="1"/>
  <c r="BD50" i="1"/>
  <c r="BB50" i="1"/>
  <c r="BF50" i="1" s="1"/>
  <c r="AV50" i="1"/>
  <c r="AW50" i="1" s="1"/>
  <c r="AR50" i="1"/>
  <c r="AP50" i="1" s="1"/>
  <c r="AE50" i="1"/>
  <c r="AD50" i="1"/>
  <c r="AC50" i="1" s="1"/>
  <c r="V50" i="1"/>
  <c r="BT49" i="1"/>
  <c r="BS49" i="1"/>
  <c r="BQ49" i="1"/>
  <c r="BR49" i="1" s="1"/>
  <c r="BP49" i="1"/>
  <c r="BO49" i="1"/>
  <c r="BN49" i="1"/>
  <c r="BM49" i="1"/>
  <c r="BL49" i="1"/>
  <c r="BI49" i="1"/>
  <c r="BG49" i="1"/>
  <c r="BB49" i="1"/>
  <c r="AV49" i="1"/>
  <c r="AW49" i="1" s="1"/>
  <c r="AR49" i="1"/>
  <c r="AQ49" i="1"/>
  <c r="AP49" i="1"/>
  <c r="T49" i="1" s="1"/>
  <c r="AE49" i="1"/>
  <c r="AD49" i="1"/>
  <c r="AC49" i="1" s="1"/>
  <c r="V49" i="1"/>
  <c r="BT48" i="1"/>
  <c r="BS48" i="1"/>
  <c r="BQ48" i="1"/>
  <c r="BR48" i="1" s="1"/>
  <c r="BD48" i="1" s="1"/>
  <c r="BF48" i="1" s="1"/>
  <c r="BP48" i="1"/>
  <c r="BO48" i="1"/>
  <c r="BN48" i="1"/>
  <c r="BM48" i="1"/>
  <c r="BL48" i="1"/>
  <c r="BG48" i="1" s="1"/>
  <c r="BI48" i="1"/>
  <c r="BB48" i="1"/>
  <c r="AW48" i="1"/>
  <c r="AV48" i="1"/>
  <c r="AR48" i="1"/>
  <c r="AP48" i="1"/>
  <c r="P48" i="1" s="1"/>
  <c r="BE48" i="1" s="1"/>
  <c r="BH48" i="1" s="1"/>
  <c r="AE48" i="1"/>
  <c r="AD48" i="1"/>
  <c r="AC48" i="1"/>
  <c r="Y48" i="1"/>
  <c r="V48" i="1"/>
  <c r="Q48" i="1"/>
  <c r="BT47" i="1"/>
  <c r="BS47" i="1"/>
  <c r="BQ47" i="1"/>
  <c r="BR47" i="1" s="1"/>
  <c r="BP47" i="1"/>
  <c r="BO47" i="1"/>
  <c r="BN47" i="1"/>
  <c r="BM47" i="1"/>
  <c r="BL47" i="1"/>
  <c r="BG47" i="1" s="1"/>
  <c r="BI47" i="1"/>
  <c r="BB47" i="1"/>
  <c r="AV47" i="1"/>
  <c r="AW47" i="1" s="1"/>
  <c r="AR47" i="1"/>
  <c r="AP47" i="1" s="1"/>
  <c r="AE47" i="1"/>
  <c r="AD47" i="1"/>
  <c r="AC47" i="1" s="1"/>
  <c r="V47" i="1"/>
  <c r="BT46" i="1"/>
  <c r="BS46" i="1"/>
  <c r="BR46" i="1"/>
  <c r="BQ46" i="1"/>
  <c r="BP46" i="1"/>
  <c r="BO46" i="1"/>
  <c r="BN46" i="1"/>
  <c r="BM46" i="1"/>
  <c r="BL46" i="1"/>
  <c r="BI46" i="1"/>
  <c r="BG46" i="1"/>
  <c r="BB46" i="1"/>
  <c r="AW46" i="1"/>
  <c r="AV46" i="1"/>
  <c r="AR46" i="1"/>
  <c r="AP46" i="1" s="1"/>
  <c r="AE46" i="1"/>
  <c r="AD46" i="1"/>
  <c r="AC46" i="1" s="1"/>
  <c r="V46" i="1"/>
  <c r="O46" i="1"/>
  <c r="AG46" i="1" s="1"/>
  <c r="BT45" i="1"/>
  <c r="BS45" i="1"/>
  <c r="BQ45" i="1"/>
  <c r="BR45" i="1" s="1"/>
  <c r="BP45" i="1"/>
  <c r="BO45" i="1"/>
  <c r="BN45" i="1"/>
  <c r="BM45" i="1"/>
  <c r="BL45" i="1"/>
  <c r="BI45" i="1"/>
  <c r="BG45" i="1"/>
  <c r="BB45" i="1"/>
  <c r="AW45" i="1"/>
  <c r="AV45" i="1"/>
  <c r="AR45" i="1"/>
  <c r="AP45" i="1" s="1"/>
  <c r="AE45" i="1"/>
  <c r="AD45" i="1"/>
  <c r="AC45" i="1" s="1"/>
  <c r="V45" i="1"/>
  <c r="BT44" i="1"/>
  <c r="BS44" i="1"/>
  <c r="BR44" i="1" s="1"/>
  <c r="BQ44" i="1"/>
  <c r="BP44" i="1"/>
  <c r="BO44" i="1"/>
  <c r="BN44" i="1"/>
  <c r="BM44" i="1"/>
  <c r="BL44" i="1"/>
  <c r="BG44" i="1" s="1"/>
  <c r="BI44" i="1"/>
  <c r="BB44" i="1"/>
  <c r="AW44" i="1"/>
  <c r="AV44" i="1"/>
  <c r="AR44" i="1"/>
  <c r="AP44" i="1"/>
  <c r="AE44" i="1"/>
  <c r="AD44" i="1"/>
  <c r="AC44" i="1"/>
  <c r="V44" i="1"/>
  <c r="BT43" i="1"/>
  <c r="BS43" i="1"/>
  <c r="BR43" i="1" s="1"/>
  <c r="BQ43" i="1"/>
  <c r="BP43" i="1"/>
  <c r="BO43" i="1"/>
  <c r="BN43" i="1"/>
  <c r="BM43" i="1"/>
  <c r="BL43" i="1"/>
  <c r="BG43" i="1" s="1"/>
  <c r="BI43" i="1"/>
  <c r="BB43" i="1"/>
  <c r="AV43" i="1"/>
  <c r="AW43" i="1" s="1"/>
  <c r="AR43" i="1"/>
  <c r="AP43" i="1" s="1"/>
  <c r="AE43" i="1"/>
  <c r="AC43" i="1" s="1"/>
  <c r="AD43" i="1"/>
  <c r="V43" i="1"/>
  <c r="BT42" i="1"/>
  <c r="BS42" i="1"/>
  <c r="BR42" i="1"/>
  <c r="Y42" i="1" s="1"/>
  <c r="BQ42" i="1"/>
  <c r="BP42" i="1"/>
  <c r="BO42" i="1"/>
  <c r="BN42" i="1"/>
  <c r="BM42" i="1"/>
  <c r="BL42" i="1"/>
  <c r="BI42" i="1"/>
  <c r="BG42" i="1"/>
  <c r="BD42" i="1"/>
  <c r="BB42" i="1"/>
  <c r="AV42" i="1"/>
  <c r="AW42" i="1" s="1"/>
  <c r="AR42" i="1"/>
  <c r="AP42" i="1" s="1"/>
  <c r="AE42" i="1"/>
  <c r="AD42" i="1"/>
  <c r="AC42" i="1" s="1"/>
  <c r="V42" i="1"/>
  <c r="BT41" i="1"/>
  <c r="BS41" i="1"/>
  <c r="BQ41" i="1"/>
  <c r="BR41" i="1" s="1"/>
  <c r="BP41" i="1"/>
  <c r="BO41" i="1"/>
  <c r="BN41" i="1"/>
  <c r="BM41" i="1"/>
  <c r="BL41" i="1"/>
  <c r="BI41" i="1"/>
  <c r="BG41" i="1"/>
  <c r="BB41" i="1"/>
  <c r="AW41" i="1"/>
  <c r="AV41" i="1"/>
  <c r="AR41" i="1"/>
  <c r="AQ41" i="1"/>
  <c r="AP41" i="1"/>
  <c r="T41" i="1" s="1"/>
  <c r="AE41" i="1"/>
  <c r="AD41" i="1"/>
  <c r="AC41" i="1" s="1"/>
  <c r="V41" i="1"/>
  <c r="BT40" i="1"/>
  <c r="BS40" i="1"/>
  <c r="BQ40" i="1"/>
  <c r="BR40" i="1" s="1"/>
  <c r="BD40" i="1" s="1"/>
  <c r="BF40" i="1" s="1"/>
  <c r="BP40" i="1"/>
  <c r="BO40" i="1"/>
  <c r="BN40" i="1"/>
  <c r="BM40" i="1"/>
  <c r="BL40" i="1"/>
  <c r="BG40" i="1" s="1"/>
  <c r="BI40" i="1"/>
  <c r="BB40" i="1"/>
  <c r="AW40" i="1"/>
  <c r="AV40" i="1"/>
  <c r="AR40" i="1"/>
  <c r="AP40" i="1"/>
  <c r="P40" i="1" s="1"/>
  <c r="BE40" i="1" s="1"/>
  <c r="AE40" i="1"/>
  <c r="AD40" i="1"/>
  <c r="AC40" i="1"/>
  <c r="Y40" i="1"/>
  <c r="V40" i="1"/>
  <c r="Q40" i="1"/>
  <c r="BT39" i="1"/>
  <c r="BS39" i="1"/>
  <c r="BQ39" i="1"/>
  <c r="BR39" i="1" s="1"/>
  <c r="BP39" i="1"/>
  <c r="BO39" i="1"/>
  <c r="BN39" i="1"/>
  <c r="BM39" i="1"/>
  <c r="BL39" i="1"/>
  <c r="BG39" i="1" s="1"/>
  <c r="BI39" i="1"/>
  <c r="BB39" i="1"/>
  <c r="AV39" i="1"/>
  <c r="AW39" i="1" s="1"/>
  <c r="AR39" i="1"/>
  <c r="AP39" i="1" s="1"/>
  <c r="AE39" i="1"/>
  <c r="AD39" i="1"/>
  <c r="AC39" i="1" s="1"/>
  <c r="V39" i="1"/>
  <c r="T39" i="1"/>
  <c r="BT38" i="1"/>
  <c r="BS38" i="1"/>
  <c r="BR38" i="1"/>
  <c r="BQ38" i="1"/>
  <c r="BP38" i="1"/>
  <c r="BO38" i="1"/>
  <c r="BN38" i="1"/>
  <c r="BM38" i="1"/>
  <c r="BL38" i="1"/>
  <c r="BI38" i="1"/>
  <c r="BG38" i="1"/>
  <c r="BB38" i="1"/>
  <c r="AW38" i="1"/>
  <c r="AV38" i="1"/>
  <c r="AR38" i="1"/>
  <c r="AP38" i="1" s="1"/>
  <c r="O38" i="1" s="1"/>
  <c r="AE38" i="1"/>
  <c r="AD38" i="1"/>
  <c r="AC38" i="1" s="1"/>
  <c r="V38" i="1"/>
  <c r="BT37" i="1"/>
  <c r="BS37" i="1"/>
  <c r="BQ37" i="1"/>
  <c r="BR37" i="1" s="1"/>
  <c r="BP37" i="1"/>
  <c r="BO37" i="1"/>
  <c r="BN37" i="1"/>
  <c r="BM37" i="1"/>
  <c r="BL37" i="1"/>
  <c r="BI37" i="1"/>
  <c r="BG37" i="1"/>
  <c r="BB37" i="1"/>
  <c r="AW37" i="1"/>
  <c r="AV37" i="1"/>
  <c r="AR37" i="1"/>
  <c r="AP37" i="1" s="1"/>
  <c r="AE37" i="1"/>
  <c r="AD37" i="1"/>
  <c r="AC37" i="1" s="1"/>
  <c r="V37" i="1"/>
  <c r="BT36" i="1"/>
  <c r="BS36" i="1"/>
  <c r="BR36" i="1" s="1"/>
  <c r="BQ36" i="1"/>
  <c r="BP36" i="1"/>
  <c r="BO36" i="1"/>
  <c r="BN36" i="1"/>
  <c r="BM36" i="1"/>
  <c r="BL36" i="1"/>
  <c r="BG36" i="1" s="1"/>
  <c r="BI36" i="1"/>
  <c r="BB36" i="1"/>
  <c r="AW36" i="1"/>
  <c r="AV36" i="1"/>
  <c r="AR36" i="1"/>
  <c r="AP36" i="1"/>
  <c r="AE36" i="1"/>
  <c r="AD36" i="1"/>
  <c r="AC36" i="1"/>
  <c r="V36" i="1"/>
  <c r="BT35" i="1"/>
  <c r="BS35" i="1"/>
  <c r="BR35" i="1" s="1"/>
  <c r="BQ35" i="1"/>
  <c r="BP35" i="1"/>
  <c r="BO35" i="1"/>
  <c r="BN35" i="1"/>
  <c r="BM35" i="1"/>
  <c r="BL35" i="1"/>
  <c r="BG35" i="1" s="1"/>
  <c r="BI35" i="1"/>
  <c r="BB35" i="1"/>
  <c r="AV35" i="1"/>
  <c r="AW35" i="1" s="1"/>
  <c r="AR35" i="1"/>
  <c r="AP35" i="1" s="1"/>
  <c r="AE35" i="1"/>
  <c r="AC35" i="1" s="1"/>
  <c r="AD35" i="1"/>
  <c r="V35" i="1"/>
  <c r="P35" i="1"/>
  <c r="BE35" i="1" s="1"/>
  <c r="BT34" i="1"/>
  <c r="BS34" i="1"/>
  <c r="BR34" i="1"/>
  <c r="Y34" i="1" s="1"/>
  <c r="BQ34" i="1"/>
  <c r="BP34" i="1"/>
  <c r="BO34" i="1"/>
  <c r="BN34" i="1"/>
  <c r="BM34" i="1"/>
  <c r="BL34" i="1"/>
  <c r="BI34" i="1"/>
  <c r="BG34" i="1"/>
  <c r="BD34" i="1"/>
  <c r="BB34" i="1"/>
  <c r="AV34" i="1"/>
  <c r="AW34" i="1" s="1"/>
  <c r="AR34" i="1"/>
  <c r="AP34" i="1" s="1"/>
  <c r="AE34" i="1"/>
  <c r="AC34" i="1" s="1"/>
  <c r="AD34" i="1"/>
  <c r="V34" i="1"/>
  <c r="BT33" i="1"/>
  <c r="BS33" i="1"/>
  <c r="BQ33" i="1"/>
  <c r="BR33" i="1" s="1"/>
  <c r="BP33" i="1"/>
  <c r="BO33" i="1"/>
  <c r="BN33" i="1"/>
  <c r="BM33" i="1"/>
  <c r="BL33" i="1"/>
  <c r="BI33" i="1"/>
  <c r="BG33" i="1"/>
  <c r="BB33" i="1"/>
  <c r="AV33" i="1"/>
  <c r="AW33" i="1" s="1"/>
  <c r="AR33" i="1"/>
  <c r="AQ33" i="1"/>
  <c r="AP33" i="1"/>
  <c r="T33" i="1" s="1"/>
  <c r="AE33" i="1"/>
  <c r="AD33" i="1"/>
  <c r="AC33" i="1" s="1"/>
  <c r="V33" i="1"/>
  <c r="BT32" i="1"/>
  <c r="Y32" i="1" s="1"/>
  <c r="BS32" i="1"/>
  <c r="BQ32" i="1"/>
  <c r="BR32" i="1" s="1"/>
  <c r="BD32" i="1" s="1"/>
  <c r="BF32" i="1" s="1"/>
  <c r="BP32" i="1"/>
  <c r="BO32" i="1"/>
  <c r="BN32" i="1"/>
  <c r="BM32" i="1"/>
  <c r="BL32" i="1"/>
  <c r="BG32" i="1" s="1"/>
  <c r="BI32" i="1"/>
  <c r="BB32" i="1"/>
  <c r="AW32" i="1"/>
  <c r="AV32" i="1"/>
  <c r="AR32" i="1"/>
  <c r="AP32" i="1"/>
  <c r="P32" i="1" s="1"/>
  <c r="BE32" i="1" s="1"/>
  <c r="BH32" i="1" s="1"/>
  <c r="AE32" i="1"/>
  <c r="AD32" i="1"/>
  <c r="AC32" i="1"/>
  <c r="V32" i="1"/>
  <c r="Q32" i="1"/>
  <c r="BT31" i="1"/>
  <c r="BS31" i="1"/>
  <c r="BQ31" i="1"/>
  <c r="BR31" i="1" s="1"/>
  <c r="BP31" i="1"/>
  <c r="BO31" i="1"/>
  <c r="BN31" i="1"/>
  <c r="BM31" i="1"/>
  <c r="BL31" i="1"/>
  <c r="BG31" i="1" s="1"/>
  <c r="BI31" i="1"/>
  <c r="BB31" i="1"/>
  <c r="AV31" i="1"/>
  <c r="AW31" i="1" s="1"/>
  <c r="AR31" i="1"/>
  <c r="AP31" i="1" s="1"/>
  <c r="T31" i="1" s="1"/>
  <c r="AE31" i="1"/>
  <c r="AD31" i="1"/>
  <c r="AC31" i="1" s="1"/>
  <c r="V31" i="1"/>
  <c r="BT30" i="1"/>
  <c r="BS30" i="1"/>
  <c r="BR30" i="1"/>
  <c r="BQ30" i="1"/>
  <c r="BP30" i="1"/>
  <c r="BO30" i="1"/>
  <c r="BN30" i="1"/>
  <c r="BM30" i="1"/>
  <c r="BL30" i="1"/>
  <c r="BI30" i="1"/>
  <c r="BG30" i="1"/>
  <c r="BB30" i="1"/>
  <c r="AW30" i="1"/>
  <c r="AV30" i="1"/>
  <c r="AR30" i="1"/>
  <c r="AP30" i="1" s="1"/>
  <c r="AE30" i="1"/>
  <c r="AD30" i="1"/>
  <c r="V30" i="1"/>
  <c r="O30" i="1"/>
  <c r="AG30" i="1" s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W29" i="1"/>
  <c r="AV29" i="1"/>
  <c r="AR29" i="1"/>
  <c r="AP29" i="1" s="1"/>
  <c r="AE29" i="1"/>
  <c r="AD29" i="1"/>
  <c r="AC29" i="1" s="1"/>
  <c r="V29" i="1"/>
  <c r="BT28" i="1"/>
  <c r="BS28" i="1"/>
  <c r="BR28" i="1" s="1"/>
  <c r="BQ28" i="1"/>
  <c r="BP28" i="1"/>
  <c r="BO28" i="1"/>
  <c r="BN28" i="1"/>
  <c r="BM28" i="1"/>
  <c r="BL28" i="1"/>
  <c r="BG28" i="1" s="1"/>
  <c r="BI28" i="1"/>
  <c r="BB28" i="1"/>
  <c r="AW28" i="1"/>
  <c r="AV28" i="1"/>
  <c r="AR28" i="1"/>
  <c r="AP28" i="1"/>
  <c r="AE28" i="1"/>
  <c r="AD28" i="1"/>
  <c r="AC28" i="1"/>
  <c r="V28" i="1"/>
  <c r="BT27" i="1"/>
  <c r="BS27" i="1"/>
  <c r="BR27" i="1" s="1"/>
  <c r="BQ27" i="1"/>
  <c r="BP27" i="1"/>
  <c r="BO27" i="1"/>
  <c r="BN27" i="1"/>
  <c r="BM27" i="1"/>
  <c r="BL27" i="1"/>
  <c r="BG27" i="1" s="1"/>
  <c r="BI27" i="1"/>
  <c r="BB27" i="1"/>
  <c r="AV27" i="1"/>
  <c r="AW27" i="1" s="1"/>
  <c r="AR27" i="1"/>
  <c r="AP27" i="1" s="1"/>
  <c r="AE27" i="1"/>
  <c r="AC27" i="1" s="1"/>
  <c r="AD27" i="1"/>
  <c r="V27" i="1"/>
  <c r="BT26" i="1"/>
  <c r="BS26" i="1"/>
  <c r="BR26" i="1"/>
  <c r="Y26" i="1" s="1"/>
  <c r="BQ26" i="1"/>
  <c r="BP26" i="1"/>
  <c r="BO26" i="1"/>
  <c r="BN26" i="1"/>
  <c r="BM26" i="1"/>
  <c r="BL26" i="1"/>
  <c r="BI26" i="1"/>
  <c r="BG26" i="1"/>
  <c r="BD26" i="1"/>
  <c r="BB26" i="1"/>
  <c r="BF26" i="1" s="1"/>
  <c r="AV26" i="1"/>
  <c r="AW26" i="1" s="1"/>
  <c r="AR26" i="1"/>
  <c r="AP26" i="1" s="1"/>
  <c r="AE26" i="1"/>
  <c r="AD26" i="1"/>
  <c r="AC26" i="1" s="1"/>
  <c r="V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W25" i="1"/>
  <c r="AV25" i="1"/>
  <c r="AR25" i="1"/>
  <c r="AQ25" i="1"/>
  <c r="AP25" i="1"/>
  <c r="T25" i="1" s="1"/>
  <c r="AE25" i="1"/>
  <c r="AD25" i="1"/>
  <c r="AC25" i="1" s="1"/>
  <c r="V25" i="1"/>
  <c r="BT24" i="1"/>
  <c r="BS24" i="1"/>
  <c r="BQ24" i="1"/>
  <c r="BR24" i="1" s="1"/>
  <c r="BD24" i="1" s="1"/>
  <c r="BF24" i="1" s="1"/>
  <c r="BP24" i="1"/>
  <c r="BO24" i="1"/>
  <c r="BN24" i="1"/>
  <c r="BM24" i="1"/>
  <c r="BL24" i="1"/>
  <c r="BG24" i="1" s="1"/>
  <c r="BI24" i="1"/>
  <c r="BB24" i="1"/>
  <c r="AW24" i="1"/>
  <c r="AV24" i="1"/>
  <c r="AR24" i="1"/>
  <c r="AP24" i="1"/>
  <c r="P24" i="1" s="1"/>
  <c r="BE24" i="1" s="1"/>
  <c r="BH24" i="1" s="1"/>
  <c r="AE24" i="1"/>
  <c r="AD24" i="1"/>
  <c r="AC24" i="1"/>
  <c r="Y24" i="1"/>
  <c r="V24" i="1"/>
  <c r="Q24" i="1"/>
  <c r="BT23" i="1"/>
  <c r="BS23" i="1"/>
  <c r="BQ23" i="1"/>
  <c r="BR23" i="1" s="1"/>
  <c r="BP23" i="1"/>
  <c r="BO23" i="1"/>
  <c r="BN23" i="1"/>
  <c r="BM23" i="1"/>
  <c r="BL23" i="1"/>
  <c r="BG23" i="1" s="1"/>
  <c r="BI23" i="1"/>
  <c r="BB23" i="1"/>
  <c r="AV23" i="1"/>
  <c r="AW23" i="1" s="1"/>
  <c r="AR23" i="1"/>
  <c r="AP23" i="1" s="1"/>
  <c r="T23" i="1" s="1"/>
  <c r="AE23" i="1"/>
  <c r="AD23" i="1"/>
  <c r="AC23" i="1" s="1"/>
  <c r="V23" i="1"/>
  <c r="BT22" i="1"/>
  <c r="BS22" i="1"/>
  <c r="BR22" i="1"/>
  <c r="BQ22" i="1"/>
  <c r="BP22" i="1"/>
  <c r="BO22" i="1"/>
  <c r="BN22" i="1"/>
  <c r="BM22" i="1"/>
  <c r="BL22" i="1"/>
  <c r="BI22" i="1"/>
  <c r="BG22" i="1"/>
  <c r="BB22" i="1"/>
  <c r="AW22" i="1"/>
  <c r="AV22" i="1"/>
  <c r="AR22" i="1"/>
  <c r="AP22" i="1" s="1"/>
  <c r="AE22" i="1"/>
  <c r="AD22" i="1"/>
  <c r="AC22" i="1" s="1"/>
  <c r="V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W21" i="1"/>
  <c r="AV21" i="1"/>
  <c r="AR21" i="1"/>
  <c r="AP21" i="1" s="1"/>
  <c r="AE21" i="1"/>
  <c r="AD21" i="1"/>
  <c r="AC21" i="1" s="1"/>
  <c r="V21" i="1"/>
  <c r="BT20" i="1"/>
  <c r="BS20" i="1"/>
  <c r="BR20" i="1" s="1"/>
  <c r="BQ20" i="1"/>
  <c r="BP20" i="1"/>
  <c r="BO20" i="1"/>
  <c r="BN20" i="1"/>
  <c r="BM20" i="1"/>
  <c r="BL20" i="1"/>
  <c r="BG20" i="1" s="1"/>
  <c r="BI20" i="1"/>
  <c r="BB20" i="1"/>
  <c r="AW20" i="1"/>
  <c r="AV20" i="1"/>
  <c r="AR20" i="1"/>
  <c r="AP20" i="1"/>
  <c r="AE20" i="1"/>
  <c r="AD20" i="1"/>
  <c r="AC20" i="1"/>
  <c r="V20" i="1"/>
  <c r="BT19" i="1"/>
  <c r="BS19" i="1"/>
  <c r="BR19" i="1" s="1"/>
  <c r="BQ19" i="1"/>
  <c r="BP19" i="1"/>
  <c r="BO19" i="1"/>
  <c r="BN19" i="1"/>
  <c r="BM19" i="1"/>
  <c r="BL19" i="1"/>
  <c r="BG19" i="1" s="1"/>
  <c r="BI19" i="1"/>
  <c r="BB19" i="1"/>
  <c r="AV19" i="1"/>
  <c r="AW19" i="1" s="1"/>
  <c r="AR19" i="1"/>
  <c r="AP19" i="1" s="1"/>
  <c r="AE19" i="1"/>
  <c r="AC19" i="1" s="1"/>
  <c r="AD19" i="1"/>
  <c r="V19" i="1"/>
  <c r="P19" i="1"/>
  <c r="BE19" i="1" s="1"/>
  <c r="BT18" i="1"/>
  <c r="BS18" i="1"/>
  <c r="BR18" i="1"/>
  <c r="Y18" i="1" s="1"/>
  <c r="BQ18" i="1"/>
  <c r="BP18" i="1"/>
  <c r="BO18" i="1"/>
  <c r="BN18" i="1"/>
  <c r="BM18" i="1"/>
  <c r="BL18" i="1"/>
  <c r="BI18" i="1"/>
  <c r="BG18" i="1"/>
  <c r="BD18" i="1"/>
  <c r="BB18" i="1"/>
  <c r="AV18" i="1"/>
  <c r="AW18" i="1" s="1"/>
  <c r="AR18" i="1"/>
  <c r="AP18" i="1" s="1"/>
  <c r="AE18" i="1"/>
  <c r="AD18" i="1"/>
  <c r="AC18" i="1" s="1"/>
  <c r="V18" i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W17" i="1"/>
  <c r="AV17" i="1"/>
  <c r="AR17" i="1"/>
  <c r="AQ17" i="1"/>
  <c r="AP17" i="1"/>
  <c r="T17" i="1" s="1"/>
  <c r="AE17" i="1"/>
  <c r="AD17" i="1"/>
  <c r="AC17" i="1" s="1"/>
  <c r="V17" i="1"/>
  <c r="AG38" i="1" l="1"/>
  <c r="AG86" i="1"/>
  <c r="BD33" i="1"/>
  <c r="Y33" i="1"/>
  <c r="O19" i="1"/>
  <c r="AQ19" i="1"/>
  <c r="T19" i="1"/>
  <c r="Q19" i="1"/>
  <c r="T28" i="1"/>
  <c r="Q28" i="1"/>
  <c r="P28" i="1"/>
  <c r="BE28" i="1" s="1"/>
  <c r="O28" i="1"/>
  <c r="AQ28" i="1"/>
  <c r="BF29" i="1"/>
  <c r="Y29" i="1"/>
  <c r="BD29" i="1"/>
  <c r="AQ30" i="1"/>
  <c r="T30" i="1"/>
  <c r="Q30" i="1"/>
  <c r="P30" i="1"/>
  <c r="BE30" i="1" s="1"/>
  <c r="BD31" i="1"/>
  <c r="BF31" i="1" s="1"/>
  <c r="Y31" i="1"/>
  <c r="Q34" i="1"/>
  <c r="P34" i="1"/>
  <c r="BE34" i="1" s="1"/>
  <c r="BH34" i="1" s="1"/>
  <c r="O34" i="1"/>
  <c r="AQ34" i="1"/>
  <c r="T34" i="1"/>
  <c r="BH40" i="1"/>
  <c r="BD52" i="1"/>
  <c r="BF52" i="1" s="1"/>
  <c r="Y52" i="1"/>
  <c r="Q53" i="1"/>
  <c r="P53" i="1"/>
  <c r="BE53" i="1" s="1"/>
  <c r="O53" i="1"/>
  <c r="AQ53" i="1"/>
  <c r="T53" i="1"/>
  <c r="BD54" i="1"/>
  <c r="Y54" i="1"/>
  <c r="AC62" i="1"/>
  <c r="Q63" i="1"/>
  <c r="P63" i="1"/>
  <c r="BE63" i="1" s="1"/>
  <c r="O63" i="1"/>
  <c r="AQ63" i="1"/>
  <c r="O67" i="1"/>
  <c r="AQ67" i="1"/>
  <c r="T67" i="1"/>
  <c r="Q67" i="1"/>
  <c r="BH88" i="1"/>
  <c r="T92" i="1"/>
  <c r="Q92" i="1"/>
  <c r="P92" i="1"/>
  <c r="BE92" i="1" s="1"/>
  <c r="O92" i="1"/>
  <c r="AQ92" i="1"/>
  <c r="Y93" i="1"/>
  <c r="BD93" i="1"/>
  <c r="BF93" i="1" s="1"/>
  <c r="AQ94" i="1"/>
  <c r="T94" i="1"/>
  <c r="Q94" i="1"/>
  <c r="P94" i="1"/>
  <c r="BE94" i="1" s="1"/>
  <c r="BH94" i="1" s="1"/>
  <c r="BF95" i="1"/>
  <c r="BD95" i="1"/>
  <c r="Y95" i="1"/>
  <c r="Q98" i="1"/>
  <c r="P98" i="1"/>
  <c r="BE98" i="1" s="1"/>
  <c r="BH98" i="1" s="1"/>
  <c r="O98" i="1"/>
  <c r="AQ98" i="1"/>
  <c r="T98" i="1"/>
  <c r="Z108" i="1"/>
  <c r="AA108" i="1" s="1"/>
  <c r="O27" i="1"/>
  <c r="AQ27" i="1"/>
  <c r="T27" i="1"/>
  <c r="Q27" i="1"/>
  <c r="BF33" i="1"/>
  <c r="Q61" i="1"/>
  <c r="P61" i="1"/>
  <c r="BE61" i="1" s="1"/>
  <c r="O61" i="1"/>
  <c r="AQ61" i="1"/>
  <c r="T61" i="1"/>
  <c r="Q71" i="1"/>
  <c r="P71" i="1"/>
  <c r="BE71" i="1" s="1"/>
  <c r="O71" i="1"/>
  <c r="AQ71" i="1"/>
  <c r="Q90" i="1"/>
  <c r="P90" i="1"/>
  <c r="BE90" i="1" s="1"/>
  <c r="BH90" i="1" s="1"/>
  <c r="O90" i="1"/>
  <c r="AQ90" i="1"/>
  <c r="T90" i="1"/>
  <c r="Q135" i="1"/>
  <c r="P135" i="1"/>
  <c r="BE135" i="1" s="1"/>
  <c r="AQ135" i="1"/>
  <c r="T135" i="1"/>
  <c r="O135" i="1"/>
  <c r="T20" i="1"/>
  <c r="Q20" i="1"/>
  <c r="P20" i="1"/>
  <c r="BE20" i="1" s="1"/>
  <c r="O20" i="1"/>
  <c r="AQ20" i="1"/>
  <c r="Y21" i="1"/>
  <c r="BD21" i="1"/>
  <c r="BF21" i="1" s="1"/>
  <c r="AQ22" i="1"/>
  <c r="T22" i="1"/>
  <c r="Q22" i="1"/>
  <c r="P22" i="1"/>
  <c r="BE22" i="1" s="1"/>
  <c r="BH22" i="1" s="1"/>
  <c r="BD23" i="1"/>
  <c r="BF23" i="1" s="1"/>
  <c r="Y23" i="1"/>
  <c r="BD25" i="1"/>
  <c r="BF25" i="1" s="1"/>
  <c r="Y25" i="1"/>
  <c r="P27" i="1"/>
  <c r="BE27" i="1" s="1"/>
  <c r="BD27" i="1"/>
  <c r="BF27" i="1" s="1"/>
  <c r="Y27" i="1"/>
  <c r="BF42" i="1"/>
  <c r="AC54" i="1"/>
  <c r="Q55" i="1"/>
  <c r="P55" i="1"/>
  <c r="BE55" i="1" s="1"/>
  <c r="O55" i="1"/>
  <c r="AQ55" i="1"/>
  <c r="O59" i="1"/>
  <c r="AQ59" i="1"/>
  <c r="T59" i="1"/>
  <c r="Q59" i="1"/>
  <c r="T68" i="1"/>
  <c r="Q68" i="1"/>
  <c r="P68" i="1"/>
  <c r="BE68" i="1" s="1"/>
  <c r="O68" i="1"/>
  <c r="AQ68" i="1"/>
  <c r="Y69" i="1"/>
  <c r="BD69" i="1"/>
  <c r="BF69" i="1" s="1"/>
  <c r="AQ70" i="1"/>
  <c r="T70" i="1"/>
  <c r="Q70" i="1"/>
  <c r="P70" i="1"/>
  <c r="BE70" i="1" s="1"/>
  <c r="T71" i="1"/>
  <c r="BD71" i="1"/>
  <c r="BF71" i="1" s="1"/>
  <c r="Y71" i="1"/>
  <c r="BD73" i="1"/>
  <c r="BF73" i="1" s="1"/>
  <c r="Y73" i="1"/>
  <c r="BD76" i="1"/>
  <c r="BF76" i="1" s="1"/>
  <c r="Y76" i="1"/>
  <c r="Q77" i="1"/>
  <c r="P77" i="1"/>
  <c r="BE77" i="1" s="1"/>
  <c r="O77" i="1"/>
  <c r="AQ77" i="1"/>
  <c r="T77" i="1"/>
  <c r="BD78" i="1"/>
  <c r="Y78" i="1"/>
  <c r="BF90" i="1"/>
  <c r="BD91" i="1"/>
  <c r="BF91" i="1" s="1"/>
  <c r="Y91" i="1"/>
  <c r="P106" i="1"/>
  <c r="BE106" i="1" s="1"/>
  <c r="BH106" i="1" s="1"/>
  <c r="AQ106" i="1"/>
  <c r="T106" i="1"/>
  <c r="Q106" i="1"/>
  <c r="O106" i="1"/>
  <c r="Q111" i="1"/>
  <c r="AQ111" i="1"/>
  <c r="T111" i="1"/>
  <c r="O111" i="1"/>
  <c r="Z129" i="1"/>
  <c r="AA129" i="1" s="1"/>
  <c r="Z131" i="1"/>
  <c r="AA131" i="1" s="1"/>
  <c r="Q23" i="1"/>
  <c r="P23" i="1"/>
  <c r="BE23" i="1" s="1"/>
  <c r="BH23" i="1" s="1"/>
  <c r="O23" i="1"/>
  <c r="AQ23" i="1"/>
  <c r="BD35" i="1"/>
  <c r="BF35" i="1" s="1"/>
  <c r="Y35" i="1"/>
  <c r="Q42" i="1"/>
  <c r="P42" i="1"/>
  <c r="BE42" i="1" s="1"/>
  <c r="BH42" i="1" s="1"/>
  <c r="O42" i="1"/>
  <c r="AQ42" i="1"/>
  <c r="T42" i="1"/>
  <c r="BD60" i="1"/>
  <c r="BF60" i="1" s="1"/>
  <c r="Y60" i="1"/>
  <c r="BD62" i="1"/>
  <c r="Y62" i="1"/>
  <c r="BF78" i="1"/>
  <c r="BD83" i="1"/>
  <c r="BF83" i="1" s="1"/>
  <c r="Y83" i="1"/>
  <c r="BD97" i="1"/>
  <c r="BF97" i="1" s="1"/>
  <c r="Y97" i="1"/>
  <c r="BD17" i="1"/>
  <c r="BF17" i="1" s="1"/>
  <c r="Y17" i="1"/>
  <c r="BH19" i="1"/>
  <c r="BD19" i="1"/>
  <c r="BF19" i="1" s="1"/>
  <c r="Y19" i="1"/>
  <c r="Q26" i="1"/>
  <c r="P26" i="1"/>
  <c r="BE26" i="1" s="1"/>
  <c r="BH26" i="1" s="1"/>
  <c r="O26" i="1"/>
  <c r="AQ26" i="1"/>
  <c r="T26" i="1"/>
  <c r="BF34" i="1"/>
  <c r="BD44" i="1"/>
  <c r="BF44" i="1" s="1"/>
  <c r="Y44" i="1"/>
  <c r="Q45" i="1"/>
  <c r="P45" i="1"/>
  <c r="BE45" i="1" s="1"/>
  <c r="O45" i="1"/>
  <c r="AQ45" i="1"/>
  <c r="T45" i="1"/>
  <c r="BD46" i="1"/>
  <c r="BF46" i="1" s="1"/>
  <c r="Y46" i="1"/>
  <c r="Z48" i="1"/>
  <c r="AA48" i="1" s="1"/>
  <c r="O51" i="1"/>
  <c r="AQ51" i="1"/>
  <c r="T51" i="1"/>
  <c r="Q51" i="1"/>
  <c r="T60" i="1"/>
  <c r="Q60" i="1"/>
  <c r="P60" i="1"/>
  <c r="BE60" i="1" s="1"/>
  <c r="BH60" i="1" s="1"/>
  <c r="O60" i="1"/>
  <c r="AQ60" i="1"/>
  <c r="Y61" i="1"/>
  <c r="BD61" i="1"/>
  <c r="BF61" i="1" s="1"/>
  <c r="AQ62" i="1"/>
  <c r="T62" i="1"/>
  <c r="Q62" i="1"/>
  <c r="P62" i="1"/>
  <c r="BE62" i="1" s="1"/>
  <c r="BH62" i="1" s="1"/>
  <c r="BF63" i="1"/>
  <c r="BD63" i="1"/>
  <c r="Y63" i="1"/>
  <c r="BF65" i="1"/>
  <c r="BD65" i="1"/>
  <c r="Y65" i="1"/>
  <c r="P67" i="1"/>
  <c r="BE67" i="1" s="1"/>
  <c r="BH67" i="1" s="1"/>
  <c r="BD67" i="1"/>
  <c r="BF67" i="1" s="1"/>
  <c r="Y67" i="1"/>
  <c r="Q74" i="1"/>
  <c r="P74" i="1"/>
  <c r="BE74" i="1" s="1"/>
  <c r="BH74" i="1" s="1"/>
  <c r="O74" i="1"/>
  <c r="AQ74" i="1"/>
  <c r="T74" i="1"/>
  <c r="AC78" i="1"/>
  <c r="Q79" i="1"/>
  <c r="P79" i="1"/>
  <c r="BE79" i="1" s="1"/>
  <c r="O79" i="1"/>
  <c r="AQ79" i="1"/>
  <c r="BF98" i="1"/>
  <c r="BD99" i="1"/>
  <c r="Y99" i="1"/>
  <c r="T100" i="1"/>
  <c r="Q100" i="1"/>
  <c r="AQ100" i="1"/>
  <c r="P100" i="1"/>
  <c r="BE100" i="1" s="1"/>
  <c r="BH100" i="1" s="1"/>
  <c r="O100" i="1"/>
  <c r="Y103" i="1"/>
  <c r="BD103" i="1"/>
  <c r="BF103" i="1" s="1"/>
  <c r="Q119" i="1"/>
  <c r="P119" i="1"/>
  <c r="BE119" i="1" s="1"/>
  <c r="BH119" i="1" s="1"/>
  <c r="AQ119" i="1"/>
  <c r="T119" i="1"/>
  <c r="O119" i="1"/>
  <c r="Q18" i="1"/>
  <c r="P18" i="1"/>
  <c r="BE18" i="1" s="1"/>
  <c r="BH18" i="1" s="1"/>
  <c r="O18" i="1"/>
  <c r="AQ18" i="1"/>
  <c r="T18" i="1"/>
  <c r="BD36" i="1"/>
  <c r="BF36" i="1" s="1"/>
  <c r="Y36" i="1"/>
  <c r="Q37" i="1"/>
  <c r="P37" i="1"/>
  <c r="BE37" i="1" s="1"/>
  <c r="BH37" i="1" s="1"/>
  <c r="O37" i="1"/>
  <c r="AQ37" i="1"/>
  <c r="T37" i="1"/>
  <c r="BD38" i="1"/>
  <c r="BF38" i="1" s="1"/>
  <c r="Y38" i="1"/>
  <c r="Q47" i="1"/>
  <c r="P47" i="1"/>
  <c r="BE47" i="1" s="1"/>
  <c r="BH47" i="1" s="1"/>
  <c r="O47" i="1"/>
  <c r="AQ47" i="1"/>
  <c r="T52" i="1"/>
  <c r="Q52" i="1"/>
  <c r="P52" i="1"/>
  <c r="BE52" i="1" s="1"/>
  <c r="BH52" i="1" s="1"/>
  <c r="O52" i="1"/>
  <c r="AQ52" i="1"/>
  <c r="BF53" i="1"/>
  <c r="Y53" i="1"/>
  <c r="BD53" i="1"/>
  <c r="AQ54" i="1"/>
  <c r="T54" i="1"/>
  <c r="Q54" i="1"/>
  <c r="P54" i="1"/>
  <c r="BE54" i="1" s="1"/>
  <c r="BH54" i="1" s="1"/>
  <c r="BD55" i="1"/>
  <c r="BF55" i="1" s="1"/>
  <c r="Y55" i="1"/>
  <c r="BD57" i="1"/>
  <c r="BF57" i="1" s="1"/>
  <c r="Y57" i="1"/>
  <c r="BD59" i="1"/>
  <c r="BF59" i="1" s="1"/>
  <c r="Y59" i="1"/>
  <c r="Q66" i="1"/>
  <c r="P66" i="1"/>
  <c r="BE66" i="1" s="1"/>
  <c r="BH66" i="1" s="1"/>
  <c r="O66" i="1"/>
  <c r="AQ66" i="1"/>
  <c r="T66" i="1"/>
  <c r="BD84" i="1"/>
  <c r="BF84" i="1" s="1"/>
  <c r="Y84" i="1"/>
  <c r="Q85" i="1"/>
  <c r="P85" i="1"/>
  <c r="BE85" i="1" s="1"/>
  <c r="O85" i="1"/>
  <c r="AQ85" i="1"/>
  <c r="T85" i="1"/>
  <c r="BD86" i="1"/>
  <c r="BF86" i="1" s="1"/>
  <c r="Y86" i="1"/>
  <c r="Z90" i="1"/>
  <c r="AA90" i="1" s="1"/>
  <c r="BH99" i="1"/>
  <c r="AI105" i="1"/>
  <c r="AH105" i="1"/>
  <c r="AB105" i="1"/>
  <c r="AF105" i="1" s="1"/>
  <c r="AB137" i="1"/>
  <c r="AF137" i="1" s="1"/>
  <c r="AI137" i="1"/>
  <c r="AH137" i="1"/>
  <c r="O22" i="1"/>
  <c r="BF22" i="1"/>
  <c r="Z34" i="1"/>
  <c r="AA34" i="1" s="1"/>
  <c r="Q39" i="1"/>
  <c r="P39" i="1"/>
  <c r="BE39" i="1" s="1"/>
  <c r="O39" i="1"/>
  <c r="AQ39" i="1"/>
  <c r="O43" i="1"/>
  <c r="AQ43" i="1"/>
  <c r="T43" i="1"/>
  <c r="Q43" i="1"/>
  <c r="BF49" i="1"/>
  <c r="BD49" i="1"/>
  <c r="Y49" i="1"/>
  <c r="P51" i="1"/>
  <c r="BE51" i="1" s="1"/>
  <c r="BH51" i="1" s="1"/>
  <c r="BD51" i="1"/>
  <c r="BF51" i="1" s="1"/>
  <c r="Y51" i="1"/>
  <c r="Q58" i="1"/>
  <c r="P58" i="1"/>
  <c r="BE58" i="1" s="1"/>
  <c r="BH58" i="1" s="1"/>
  <c r="O58" i="1"/>
  <c r="Z58" i="1" s="1"/>
  <c r="AA58" i="1" s="1"/>
  <c r="AQ58" i="1"/>
  <c r="T58" i="1"/>
  <c r="BH64" i="1"/>
  <c r="O70" i="1"/>
  <c r="T76" i="1"/>
  <c r="Q76" i="1"/>
  <c r="P76" i="1"/>
  <c r="BE76" i="1" s="1"/>
  <c r="BH76" i="1" s="1"/>
  <c r="O76" i="1"/>
  <c r="AQ76" i="1"/>
  <c r="Y77" i="1"/>
  <c r="BD77" i="1"/>
  <c r="BF77" i="1" s="1"/>
  <c r="AQ78" i="1"/>
  <c r="T78" i="1"/>
  <c r="Q78" i="1"/>
  <c r="P78" i="1"/>
  <c r="BE78" i="1" s="1"/>
  <c r="BH78" i="1" s="1"/>
  <c r="T79" i="1"/>
  <c r="BF79" i="1"/>
  <c r="BD79" i="1"/>
  <c r="Y79" i="1"/>
  <c r="BF81" i="1"/>
  <c r="BD81" i="1"/>
  <c r="Y81" i="1"/>
  <c r="BH83" i="1"/>
  <c r="AG83" i="1"/>
  <c r="AC86" i="1"/>
  <c r="Q87" i="1"/>
  <c r="P87" i="1"/>
  <c r="BE87" i="1" s="1"/>
  <c r="O87" i="1"/>
  <c r="AQ87" i="1"/>
  <c r="Z98" i="1"/>
  <c r="AA98" i="1" s="1"/>
  <c r="P111" i="1"/>
  <c r="BE111" i="1" s="1"/>
  <c r="Q127" i="1"/>
  <c r="P127" i="1"/>
  <c r="BE127" i="1" s="1"/>
  <c r="BH127" i="1" s="1"/>
  <c r="AQ127" i="1"/>
  <c r="T127" i="1"/>
  <c r="O127" i="1"/>
  <c r="BF18" i="1"/>
  <c r="BD28" i="1"/>
  <c r="BF28" i="1" s="1"/>
  <c r="Y28" i="1"/>
  <c r="Q29" i="1"/>
  <c r="P29" i="1"/>
  <c r="BE29" i="1" s="1"/>
  <c r="BH29" i="1" s="1"/>
  <c r="O29" i="1"/>
  <c r="AQ29" i="1"/>
  <c r="T29" i="1"/>
  <c r="BD30" i="1"/>
  <c r="BF30" i="1" s="1"/>
  <c r="Y30" i="1"/>
  <c r="O35" i="1"/>
  <c r="AQ35" i="1"/>
  <c r="T35" i="1"/>
  <c r="Q35" i="1"/>
  <c r="T44" i="1"/>
  <c r="Q44" i="1"/>
  <c r="P44" i="1"/>
  <c r="BE44" i="1" s="1"/>
  <c r="BH44" i="1" s="1"/>
  <c r="O44" i="1"/>
  <c r="AQ44" i="1"/>
  <c r="BF45" i="1"/>
  <c r="Y45" i="1"/>
  <c r="BD45" i="1"/>
  <c r="AQ46" i="1"/>
  <c r="T46" i="1"/>
  <c r="Q46" i="1"/>
  <c r="P46" i="1"/>
  <c r="BE46" i="1" s="1"/>
  <c r="BH46" i="1" s="1"/>
  <c r="T47" i="1"/>
  <c r="BF47" i="1"/>
  <c r="BD47" i="1"/>
  <c r="Y47" i="1"/>
  <c r="Q50" i="1"/>
  <c r="P50" i="1"/>
  <c r="BE50" i="1" s="1"/>
  <c r="BH50" i="1" s="1"/>
  <c r="O50" i="1"/>
  <c r="Z50" i="1" s="1"/>
  <c r="AA50" i="1" s="1"/>
  <c r="AQ50" i="1"/>
  <c r="T50" i="1"/>
  <c r="BH56" i="1"/>
  <c r="O62" i="1"/>
  <c r="BF62" i="1"/>
  <c r="BF66" i="1"/>
  <c r="BD75" i="1"/>
  <c r="BF75" i="1" s="1"/>
  <c r="Y75" i="1"/>
  <c r="Q82" i="1"/>
  <c r="P82" i="1"/>
  <c r="BE82" i="1" s="1"/>
  <c r="BH82" i="1" s="1"/>
  <c r="O82" i="1"/>
  <c r="AQ82" i="1"/>
  <c r="T82" i="1"/>
  <c r="BD92" i="1"/>
  <c r="BF92" i="1" s="1"/>
  <c r="Y92" i="1"/>
  <c r="Q93" i="1"/>
  <c r="P93" i="1"/>
  <c r="BE93" i="1" s="1"/>
  <c r="BH93" i="1" s="1"/>
  <c r="O93" i="1"/>
  <c r="AQ93" i="1"/>
  <c r="T93" i="1"/>
  <c r="BD94" i="1"/>
  <c r="BF94" i="1" s="1"/>
  <c r="Y94" i="1"/>
  <c r="BD20" i="1"/>
  <c r="BF20" i="1" s="1"/>
  <c r="Y20" i="1"/>
  <c r="Q21" i="1"/>
  <c r="P21" i="1"/>
  <c r="BE21" i="1" s="1"/>
  <c r="BH21" i="1" s="1"/>
  <c r="O21" i="1"/>
  <c r="AQ21" i="1"/>
  <c r="T21" i="1"/>
  <c r="BD22" i="1"/>
  <c r="Y22" i="1"/>
  <c r="Z26" i="1"/>
  <c r="AA26" i="1" s="1"/>
  <c r="AC30" i="1"/>
  <c r="Q31" i="1"/>
  <c r="P31" i="1"/>
  <c r="BE31" i="1" s="1"/>
  <c r="BH31" i="1" s="1"/>
  <c r="O31" i="1"/>
  <c r="AQ31" i="1"/>
  <c r="T36" i="1"/>
  <c r="Q36" i="1"/>
  <c r="P36" i="1"/>
  <c r="BE36" i="1" s="1"/>
  <c r="BH36" i="1" s="1"/>
  <c r="O36" i="1"/>
  <c r="AQ36" i="1"/>
  <c r="Y37" i="1"/>
  <c r="BD37" i="1"/>
  <c r="BF37" i="1" s="1"/>
  <c r="AQ38" i="1"/>
  <c r="T38" i="1"/>
  <c r="Q38" i="1"/>
  <c r="P38" i="1"/>
  <c r="BE38" i="1" s="1"/>
  <c r="BH38" i="1" s="1"/>
  <c r="BD39" i="1"/>
  <c r="BF39" i="1" s="1"/>
  <c r="Y39" i="1"/>
  <c r="BD41" i="1"/>
  <c r="BF41" i="1" s="1"/>
  <c r="Y41" i="1"/>
  <c r="P43" i="1"/>
  <c r="BE43" i="1" s="1"/>
  <c r="BH43" i="1" s="1"/>
  <c r="BD43" i="1"/>
  <c r="BF43" i="1" s="1"/>
  <c r="Y43" i="1"/>
  <c r="O54" i="1"/>
  <c r="BF54" i="1"/>
  <c r="BF58" i="1"/>
  <c r="BD68" i="1"/>
  <c r="BF68" i="1" s="1"/>
  <c r="Y68" i="1"/>
  <c r="Q69" i="1"/>
  <c r="P69" i="1"/>
  <c r="BE69" i="1" s="1"/>
  <c r="BH69" i="1" s="1"/>
  <c r="O69" i="1"/>
  <c r="AQ69" i="1"/>
  <c r="T69" i="1"/>
  <c r="BD70" i="1"/>
  <c r="BF70" i="1" s="1"/>
  <c r="Y70" i="1"/>
  <c r="Z74" i="1"/>
  <c r="AA74" i="1" s="1"/>
  <c r="T84" i="1"/>
  <c r="Q84" i="1"/>
  <c r="P84" i="1"/>
  <c r="BE84" i="1" s="1"/>
  <c r="BH84" i="1" s="1"/>
  <c r="O84" i="1"/>
  <c r="AQ84" i="1"/>
  <c r="BF85" i="1"/>
  <c r="Y85" i="1"/>
  <c r="BD85" i="1"/>
  <c r="AQ86" i="1"/>
  <c r="T86" i="1"/>
  <c r="Q86" i="1"/>
  <c r="P86" i="1"/>
  <c r="BE86" i="1" s="1"/>
  <c r="BH86" i="1" s="1"/>
  <c r="BD87" i="1"/>
  <c r="BF87" i="1" s="1"/>
  <c r="Y87" i="1"/>
  <c r="BF89" i="1"/>
  <c r="BD89" i="1"/>
  <c r="Y89" i="1"/>
  <c r="BH91" i="1"/>
  <c r="AG91" i="1"/>
  <c r="AC94" i="1"/>
  <c r="Q95" i="1"/>
  <c r="P95" i="1"/>
  <c r="BE95" i="1" s="1"/>
  <c r="BH95" i="1" s="1"/>
  <c r="O95" i="1"/>
  <c r="AQ95" i="1"/>
  <c r="Z100" i="1"/>
  <c r="AA100" i="1" s="1"/>
  <c r="O101" i="1"/>
  <c r="Q101" i="1"/>
  <c r="P101" i="1"/>
  <c r="BE101" i="1" s="1"/>
  <c r="T101" i="1"/>
  <c r="AQ101" i="1"/>
  <c r="AG105" i="1"/>
  <c r="AJ105" i="1" s="1"/>
  <c r="W105" i="1"/>
  <c r="U105" i="1" s="1"/>
  <c r="X105" i="1" s="1"/>
  <c r="R105" i="1" s="1"/>
  <c r="S105" i="1" s="1"/>
  <c r="W108" i="1"/>
  <c r="U108" i="1" s="1"/>
  <c r="X108" i="1" s="1"/>
  <c r="R108" i="1" s="1"/>
  <c r="S108" i="1" s="1"/>
  <c r="Z121" i="1"/>
  <c r="AA121" i="1" s="1"/>
  <c r="W129" i="1"/>
  <c r="U129" i="1" s="1"/>
  <c r="X129" i="1" s="1"/>
  <c r="R129" i="1" s="1"/>
  <c r="S129" i="1" s="1"/>
  <c r="O17" i="1"/>
  <c r="O25" i="1"/>
  <c r="O33" i="1"/>
  <c r="O41" i="1"/>
  <c r="O49" i="1"/>
  <c r="O57" i="1"/>
  <c r="O65" i="1"/>
  <c r="O73" i="1"/>
  <c r="Q75" i="1"/>
  <c r="AG75" i="1"/>
  <c r="O81" i="1"/>
  <c r="Q83" i="1"/>
  <c r="O89" i="1"/>
  <c r="Q91" i="1"/>
  <c r="O97" i="1"/>
  <c r="BD100" i="1"/>
  <c r="BF100" i="1" s="1"/>
  <c r="AC113" i="1"/>
  <c r="BR116" i="1"/>
  <c r="BF118" i="1"/>
  <c r="BD118" i="1"/>
  <c r="Y118" i="1"/>
  <c r="BF120" i="1"/>
  <c r="BD125" i="1"/>
  <c r="BF125" i="1" s="1"/>
  <c r="Y127" i="1"/>
  <c r="BD127" i="1"/>
  <c r="BF127" i="1" s="1"/>
  <c r="BF129" i="1"/>
  <c r="BR132" i="1"/>
  <c r="Y135" i="1"/>
  <c r="BD135" i="1"/>
  <c r="BF135" i="1" s="1"/>
  <c r="Q142" i="1"/>
  <c r="AQ142" i="1"/>
  <c r="T142" i="1"/>
  <c r="O142" i="1"/>
  <c r="Z147" i="1"/>
  <c r="AA147" i="1" s="1"/>
  <c r="Z153" i="1"/>
  <c r="AA153" i="1" s="1"/>
  <c r="BD157" i="1"/>
  <c r="BF157" i="1" s="1"/>
  <c r="Y157" i="1"/>
  <c r="Q185" i="1"/>
  <c r="P185" i="1"/>
  <c r="BE185" i="1" s="1"/>
  <c r="AQ185" i="1"/>
  <c r="O185" i="1"/>
  <c r="T185" i="1"/>
  <c r="AG245" i="1"/>
  <c r="Z113" i="1"/>
  <c r="AA113" i="1" s="1"/>
  <c r="Y119" i="1"/>
  <c r="BD119" i="1"/>
  <c r="BF119" i="1" s="1"/>
  <c r="Q124" i="1"/>
  <c r="O124" i="1"/>
  <c r="T124" i="1"/>
  <c r="Y130" i="1"/>
  <c r="BD130" i="1"/>
  <c r="BF130" i="1" s="1"/>
  <c r="AQ143" i="1"/>
  <c r="Q143" i="1"/>
  <c r="P143" i="1"/>
  <c r="BE143" i="1" s="1"/>
  <c r="O143" i="1"/>
  <c r="T143" i="1"/>
  <c r="P17" i="1"/>
  <c r="BE17" i="1" s="1"/>
  <c r="P25" i="1"/>
  <c r="BE25" i="1" s="1"/>
  <c r="BH25" i="1" s="1"/>
  <c r="P33" i="1"/>
  <c r="BE33" i="1" s="1"/>
  <c r="BH33" i="1" s="1"/>
  <c r="P41" i="1"/>
  <c r="BE41" i="1" s="1"/>
  <c r="BH41" i="1" s="1"/>
  <c r="P49" i="1"/>
  <c r="BE49" i="1" s="1"/>
  <c r="BH49" i="1" s="1"/>
  <c r="P57" i="1"/>
  <c r="BE57" i="1" s="1"/>
  <c r="BH57" i="1" s="1"/>
  <c r="P65" i="1"/>
  <c r="BE65" i="1" s="1"/>
  <c r="BH65" i="1" s="1"/>
  <c r="P73" i="1"/>
  <c r="BE73" i="1" s="1"/>
  <c r="BH73" i="1" s="1"/>
  <c r="P81" i="1"/>
  <c r="BE81" i="1" s="1"/>
  <c r="BH81" i="1" s="1"/>
  <c r="P89" i="1"/>
  <c r="BE89" i="1" s="1"/>
  <c r="BH89" i="1" s="1"/>
  <c r="P97" i="1"/>
  <c r="BE97" i="1" s="1"/>
  <c r="BH97" i="1" s="1"/>
  <c r="O102" i="1"/>
  <c r="BD102" i="1"/>
  <c r="BF102" i="1" s="1"/>
  <c r="T103" i="1"/>
  <c r="O104" i="1"/>
  <c r="Y104" i="1"/>
  <c r="P107" i="1"/>
  <c r="BE107" i="1" s="1"/>
  <c r="BH107" i="1" s="1"/>
  <c r="O107" i="1"/>
  <c r="Q114" i="1"/>
  <c r="P114" i="1"/>
  <c r="BE114" i="1" s="1"/>
  <c r="BH114" i="1" s="1"/>
  <c r="O114" i="1"/>
  <c r="AQ115" i="1"/>
  <c r="T115" i="1"/>
  <c r="P115" i="1"/>
  <c r="BE115" i="1" s="1"/>
  <c r="BH115" i="1" s="1"/>
  <c r="O115" i="1"/>
  <c r="AC121" i="1"/>
  <c r="BD124" i="1"/>
  <c r="BF124" i="1" s="1"/>
  <c r="Y124" i="1"/>
  <c r="BD126" i="1"/>
  <c r="BH126" i="1" s="1"/>
  <c r="Y126" i="1"/>
  <c r="BD134" i="1"/>
  <c r="BF134" i="1" s="1"/>
  <c r="Y134" i="1"/>
  <c r="BF136" i="1"/>
  <c r="AH131" i="1"/>
  <c r="O139" i="1"/>
  <c r="AQ139" i="1"/>
  <c r="P139" i="1"/>
  <c r="BE139" i="1" s="1"/>
  <c r="BH139" i="1" s="1"/>
  <c r="BD151" i="1"/>
  <c r="Y151" i="1"/>
  <c r="AG160" i="1"/>
  <c r="Q17" i="1"/>
  <c r="T24" i="1"/>
  <c r="Q25" i="1"/>
  <c r="T32" i="1"/>
  <c r="Q33" i="1"/>
  <c r="T40" i="1"/>
  <c r="Q41" i="1"/>
  <c r="T48" i="1"/>
  <c r="Q49" i="1"/>
  <c r="T56" i="1"/>
  <c r="Q57" i="1"/>
  <c r="T64" i="1"/>
  <c r="Q65" i="1"/>
  <c r="T72" i="1"/>
  <c r="Q73" i="1"/>
  <c r="T80" i="1"/>
  <c r="Q81" i="1"/>
  <c r="T88" i="1"/>
  <c r="Q89" i="1"/>
  <c r="T96" i="1"/>
  <c r="Q97" i="1"/>
  <c r="AC105" i="1"/>
  <c r="BH108" i="1"/>
  <c r="O109" i="1"/>
  <c r="T109" i="1"/>
  <c r="Q109" i="1"/>
  <c r="AG113" i="1"/>
  <c r="T114" i="1"/>
  <c r="Q122" i="1"/>
  <c r="P122" i="1"/>
  <c r="BE122" i="1" s="1"/>
  <c r="O122" i="1"/>
  <c r="AQ123" i="1"/>
  <c r="T123" i="1"/>
  <c r="P123" i="1"/>
  <c r="BE123" i="1" s="1"/>
  <c r="BH123" i="1" s="1"/>
  <c r="O123" i="1"/>
  <c r="AC129" i="1"/>
  <c r="W131" i="1"/>
  <c r="U131" i="1" s="1"/>
  <c r="X131" i="1" s="1"/>
  <c r="R131" i="1" s="1"/>
  <c r="S131" i="1" s="1"/>
  <c r="T139" i="1"/>
  <c r="BD139" i="1"/>
  <c r="BF139" i="1" s="1"/>
  <c r="Y139" i="1"/>
  <c r="AG145" i="1"/>
  <c r="BD152" i="1"/>
  <c r="Y152" i="1"/>
  <c r="Z207" i="1"/>
  <c r="AA207" i="1" s="1"/>
  <c r="BF105" i="1"/>
  <c r="AG112" i="1"/>
  <c r="T113" i="1"/>
  <c r="P113" i="1"/>
  <c r="BE113" i="1" s="1"/>
  <c r="BH113" i="1" s="1"/>
  <c r="AQ113" i="1"/>
  <c r="Z115" i="1"/>
  <c r="AA115" i="1" s="1"/>
  <c r="P117" i="1"/>
  <c r="BE117" i="1" s="1"/>
  <c r="BH117" i="1" s="1"/>
  <c r="O117" i="1"/>
  <c r="Z117" i="1" s="1"/>
  <c r="AA117" i="1" s="1"/>
  <c r="AQ117" i="1"/>
  <c r="T117" i="1"/>
  <c r="Q117" i="1"/>
  <c r="BH118" i="1"/>
  <c r="Q130" i="1"/>
  <c r="P130" i="1"/>
  <c r="BE130" i="1" s="1"/>
  <c r="O130" i="1"/>
  <c r="P133" i="1"/>
  <c r="BE133" i="1" s="1"/>
  <c r="BH133" i="1" s="1"/>
  <c r="O133" i="1"/>
  <c r="AQ133" i="1"/>
  <c r="T133" i="1"/>
  <c r="Q133" i="1"/>
  <c r="BH134" i="1"/>
  <c r="Q160" i="1"/>
  <c r="P160" i="1"/>
  <c r="BE160" i="1" s="1"/>
  <c r="AQ160" i="1"/>
  <c r="T160" i="1"/>
  <c r="Z178" i="1"/>
  <c r="AA178" i="1" s="1"/>
  <c r="AQ24" i="1"/>
  <c r="AQ32" i="1"/>
  <c r="AQ40" i="1"/>
  <c r="AQ48" i="1"/>
  <c r="AQ56" i="1"/>
  <c r="AQ64" i="1"/>
  <c r="AQ72" i="1"/>
  <c r="AQ80" i="1"/>
  <c r="AQ88" i="1"/>
  <c r="AQ96" i="1"/>
  <c r="T102" i="1"/>
  <c r="AQ102" i="1"/>
  <c r="AQ104" i="1"/>
  <c r="P104" i="1"/>
  <c r="BE104" i="1" s="1"/>
  <c r="BH104" i="1" s="1"/>
  <c r="BF107" i="1"/>
  <c r="Q113" i="1"/>
  <c r="BF115" i="1"/>
  <c r="AG120" i="1"/>
  <c r="T121" i="1"/>
  <c r="P121" i="1"/>
  <c r="BE121" i="1" s="1"/>
  <c r="BH121" i="1" s="1"/>
  <c r="AQ121" i="1"/>
  <c r="P125" i="1"/>
  <c r="BE125" i="1" s="1"/>
  <c r="BH125" i="1" s="1"/>
  <c r="O125" i="1"/>
  <c r="AQ125" i="1"/>
  <c r="T125" i="1"/>
  <c r="Q125" i="1"/>
  <c r="T130" i="1"/>
  <c r="P144" i="1"/>
  <c r="BE144" i="1" s="1"/>
  <c r="BH144" i="1" s="1"/>
  <c r="AQ144" i="1"/>
  <c r="Q144" i="1"/>
  <c r="O144" i="1"/>
  <c r="T144" i="1"/>
  <c r="Z156" i="1"/>
  <c r="AA156" i="1" s="1"/>
  <c r="O24" i="1"/>
  <c r="Z24" i="1" s="1"/>
  <c r="AA24" i="1" s="1"/>
  <c r="O32" i="1"/>
  <c r="O40" i="1"/>
  <c r="O48" i="1"/>
  <c r="O56" i="1"/>
  <c r="O64" i="1"/>
  <c r="O72" i="1"/>
  <c r="O80" i="1"/>
  <c r="Z80" i="1" s="1"/>
  <c r="AA80" i="1" s="1"/>
  <c r="AQ83" i="1"/>
  <c r="O88" i="1"/>
  <c r="AQ91" i="1"/>
  <c r="O96" i="1"/>
  <c r="BF99" i="1"/>
  <c r="T104" i="1"/>
  <c r="AH108" i="1"/>
  <c r="AG108" i="1"/>
  <c r="Y114" i="1"/>
  <c r="BD114" i="1"/>
  <c r="BF114" i="1" s="1"/>
  <c r="Q121" i="1"/>
  <c r="BF123" i="1"/>
  <c r="AG128" i="1"/>
  <c r="T129" i="1"/>
  <c r="P129" i="1"/>
  <c r="BE129" i="1" s="1"/>
  <c r="BH129" i="1" s="1"/>
  <c r="AQ129" i="1"/>
  <c r="BH131" i="1"/>
  <c r="AG136" i="1"/>
  <c r="AG137" i="1"/>
  <c r="W137" i="1"/>
  <c r="U137" i="1" s="1"/>
  <c r="X137" i="1" s="1"/>
  <c r="AJ137" i="1"/>
  <c r="T141" i="1"/>
  <c r="Q141" i="1"/>
  <c r="AQ141" i="1"/>
  <c r="P141" i="1"/>
  <c r="BE141" i="1" s="1"/>
  <c r="O141" i="1"/>
  <c r="Y142" i="1"/>
  <c r="BD142" i="1"/>
  <c r="BF142" i="1" s="1"/>
  <c r="BD229" i="1"/>
  <c r="BF229" i="1" s="1"/>
  <c r="Y229" i="1"/>
  <c r="BR101" i="1"/>
  <c r="Z106" i="1"/>
  <c r="AA106" i="1" s="1"/>
  <c r="Y111" i="1"/>
  <c r="BD111" i="1"/>
  <c r="BF111" i="1" s="1"/>
  <c r="BF113" i="1"/>
  <c r="Q116" i="1"/>
  <c r="O116" i="1"/>
  <c r="T116" i="1"/>
  <c r="Y122" i="1"/>
  <c r="BD122" i="1"/>
  <c r="BF122" i="1" s="1"/>
  <c r="AQ124" i="1"/>
  <c r="Q132" i="1"/>
  <c r="O132" i="1"/>
  <c r="T132" i="1"/>
  <c r="BH138" i="1"/>
  <c r="BD138" i="1"/>
  <c r="BF138" i="1" s="1"/>
  <c r="Y138" i="1"/>
  <c r="BH145" i="1"/>
  <c r="BD145" i="1"/>
  <c r="Y145" i="1"/>
  <c r="BD170" i="1"/>
  <c r="BF170" i="1" s="1"/>
  <c r="Y170" i="1"/>
  <c r="AQ174" i="1"/>
  <c r="T174" i="1"/>
  <c r="Q174" i="1"/>
  <c r="P174" i="1"/>
  <c r="BE174" i="1" s="1"/>
  <c r="O174" i="1"/>
  <c r="Z223" i="1"/>
  <c r="AA223" i="1" s="1"/>
  <c r="BD286" i="1"/>
  <c r="BH286" i="1" s="1"/>
  <c r="Y286" i="1"/>
  <c r="AQ110" i="1"/>
  <c r="P112" i="1"/>
  <c r="BE112" i="1" s="1"/>
  <c r="BH112" i="1" s="1"/>
  <c r="AQ118" i="1"/>
  <c r="P120" i="1"/>
  <c r="BE120" i="1" s="1"/>
  <c r="BH120" i="1" s="1"/>
  <c r="AQ126" i="1"/>
  <c r="P128" i="1"/>
  <c r="BE128" i="1" s="1"/>
  <c r="BH128" i="1" s="1"/>
  <c r="AQ134" i="1"/>
  <c r="P136" i="1"/>
  <c r="BE136" i="1" s="1"/>
  <c r="BH136" i="1" s="1"/>
  <c r="T149" i="1"/>
  <c r="Q149" i="1"/>
  <c r="O149" i="1"/>
  <c r="AQ149" i="1"/>
  <c r="BF152" i="1"/>
  <c r="AJ167" i="1"/>
  <c r="Q172" i="1"/>
  <c r="P172" i="1"/>
  <c r="BE172" i="1" s="1"/>
  <c r="AQ172" i="1"/>
  <c r="O172" i="1"/>
  <c r="T172" i="1"/>
  <c r="AG173" i="1"/>
  <c r="BH189" i="1"/>
  <c r="Y288" i="1"/>
  <c r="BD288" i="1"/>
  <c r="BF288" i="1" s="1"/>
  <c r="O110" i="1"/>
  <c r="Z110" i="1" s="1"/>
  <c r="AA110" i="1" s="1"/>
  <c r="Q112" i="1"/>
  <c r="Y112" i="1"/>
  <c r="O118" i="1"/>
  <c r="Q120" i="1"/>
  <c r="Y120" i="1"/>
  <c r="O126" i="1"/>
  <c r="Q128" i="1"/>
  <c r="Y128" i="1"/>
  <c r="O134" i="1"/>
  <c r="Q136" i="1"/>
  <c r="Y136" i="1"/>
  <c r="BF151" i="1"/>
  <c r="BF153" i="1"/>
  <c r="Z155" i="1"/>
  <c r="AA155" i="1" s="1"/>
  <c r="Y158" i="1"/>
  <c r="BD158" i="1"/>
  <c r="BF158" i="1" s="1"/>
  <c r="T162" i="1"/>
  <c r="P162" i="1"/>
  <c r="BE162" i="1" s="1"/>
  <c r="BH162" i="1" s="1"/>
  <c r="O162" i="1"/>
  <c r="AG164" i="1"/>
  <c r="T165" i="1"/>
  <c r="Q165" i="1"/>
  <c r="O165" i="1"/>
  <c r="AQ165" i="1"/>
  <c r="Y169" i="1"/>
  <c r="BD169" i="1"/>
  <c r="BF169" i="1" s="1"/>
  <c r="BD176" i="1"/>
  <c r="Y176" i="1"/>
  <c r="AB181" i="1"/>
  <c r="AF181" i="1" s="1"/>
  <c r="AI181" i="1"/>
  <c r="Y191" i="1"/>
  <c r="BD191" i="1"/>
  <c r="BF191" i="1" s="1"/>
  <c r="Z257" i="1"/>
  <c r="AA257" i="1" s="1"/>
  <c r="Q290" i="1"/>
  <c r="T290" i="1"/>
  <c r="P290" i="1"/>
  <c r="BE290" i="1" s="1"/>
  <c r="BH290" i="1" s="1"/>
  <c r="O290" i="1"/>
  <c r="AQ290" i="1"/>
  <c r="BD322" i="1"/>
  <c r="BH322" i="1" s="1"/>
  <c r="Y322" i="1"/>
  <c r="Q110" i="1"/>
  <c r="Q118" i="1"/>
  <c r="Q126" i="1"/>
  <c r="Q137" i="1"/>
  <c r="BD143" i="1"/>
  <c r="BF143" i="1" s="1"/>
  <c r="Y143" i="1"/>
  <c r="AC145" i="1"/>
  <c r="BF145" i="1"/>
  <c r="P146" i="1"/>
  <c r="BE146" i="1" s="1"/>
  <c r="BH146" i="1" s="1"/>
  <c r="O146" i="1"/>
  <c r="AG155" i="1"/>
  <c r="AQ159" i="1"/>
  <c r="T159" i="1"/>
  <c r="Q159" i="1"/>
  <c r="P159" i="1"/>
  <c r="BE159" i="1" s="1"/>
  <c r="BH159" i="1" s="1"/>
  <c r="P161" i="1"/>
  <c r="BE161" i="1" s="1"/>
  <c r="BH161" i="1" s="1"/>
  <c r="O161" i="1"/>
  <c r="AQ161" i="1"/>
  <c r="BH170" i="1"/>
  <c r="T171" i="1"/>
  <c r="Q171" i="1"/>
  <c r="AQ171" i="1"/>
  <c r="P171" i="1"/>
  <c r="BE171" i="1" s="1"/>
  <c r="BH171" i="1" s="1"/>
  <c r="BF172" i="1"/>
  <c r="Y173" i="1"/>
  <c r="BD173" i="1"/>
  <c r="BH173" i="1" s="1"/>
  <c r="BD182" i="1"/>
  <c r="BF182" i="1" s="1"/>
  <c r="Y182" i="1"/>
  <c r="T190" i="1"/>
  <c r="Q190" i="1"/>
  <c r="AQ190" i="1"/>
  <c r="O190" i="1"/>
  <c r="Z276" i="1"/>
  <c r="AA276" i="1" s="1"/>
  <c r="Z148" i="1"/>
  <c r="AA148" i="1" s="1"/>
  <c r="AH148" i="1" s="1"/>
  <c r="BD149" i="1"/>
  <c r="BF149" i="1" s="1"/>
  <c r="Y149" i="1"/>
  <c r="Y150" i="1"/>
  <c r="BD150" i="1"/>
  <c r="BF150" i="1" s="1"/>
  <c r="T154" i="1"/>
  <c r="P154" i="1"/>
  <c r="BE154" i="1" s="1"/>
  <c r="BH154" i="1" s="1"/>
  <c r="O154" i="1"/>
  <c r="BH156" i="1"/>
  <c r="Q158" i="1"/>
  <c r="P158" i="1"/>
  <c r="BE158" i="1" s="1"/>
  <c r="BH158" i="1" s="1"/>
  <c r="O158" i="1"/>
  <c r="AQ158" i="1"/>
  <c r="T158" i="1"/>
  <c r="Z162" i="1"/>
  <c r="AA162" i="1" s="1"/>
  <c r="Y166" i="1"/>
  <c r="BD166" i="1"/>
  <c r="BF166" i="1" s="1"/>
  <c r="BD271" i="1"/>
  <c r="BF271" i="1" s="1"/>
  <c r="Y271" i="1"/>
  <c r="BH140" i="1"/>
  <c r="W147" i="1"/>
  <c r="U147" i="1" s="1"/>
  <c r="X147" i="1" s="1"/>
  <c r="R147" i="1" s="1"/>
  <c r="S147" i="1" s="1"/>
  <c r="Q152" i="1"/>
  <c r="P152" i="1"/>
  <c r="BE152" i="1" s="1"/>
  <c r="BH152" i="1" s="1"/>
  <c r="AQ152" i="1"/>
  <c r="Q154" i="1"/>
  <c r="W156" i="1"/>
  <c r="U156" i="1" s="1"/>
  <c r="X156" i="1" s="1"/>
  <c r="AG156" i="1"/>
  <c r="BH157" i="1"/>
  <c r="T157" i="1"/>
  <c r="Q157" i="1"/>
  <c r="O157" i="1"/>
  <c r="AQ157" i="1"/>
  <c r="Z161" i="1"/>
  <c r="AA161" i="1" s="1"/>
  <c r="Z163" i="1"/>
  <c r="AA163" i="1" s="1"/>
  <c r="AH163" i="1" s="1"/>
  <c r="BD165" i="1"/>
  <c r="BF165" i="1" s="1"/>
  <c r="Y165" i="1"/>
  <c r="AG171" i="1"/>
  <c r="Y172" i="1"/>
  <c r="BD172" i="1"/>
  <c r="BH190" i="1"/>
  <c r="Z192" i="1"/>
  <c r="AA192" i="1" s="1"/>
  <c r="Z194" i="1"/>
  <c r="AA194" i="1" s="1"/>
  <c r="BH197" i="1"/>
  <c r="T198" i="1"/>
  <c r="Q198" i="1"/>
  <c r="P198" i="1"/>
  <c r="BE198" i="1" s="1"/>
  <c r="AQ198" i="1"/>
  <c r="O198" i="1"/>
  <c r="AG242" i="1"/>
  <c r="AQ112" i="1"/>
  <c r="AQ120" i="1"/>
  <c r="AQ128" i="1"/>
  <c r="AQ136" i="1"/>
  <c r="T137" i="1"/>
  <c r="AQ137" i="1"/>
  <c r="O140" i="1"/>
  <c r="Z140" i="1" s="1"/>
  <c r="AA140" i="1" s="1"/>
  <c r="T140" i="1"/>
  <c r="BR141" i="1"/>
  <c r="BF146" i="1"/>
  <c r="AH147" i="1"/>
  <c r="BH148" i="1"/>
  <c r="AQ151" i="1"/>
  <c r="T151" i="1"/>
  <c r="Q151" i="1"/>
  <c r="P151" i="1"/>
  <c r="BE151" i="1" s="1"/>
  <c r="BH151" i="1" s="1"/>
  <c r="T152" i="1"/>
  <c r="P153" i="1"/>
  <c r="BE153" i="1" s="1"/>
  <c r="BH153" i="1" s="1"/>
  <c r="O153" i="1"/>
  <c r="AQ153" i="1"/>
  <c r="AH155" i="1"/>
  <c r="AH156" i="1"/>
  <c r="BR164" i="1"/>
  <c r="BR168" i="1"/>
  <c r="BF171" i="1"/>
  <c r="BD174" i="1"/>
  <c r="BF174" i="1" s="1"/>
  <c r="Y174" i="1"/>
  <c r="Z186" i="1"/>
  <c r="AA186" i="1" s="1"/>
  <c r="BD190" i="1"/>
  <c r="BF190" i="1" s="1"/>
  <c r="Y190" i="1"/>
  <c r="BD213" i="1"/>
  <c r="Y213" i="1"/>
  <c r="Q219" i="1"/>
  <c r="P219" i="1"/>
  <c r="BE219" i="1" s="1"/>
  <c r="T219" i="1"/>
  <c r="AQ219" i="1"/>
  <c r="O219" i="1"/>
  <c r="W148" i="1"/>
  <c r="U148" i="1" s="1"/>
  <c r="X148" i="1" s="1"/>
  <c r="R148" i="1" s="1"/>
  <c r="S148" i="1" s="1"/>
  <c r="AG148" i="1"/>
  <c r="BH149" i="1"/>
  <c r="Q150" i="1"/>
  <c r="P150" i="1"/>
  <c r="BE150" i="1" s="1"/>
  <c r="BH150" i="1" s="1"/>
  <c r="O150" i="1"/>
  <c r="AQ150" i="1"/>
  <c r="T150" i="1"/>
  <c r="AH153" i="1"/>
  <c r="Z154" i="1"/>
  <c r="AA154" i="1" s="1"/>
  <c r="AH154" i="1" s="1"/>
  <c r="BD159" i="1"/>
  <c r="BF159" i="1" s="1"/>
  <c r="Y159" i="1"/>
  <c r="BD160" i="1"/>
  <c r="BF160" i="1" s="1"/>
  <c r="Y160" i="1"/>
  <c r="BH163" i="1"/>
  <c r="AG163" i="1"/>
  <c r="Q166" i="1"/>
  <c r="P166" i="1"/>
  <c r="BE166" i="1" s="1"/>
  <c r="O166" i="1"/>
  <c r="AQ166" i="1"/>
  <c r="T166" i="1"/>
  <c r="Z171" i="1"/>
  <c r="AA171" i="1" s="1"/>
  <c r="Y177" i="1"/>
  <c r="BD177" i="1"/>
  <c r="BF177" i="1" s="1"/>
  <c r="AQ184" i="1"/>
  <c r="T184" i="1"/>
  <c r="P184" i="1"/>
  <c r="BE184" i="1" s="1"/>
  <c r="BH184" i="1" s="1"/>
  <c r="Q184" i="1"/>
  <c r="O184" i="1"/>
  <c r="Z202" i="1"/>
  <c r="AA202" i="1" s="1"/>
  <c r="Q148" i="1"/>
  <c r="Q156" i="1"/>
  <c r="T163" i="1"/>
  <c r="Q164" i="1"/>
  <c r="AC176" i="1"/>
  <c r="BF176" i="1"/>
  <c r="W181" i="1"/>
  <c r="U181" i="1" s="1"/>
  <c r="X181" i="1" s="1"/>
  <c r="R181" i="1" s="1"/>
  <c r="S181" i="1" s="1"/>
  <c r="O182" i="1"/>
  <c r="BD195" i="1"/>
  <c r="BF195" i="1" s="1"/>
  <c r="Y195" i="1"/>
  <c r="AQ200" i="1"/>
  <c r="T200" i="1"/>
  <c r="P200" i="1"/>
  <c r="BE200" i="1" s="1"/>
  <c r="BH200" i="1" s="1"/>
  <c r="W202" i="1"/>
  <c r="U202" i="1" s="1"/>
  <c r="X202" i="1" s="1"/>
  <c r="R202" i="1" s="1"/>
  <c r="S202" i="1" s="1"/>
  <c r="BR205" i="1"/>
  <c r="Y212" i="1"/>
  <c r="BD212" i="1"/>
  <c r="BH215" i="1"/>
  <c r="Y221" i="1"/>
  <c r="T226" i="1"/>
  <c r="AQ226" i="1"/>
  <c r="P226" i="1"/>
  <c r="BE226" i="1" s="1"/>
  <c r="BH226" i="1" s="1"/>
  <c r="O226" i="1"/>
  <c r="Y228" i="1"/>
  <c r="BD228" i="1"/>
  <c r="P230" i="1"/>
  <c r="BE230" i="1" s="1"/>
  <c r="O230" i="1"/>
  <c r="Q230" i="1"/>
  <c r="AQ230" i="1"/>
  <c r="Y232" i="1"/>
  <c r="BD232" i="1"/>
  <c r="BF232" i="1" s="1"/>
  <c r="Y243" i="1"/>
  <c r="T249" i="1"/>
  <c r="Q249" i="1"/>
  <c r="P249" i="1"/>
  <c r="BE249" i="1" s="1"/>
  <c r="BH249" i="1" s="1"/>
  <c r="AQ249" i="1"/>
  <c r="BD266" i="1"/>
  <c r="BF266" i="1" s="1"/>
  <c r="Y266" i="1"/>
  <c r="BD292" i="1"/>
  <c r="Y292" i="1"/>
  <c r="O298" i="1"/>
  <c r="Q301" i="1"/>
  <c r="P301" i="1"/>
  <c r="BE301" i="1" s="1"/>
  <c r="T301" i="1"/>
  <c r="T303" i="1"/>
  <c r="P303" i="1"/>
  <c r="BE303" i="1" s="1"/>
  <c r="O303" i="1"/>
  <c r="AQ303" i="1"/>
  <c r="Q303" i="1"/>
  <c r="AG336" i="1"/>
  <c r="AC168" i="1"/>
  <c r="O170" i="1"/>
  <c r="AQ170" i="1"/>
  <c r="P175" i="1"/>
  <c r="BE175" i="1" s="1"/>
  <c r="BH175" i="1" s="1"/>
  <c r="O175" i="1"/>
  <c r="AQ175" i="1"/>
  <c r="O176" i="1"/>
  <c r="Q177" i="1"/>
  <c r="P177" i="1"/>
  <c r="BE177" i="1" s="1"/>
  <c r="Q180" i="1"/>
  <c r="P180" i="1"/>
  <c r="BE180" i="1" s="1"/>
  <c r="BH180" i="1" s="1"/>
  <c r="O180" i="1"/>
  <c r="T180" i="1"/>
  <c r="AQ181" i="1"/>
  <c r="T181" i="1"/>
  <c r="Q181" i="1"/>
  <c r="Y184" i="1"/>
  <c r="BD201" i="1"/>
  <c r="BF201" i="1" s="1"/>
  <c r="Y201" i="1"/>
  <c r="AH208" i="1"/>
  <c r="Y217" i="1"/>
  <c r="Q224" i="1"/>
  <c r="AQ224" i="1"/>
  <c r="P224" i="1"/>
  <c r="BE224" i="1" s="1"/>
  <c r="O224" i="1"/>
  <c r="BD237" i="1"/>
  <c r="BF237" i="1" s="1"/>
  <c r="Y237" i="1"/>
  <c r="Y245" i="1"/>
  <c r="BD245" i="1"/>
  <c r="BF245" i="1" s="1"/>
  <c r="AG249" i="1"/>
  <c r="O251" i="1"/>
  <c r="AQ251" i="1"/>
  <c r="P251" i="1"/>
  <c r="BE251" i="1" s="1"/>
  <c r="T251" i="1"/>
  <c r="Q272" i="1"/>
  <c r="P272" i="1"/>
  <c r="BE272" i="1" s="1"/>
  <c r="BH272" i="1" s="1"/>
  <c r="O272" i="1"/>
  <c r="AQ272" i="1"/>
  <c r="T272" i="1"/>
  <c r="AG287" i="1"/>
  <c r="BD339" i="1"/>
  <c r="Y339" i="1"/>
  <c r="AG207" i="1"/>
  <c r="W207" i="1"/>
  <c r="U207" i="1" s="1"/>
  <c r="X207" i="1" s="1"/>
  <c r="T207" i="1"/>
  <c r="AQ207" i="1"/>
  <c r="P207" i="1"/>
  <c r="BE207" i="1" s="1"/>
  <c r="BH207" i="1" s="1"/>
  <c r="Y216" i="1"/>
  <c r="BD216" i="1"/>
  <c r="BF216" i="1" s="1"/>
  <c r="AG223" i="1"/>
  <c r="Y227" i="1"/>
  <c r="BD227" i="1"/>
  <c r="BF227" i="1" s="1"/>
  <c r="T247" i="1"/>
  <c r="Q247" i="1"/>
  <c r="P247" i="1"/>
  <c r="BE247" i="1" s="1"/>
  <c r="O247" i="1"/>
  <c r="BD249" i="1"/>
  <c r="Y249" i="1"/>
  <c r="Y254" i="1"/>
  <c r="BD254" i="1"/>
  <c r="BF254" i="1" s="1"/>
  <c r="Y261" i="1"/>
  <c r="BD261" i="1"/>
  <c r="BF261" i="1" s="1"/>
  <c r="P267" i="1"/>
  <c r="BE267" i="1" s="1"/>
  <c r="BH267" i="1" s="1"/>
  <c r="O267" i="1"/>
  <c r="AQ267" i="1"/>
  <c r="T267" i="1"/>
  <c r="Q267" i="1"/>
  <c r="BD275" i="1"/>
  <c r="BF275" i="1" s="1"/>
  <c r="Y275" i="1"/>
  <c r="Y281" i="1"/>
  <c r="BD281" i="1"/>
  <c r="BH281" i="1" s="1"/>
  <c r="Q288" i="1"/>
  <c r="P288" i="1"/>
  <c r="BE288" i="1" s="1"/>
  <c r="BH288" i="1" s="1"/>
  <c r="O288" i="1"/>
  <c r="AQ288" i="1"/>
  <c r="T288" i="1"/>
  <c r="BD303" i="1"/>
  <c r="BF303" i="1" s="1"/>
  <c r="Y303" i="1"/>
  <c r="Z309" i="1"/>
  <c r="AA309" i="1" s="1"/>
  <c r="Y326" i="1"/>
  <c r="BD326" i="1"/>
  <c r="BF326" i="1" s="1"/>
  <c r="AI346" i="1"/>
  <c r="AB346" i="1"/>
  <c r="AF346" i="1" s="1"/>
  <c r="T148" i="1"/>
  <c r="T156" i="1"/>
  <c r="T164" i="1"/>
  <c r="W167" i="1"/>
  <c r="U167" i="1" s="1"/>
  <c r="X167" i="1" s="1"/>
  <c r="R167" i="1" s="1"/>
  <c r="S167" i="1" s="1"/>
  <c r="AQ173" i="1"/>
  <c r="Q173" i="1"/>
  <c r="Q175" i="1"/>
  <c r="BR179" i="1"/>
  <c r="BF181" i="1"/>
  <c r="AC184" i="1"/>
  <c r="AC185" i="1"/>
  <c r="BH186" i="1"/>
  <c r="BR187" i="1"/>
  <c r="Q193" i="1"/>
  <c r="P193" i="1"/>
  <c r="BE193" i="1" s="1"/>
  <c r="BH193" i="1" s="1"/>
  <c r="O193" i="1"/>
  <c r="BH194" i="1"/>
  <c r="Q196" i="1"/>
  <c r="P196" i="1"/>
  <c r="BE196" i="1" s="1"/>
  <c r="BH196" i="1" s="1"/>
  <c r="O196" i="1"/>
  <c r="AQ196" i="1"/>
  <c r="T196" i="1"/>
  <c r="BF200" i="1"/>
  <c r="BR203" i="1"/>
  <c r="Q207" i="1"/>
  <c r="T213" i="1"/>
  <c r="Q213" i="1"/>
  <c r="O213" i="1"/>
  <c r="BD215" i="1"/>
  <c r="Y215" i="1"/>
  <c r="Y220" i="1"/>
  <c r="BD220" i="1"/>
  <c r="BF226" i="1"/>
  <c r="BD226" i="1"/>
  <c r="Y226" i="1"/>
  <c r="Z239" i="1"/>
  <c r="AA239" i="1" s="1"/>
  <c r="Y240" i="1"/>
  <c r="BD240" i="1"/>
  <c r="BF240" i="1" s="1"/>
  <c r="T255" i="1"/>
  <c r="Q255" i="1"/>
  <c r="P255" i="1"/>
  <c r="BE255" i="1" s="1"/>
  <c r="BH255" i="1" s="1"/>
  <c r="O255" i="1"/>
  <c r="AQ255" i="1"/>
  <c r="BH263" i="1"/>
  <c r="BD263" i="1"/>
  <c r="BF263" i="1" s="1"/>
  <c r="Y263" i="1"/>
  <c r="Q269" i="1"/>
  <c r="P269" i="1"/>
  <c r="BE269" i="1" s="1"/>
  <c r="T269" i="1"/>
  <c r="AQ269" i="1"/>
  <c r="O269" i="1"/>
  <c r="T279" i="1"/>
  <c r="Q279" i="1"/>
  <c r="P279" i="1"/>
  <c r="BE279" i="1" s="1"/>
  <c r="AG301" i="1"/>
  <c r="Y301" i="1"/>
  <c r="BD301" i="1"/>
  <c r="BF301" i="1" s="1"/>
  <c r="Y318" i="1"/>
  <c r="BD318" i="1"/>
  <c r="P332" i="1"/>
  <c r="BE332" i="1" s="1"/>
  <c r="BH332" i="1" s="1"/>
  <c r="O332" i="1"/>
  <c r="Z332" i="1" s="1"/>
  <c r="AA332" i="1" s="1"/>
  <c r="T332" i="1"/>
  <c r="AQ332" i="1"/>
  <c r="Q332" i="1"/>
  <c r="Y334" i="1"/>
  <c r="BD334" i="1"/>
  <c r="BF334" i="1" s="1"/>
  <c r="AG344" i="1"/>
  <c r="AC177" i="1"/>
  <c r="AC181" i="1"/>
  <c r="BD181" i="1"/>
  <c r="BH181" i="1" s="1"/>
  <c r="P183" i="1"/>
  <c r="BE183" i="1" s="1"/>
  <c r="BH183" i="1" s="1"/>
  <c r="O183" i="1"/>
  <c r="AQ183" i="1"/>
  <c r="BD185" i="1"/>
  <c r="BF185" i="1" s="1"/>
  <c r="Y185" i="1"/>
  <c r="BD188" i="1"/>
  <c r="BF188" i="1" s="1"/>
  <c r="O189" i="1"/>
  <c r="AQ189" i="1"/>
  <c r="T189" i="1"/>
  <c r="Q189" i="1"/>
  <c r="O197" i="1"/>
  <c r="AQ197" i="1"/>
  <c r="T197" i="1"/>
  <c r="Q197" i="1"/>
  <c r="BD198" i="1"/>
  <c r="BF198" i="1" s="1"/>
  <c r="Y198" i="1"/>
  <c r="Z200" i="1"/>
  <c r="AA200" i="1" s="1"/>
  <c r="AB208" i="1"/>
  <c r="AF208" i="1" s="1"/>
  <c r="AI208" i="1"/>
  <c r="T218" i="1"/>
  <c r="Q218" i="1"/>
  <c r="AQ218" i="1"/>
  <c r="P218" i="1"/>
  <c r="BE218" i="1" s="1"/>
  <c r="O218" i="1"/>
  <c r="BD224" i="1"/>
  <c r="BF224" i="1" s="1"/>
  <c r="BD230" i="1"/>
  <c r="BF230" i="1" s="1"/>
  <c r="Y230" i="1"/>
  <c r="BF231" i="1"/>
  <c r="Y231" i="1"/>
  <c r="BD231" i="1"/>
  <c r="BH231" i="1" s="1"/>
  <c r="BF234" i="1"/>
  <c r="BD234" i="1"/>
  <c r="BH234" i="1" s="1"/>
  <c r="Y234" i="1"/>
  <c r="Z235" i="1"/>
  <c r="AA235" i="1" s="1"/>
  <c r="Z238" i="1"/>
  <c r="AA238" i="1" s="1"/>
  <c r="BH243" i="1"/>
  <c r="BR247" i="1"/>
  <c r="AG250" i="1"/>
  <c r="W250" i="1"/>
  <c r="U250" i="1" s="1"/>
  <c r="X250" i="1" s="1"/>
  <c r="T257" i="1"/>
  <c r="Q257" i="1"/>
  <c r="P257" i="1"/>
  <c r="BE257" i="1" s="1"/>
  <c r="BH257" i="1" s="1"/>
  <c r="AQ257" i="1"/>
  <c r="BD260" i="1"/>
  <c r="BH260" i="1" s="1"/>
  <c r="Y260" i="1"/>
  <c r="Z267" i="1"/>
  <c r="AA267" i="1" s="1"/>
  <c r="Y268" i="1"/>
  <c r="BH270" i="1"/>
  <c r="Y270" i="1"/>
  <c r="BD270" i="1"/>
  <c r="BF270" i="1" s="1"/>
  <c r="W276" i="1"/>
  <c r="U276" i="1" s="1"/>
  <c r="X276" i="1" s="1"/>
  <c r="R276" i="1" s="1"/>
  <c r="S276" i="1" s="1"/>
  <c r="AG276" i="1"/>
  <c r="Y293" i="1"/>
  <c r="BD293" i="1"/>
  <c r="BF293" i="1" s="1"/>
  <c r="Y310" i="1"/>
  <c r="BD310" i="1"/>
  <c r="BF310" i="1" s="1"/>
  <c r="BD328" i="1"/>
  <c r="BF328" i="1" s="1"/>
  <c r="Y328" i="1"/>
  <c r="AG342" i="1"/>
  <c r="BF173" i="1"/>
  <c r="T176" i="1"/>
  <c r="P176" i="1"/>
  <c r="BE176" i="1" s="1"/>
  <c r="BH176" i="1" s="1"/>
  <c r="T179" i="1"/>
  <c r="O179" i="1"/>
  <c r="AJ181" i="1"/>
  <c r="Q182" i="1"/>
  <c r="AQ182" i="1"/>
  <c r="W186" i="1"/>
  <c r="U186" i="1" s="1"/>
  <c r="X186" i="1" s="1"/>
  <c r="R186" i="1" s="1"/>
  <c r="S186" i="1" s="1"/>
  <c r="AQ192" i="1"/>
  <c r="T192" i="1"/>
  <c r="P192" i="1"/>
  <c r="BE192" i="1" s="1"/>
  <c r="BH192" i="1" s="1"/>
  <c r="W194" i="1"/>
  <c r="U194" i="1" s="1"/>
  <c r="X194" i="1" s="1"/>
  <c r="R194" i="1" s="1"/>
  <c r="S194" i="1" s="1"/>
  <c r="BH195" i="1"/>
  <c r="BF199" i="1"/>
  <c r="Y199" i="1"/>
  <c r="BD199" i="1"/>
  <c r="O205" i="1"/>
  <c r="T205" i="1"/>
  <c r="AQ205" i="1"/>
  <c r="Q205" i="1"/>
  <c r="Y211" i="1"/>
  <c r="BD211" i="1"/>
  <c r="BF211" i="1" s="1"/>
  <c r="AQ212" i="1"/>
  <c r="Q212" i="1"/>
  <c r="P212" i="1"/>
  <c r="BE212" i="1" s="1"/>
  <c r="BH212" i="1" s="1"/>
  <c r="O212" i="1"/>
  <c r="T212" i="1"/>
  <c r="BD218" i="1"/>
  <c r="Y218" i="1"/>
  <c r="T221" i="1"/>
  <c r="Q221" i="1"/>
  <c r="AQ221" i="1"/>
  <c r="P221" i="1"/>
  <c r="BE221" i="1" s="1"/>
  <c r="BH221" i="1" s="1"/>
  <c r="AH224" i="1"/>
  <c r="Z224" i="1"/>
  <c r="AA224" i="1" s="1"/>
  <c r="AQ228" i="1"/>
  <c r="P228" i="1"/>
  <c r="BE228" i="1" s="1"/>
  <c r="O228" i="1"/>
  <c r="T228" i="1"/>
  <c r="Q232" i="1"/>
  <c r="AQ232" i="1"/>
  <c r="P232" i="1"/>
  <c r="BE232" i="1" s="1"/>
  <c r="BH232" i="1" s="1"/>
  <c r="O232" i="1"/>
  <c r="T232" i="1"/>
  <c r="BD251" i="1"/>
  <c r="BF251" i="1" s="1"/>
  <c r="Y251" i="1"/>
  <c r="Y253" i="1"/>
  <c r="BD253" i="1"/>
  <c r="BF253" i="1" s="1"/>
  <c r="AG257" i="1"/>
  <c r="BF260" i="1"/>
  <c r="BD279" i="1"/>
  <c r="BF279" i="1" s="1"/>
  <c r="Y279" i="1"/>
  <c r="BD284" i="1"/>
  <c r="BH284" i="1" s="1"/>
  <c r="Y284" i="1"/>
  <c r="BD290" i="1"/>
  <c r="BF290" i="1" s="1"/>
  <c r="Y290" i="1"/>
  <c r="AG295" i="1"/>
  <c r="Q298" i="1"/>
  <c r="AQ298" i="1"/>
  <c r="P298" i="1"/>
  <c r="BE298" i="1" s="1"/>
  <c r="Q326" i="1"/>
  <c r="T326" i="1"/>
  <c r="P326" i="1"/>
  <c r="BE326" i="1" s="1"/>
  <c r="BH326" i="1" s="1"/>
  <c r="AQ326" i="1"/>
  <c r="O326" i="1"/>
  <c r="BD331" i="1"/>
  <c r="BF331" i="1" s="1"/>
  <c r="Y331" i="1"/>
  <c r="O343" i="1"/>
  <c r="AQ343" i="1"/>
  <c r="Q343" i="1"/>
  <c r="P343" i="1"/>
  <c r="BE343" i="1" s="1"/>
  <c r="O168" i="1"/>
  <c r="Q170" i="1"/>
  <c r="T173" i="1"/>
  <c r="AQ179" i="1"/>
  <c r="Q183" i="1"/>
  <c r="Q188" i="1"/>
  <c r="P188" i="1"/>
  <c r="BE188" i="1" s="1"/>
  <c r="BH188" i="1" s="1"/>
  <c r="O188" i="1"/>
  <c r="Z188" i="1" s="1"/>
  <c r="AA188" i="1" s="1"/>
  <c r="T188" i="1"/>
  <c r="BF189" i="1"/>
  <c r="Q192" i="1"/>
  <c r="BD193" i="1"/>
  <c r="BF193" i="1" s="1"/>
  <c r="Y193" i="1"/>
  <c r="BF197" i="1"/>
  <c r="BD197" i="1"/>
  <c r="Y197" i="1"/>
  <c r="Q201" i="1"/>
  <c r="P201" i="1"/>
  <c r="BE201" i="1" s="1"/>
  <c r="O201" i="1"/>
  <c r="BH202" i="1"/>
  <c r="Q204" i="1"/>
  <c r="P204" i="1"/>
  <c r="BE204" i="1" s="1"/>
  <c r="BH204" i="1" s="1"/>
  <c r="O204" i="1"/>
  <c r="Z204" i="1" s="1"/>
  <c r="AA204" i="1" s="1"/>
  <c r="AQ204" i="1"/>
  <c r="T204" i="1"/>
  <c r="P205" i="1"/>
  <c r="BE205" i="1" s="1"/>
  <c r="AJ208" i="1"/>
  <c r="AC210" i="1"/>
  <c r="BD210" i="1"/>
  <c r="BF210" i="1" s="1"/>
  <c r="Y210" i="1"/>
  <c r="BF218" i="1"/>
  <c r="Y219" i="1"/>
  <c r="BD219" i="1"/>
  <c r="BF219" i="1" s="1"/>
  <c r="BF225" i="1"/>
  <c r="Q227" i="1"/>
  <c r="P227" i="1"/>
  <c r="BE227" i="1" s="1"/>
  <c r="BH227" i="1" s="1"/>
  <c r="T227" i="1"/>
  <c r="O227" i="1"/>
  <c r="Q235" i="1"/>
  <c r="P235" i="1"/>
  <c r="BE235" i="1" s="1"/>
  <c r="BH235" i="1" s="1"/>
  <c r="T235" i="1"/>
  <c r="AQ235" i="1"/>
  <c r="AQ242" i="1"/>
  <c r="T242" i="1"/>
  <c r="P242" i="1"/>
  <c r="BE242" i="1" s="1"/>
  <c r="BH242" i="1" s="1"/>
  <c r="Q245" i="1"/>
  <c r="P245" i="1"/>
  <c r="BE245" i="1" s="1"/>
  <c r="BH245" i="1" s="1"/>
  <c r="AQ245" i="1"/>
  <c r="T245" i="1"/>
  <c r="AG266" i="1"/>
  <c r="Y269" i="1"/>
  <c r="BD269" i="1"/>
  <c r="BF269" i="1" s="1"/>
  <c r="AG277" i="1"/>
  <c r="W277" i="1"/>
  <c r="U277" i="1" s="1"/>
  <c r="X277" i="1" s="1"/>
  <c r="R277" i="1" s="1"/>
  <c r="S277" i="1" s="1"/>
  <c r="BD282" i="1"/>
  <c r="BF282" i="1" s="1"/>
  <c r="Y282" i="1"/>
  <c r="AQ289" i="1"/>
  <c r="T289" i="1"/>
  <c r="Q289" i="1"/>
  <c r="P289" i="1"/>
  <c r="BE289" i="1" s="1"/>
  <c r="BH289" i="1" s="1"/>
  <c r="O289" i="1"/>
  <c r="T300" i="1"/>
  <c r="Q300" i="1"/>
  <c r="P300" i="1"/>
  <c r="BE300" i="1" s="1"/>
  <c r="BH300" i="1" s="1"/>
  <c r="O300" i="1"/>
  <c r="AQ300" i="1"/>
  <c r="BD314" i="1"/>
  <c r="BF314" i="1" s="1"/>
  <c r="Y314" i="1"/>
  <c r="O187" i="1"/>
  <c r="O195" i="1"/>
  <c r="O203" i="1"/>
  <c r="W208" i="1"/>
  <c r="U208" i="1" s="1"/>
  <c r="X208" i="1" s="1"/>
  <c r="BR209" i="1"/>
  <c r="AC212" i="1"/>
  <c r="O215" i="1"/>
  <c r="T222" i="1"/>
  <c r="Q234" i="1"/>
  <c r="Q236" i="1"/>
  <c r="P238" i="1"/>
  <c r="BE238" i="1" s="1"/>
  <c r="BH238" i="1" s="1"/>
  <c r="O238" i="1"/>
  <c r="BF239" i="1"/>
  <c r="T244" i="1"/>
  <c r="AQ244" i="1"/>
  <c r="P244" i="1"/>
  <c r="BE244" i="1" s="1"/>
  <c r="O244" i="1"/>
  <c r="Y246" i="1"/>
  <c r="AC250" i="1"/>
  <c r="P256" i="1"/>
  <c r="BE256" i="1" s="1"/>
  <c r="BH256" i="1" s="1"/>
  <c r="O256" i="1"/>
  <c r="Z256" i="1" s="1"/>
  <c r="AA256" i="1" s="1"/>
  <c r="Q256" i="1"/>
  <c r="BD258" i="1"/>
  <c r="BF258" i="1" s="1"/>
  <c r="Q262" i="1"/>
  <c r="P266" i="1"/>
  <c r="BE266" i="1" s="1"/>
  <c r="BF273" i="1"/>
  <c r="AC276" i="1"/>
  <c r="Z277" i="1"/>
  <c r="AA277" i="1" s="1"/>
  <c r="AC285" i="1"/>
  <c r="BD295" i="1"/>
  <c r="BF295" i="1" s="1"/>
  <c r="Y295" i="1"/>
  <c r="BD306" i="1"/>
  <c r="BF306" i="1" s="1"/>
  <c r="Y306" i="1"/>
  <c r="BF309" i="1"/>
  <c r="O327" i="1"/>
  <c r="AQ327" i="1"/>
  <c r="Q327" i="1"/>
  <c r="P327" i="1"/>
  <c r="BE327" i="1" s="1"/>
  <c r="BH327" i="1" s="1"/>
  <c r="BD338" i="1"/>
  <c r="BF338" i="1" s="1"/>
  <c r="O353" i="1"/>
  <c r="AQ353" i="1"/>
  <c r="T353" i="1"/>
  <c r="Q353" i="1"/>
  <c r="P353" i="1"/>
  <c r="BE353" i="1" s="1"/>
  <c r="BH353" i="1" s="1"/>
  <c r="Z338" i="1"/>
  <c r="AA338" i="1" s="1"/>
  <c r="Y352" i="1"/>
  <c r="BD352" i="1"/>
  <c r="BF352" i="1" s="1"/>
  <c r="Y368" i="1"/>
  <c r="BD368" i="1"/>
  <c r="BF368" i="1" s="1"/>
  <c r="O209" i="1"/>
  <c r="AQ209" i="1"/>
  <c r="BF212" i="1"/>
  <c r="BH225" i="1"/>
  <c r="BD252" i="1"/>
  <c r="BF252" i="1" s="1"/>
  <c r="Y252" i="1"/>
  <c r="Q253" i="1"/>
  <c r="P253" i="1"/>
  <c r="BE253" i="1" s="1"/>
  <c r="BH253" i="1" s="1"/>
  <c r="Z258" i="1"/>
  <c r="AA258" i="1" s="1"/>
  <c r="Q261" i="1"/>
  <c r="P261" i="1"/>
  <c r="BE261" i="1" s="1"/>
  <c r="BH261" i="1" s="1"/>
  <c r="AQ265" i="1"/>
  <c r="T265" i="1"/>
  <c r="BH274" i="1"/>
  <c r="P275" i="1"/>
  <c r="BE275" i="1" s="1"/>
  <c r="BH275" i="1" s="1"/>
  <c r="O275" i="1"/>
  <c r="AQ275" i="1"/>
  <c r="Q277" i="1"/>
  <c r="P277" i="1"/>
  <c r="BE277" i="1" s="1"/>
  <c r="BH277" i="1" s="1"/>
  <c r="AQ277" i="1"/>
  <c r="Q293" i="1"/>
  <c r="P293" i="1"/>
  <c r="BE293" i="1" s="1"/>
  <c r="T293" i="1"/>
  <c r="O293" i="1"/>
  <c r="BH295" i="1"/>
  <c r="AQ297" i="1"/>
  <c r="T297" i="1"/>
  <c r="BD308" i="1"/>
  <c r="BF308" i="1" s="1"/>
  <c r="Y308" i="1"/>
  <c r="T312" i="1"/>
  <c r="O312" i="1"/>
  <c r="Q321" i="1"/>
  <c r="P321" i="1"/>
  <c r="BE321" i="1" s="1"/>
  <c r="BH321" i="1" s="1"/>
  <c r="T321" i="1"/>
  <c r="AQ321" i="1"/>
  <c r="O321" i="1"/>
  <c r="AB330" i="1"/>
  <c r="AF330" i="1" s="1"/>
  <c r="AI330" i="1"/>
  <c r="AH330" i="1"/>
  <c r="Q334" i="1"/>
  <c r="T334" i="1"/>
  <c r="O334" i="1"/>
  <c r="BD344" i="1"/>
  <c r="BF344" i="1" s="1"/>
  <c r="Y344" i="1"/>
  <c r="Y373" i="1"/>
  <c r="BD373" i="1"/>
  <c r="BH373" i="1" s="1"/>
  <c r="AQ191" i="1"/>
  <c r="AQ199" i="1"/>
  <c r="P208" i="1"/>
  <c r="BE208" i="1" s="1"/>
  <c r="BH208" i="1" s="1"/>
  <c r="AQ208" i="1"/>
  <c r="O217" i="1"/>
  <c r="AQ217" i="1"/>
  <c r="BF220" i="1"/>
  <c r="Y222" i="1"/>
  <c r="P229" i="1"/>
  <c r="BE229" i="1" s="1"/>
  <c r="BH229" i="1" s="1"/>
  <c r="AQ229" i="1"/>
  <c r="T236" i="1"/>
  <c r="O243" i="1"/>
  <c r="AQ243" i="1"/>
  <c r="Z250" i="1"/>
  <c r="AA250" i="1" s="1"/>
  <c r="AQ253" i="1"/>
  <c r="BF257" i="1"/>
  <c r="AQ261" i="1"/>
  <c r="T263" i="1"/>
  <c r="Q263" i="1"/>
  <c r="P268" i="1"/>
  <c r="BE268" i="1" s="1"/>
  <c r="BH268" i="1" s="1"/>
  <c r="AG268" i="1"/>
  <c r="BH273" i="1"/>
  <c r="BD274" i="1"/>
  <c r="BF274" i="1" s="1"/>
  <c r="Y274" i="1"/>
  <c r="Q280" i="1"/>
  <c r="P280" i="1"/>
  <c r="BE280" i="1" s="1"/>
  <c r="BH280" i="1" s="1"/>
  <c r="O280" i="1"/>
  <c r="T280" i="1"/>
  <c r="Q282" i="1"/>
  <c r="P282" i="1"/>
  <c r="BE282" i="1" s="1"/>
  <c r="BH282" i="1" s="1"/>
  <c r="O282" i="1"/>
  <c r="Z283" i="1"/>
  <c r="AA283" i="1" s="1"/>
  <c r="BF292" i="1"/>
  <c r="AQ293" i="1"/>
  <c r="O294" i="1"/>
  <c r="AQ294" i="1"/>
  <c r="P294" i="1"/>
  <c r="BE294" i="1" s="1"/>
  <c r="BH294" i="1" s="1"/>
  <c r="Z300" i="1"/>
  <c r="AA300" i="1" s="1"/>
  <c r="Q310" i="1"/>
  <c r="AQ310" i="1"/>
  <c r="P310" i="1"/>
  <c r="BE310" i="1" s="1"/>
  <c r="BH310" i="1" s="1"/>
  <c r="O310" i="1"/>
  <c r="P312" i="1"/>
  <c r="BE312" i="1" s="1"/>
  <c r="BH319" i="1"/>
  <c r="BD323" i="1"/>
  <c r="BF323" i="1" s="1"/>
  <c r="Y323" i="1"/>
  <c r="AQ334" i="1"/>
  <c r="Z336" i="1"/>
  <c r="AA336" i="1" s="1"/>
  <c r="BH341" i="1"/>
  <c r="Y342" i="1"/>
  <c r="BD342" i="1"/>
  <c r="BF342" i="1" s="1"/>
  <c r="AQ178" i="1"/>
  <c r="AQ186" i="1"/>
  <c r="O191" i="1"/>
  <c r="AQ194" i="1"/>
  <c r="O199" i="1"/>
  <c r="AQ202" i="1"/>
  <c r="P206" i="1"/>
  <c r="BE206" i="1" s="1"/>
  <c r="BH206" i="1" s="1"/>
  <c r="O206" i="1"/>
  <c r="Z206" i="1" s="1"/>
  <c r="AA206" i="1" s="1"/>
  <c r="BF207" i="1"/>
  <c r="P210" i="1"/>
  <c r="BE210" i="1" s="1"/>
  <c r="BH210" i="1" s="1"/>
  <c r="AQ210" i="1"/>
  <c r="P216" i="1"/>
  <c r="BE216" i="1" s="1"/>
  <c r="BH216" i="1" s="1"/>
  <c r="AQ216" i="1"/>
  <c r="O220" i="1"/>
  <c r="AC223" i="1"/>
  <c r="O225" i="1"/>
  <c r="AQ225" i="1"/>
  <c r="BF228" i="1"/>
  <c r="Q229" i="1"/>
  <c r="P237" i="1"/>
  <c r="BE237" i="1" s="1"/>
  <c r="AQ237" i="1"/>
  <c r="P239" i="1"/>
  <c r="BE239" i="1" s="1"/>
  <c r="BH239" i="1" s="1"/>
  <c r="AQ239" i="1"/>
  <c r="T243" i="1"/>
  <c r="Q244" i="1"/>
  <c r="BD244" i="1"/>
  <c r="BF244" i="1" s="1"/>
  <c r="Y244" i="1"/>
  <c r="AQ246" i="1"/>
  <c r="Q246" i="1"/>
  <c r="P246" i="1"/>
  <c r="BE246" i="1" s="1"/>
  <c r="BH246" i="1" s="1"/>
  <c r="AH250" i="1"/>
  <c r="AQ254" i="1"/>
  <c r="P254" i="1"/>
  <c r="BE254" i="1" s="1"/>
  <c r="O254" i="1"/>
  <c r="AH258" i="1"/>
  <c r="O261" i="1"/>
  <c r="AQ263" i="1"/>
  <c r="O265" i="1"/>
  <c r="Z265" i="1" s="1"/>
  <c r="AA265" i="1" s="1"/>
  <c r="T271" i="1"/>
  <c r="P271" i="1"/>
  <c r="BE271" i="1" s="1"/>
  <c r="O271" i="1"/>
  <c r="AG274" i="1"/>
  <c r="AH276" i="1"/>
  <c r="AQ280" i="1"/>
  <c r="AQ282" i="1"/>
  <c r="Q285" i="1"/>
  <c r="P285" i="1"/>
  <c r="BE285" i="1" s="1"/>
  <c r="BH285" i="1" s="1"/>
  <c r="O285" i="1"/>
  <c r="AQ285" i="1"/>
  <c r="O286" i="1"/>
  <c r="AQ286" i="1"/>
  <c r="T286" i="1"/>
  <c r="Z294" i="1"/>
  <c r="AA294" i="1" s="1"/>
  <c r="BR298" i="1"/>
  <c r="BH302" i="1"/>
  <c r="P308" i="1"/>
  <c r="BE308" i="1" s="1"/>
  <c r="BH308" i="1" s="1"/>
  <c r="O308" i="1"/>
  <c r="Q308" i="1"/>
  <c r="Q312" i="1"/>
  <c r="BD315" i="1"/>
  <c r="BF315" i="1" s="1"/>
  <c r="Y315" i="1"/>
  <c r="AG322" i="1"/>
  <c r="W330" i="1"/>
  <c r="U330" i="1" s="1"/>
  <c r="X330" i="1" s="1"/>
  <c r="R330" i="1" s="1"/>
  <c r="S330" i="1" s="1"/>
  <c r="AG330" i="1"/>
  <c r="AQ331" i="1"/>
  <c r="P331" i="1"/>
  <c r="BE331" i="1" s="1"/>
  <c r="BH331" i="1" s="1"/>
  <c r="O331" i="1"/>
  <c r="Q337" i="1"/>
  <c r="P337" i="1"/>
  <c r="BE337" i="1" s="1"/>
  <c r="BH337" i="1" s="1"/>
  <c r="AQ337" i="1"/>
  <c r="O337" i="1"/>
  <c r="W338" i="1"/>
  <c r="U338" i="1" s="1"/>
  <c r="X338" i="1" s="1"/>
  <c r="AQ361" i="1"/>
  <c r="Q361" i="1"/>
  <c r="P361" i="1"/>
  <c r="BE361" i="1" s="1"/>
  <c r="O361" i="1"/>
  <c r="T361" i="1"/>
  <c r="BD379" i="1"/>
  <c r="BF379" i="1" s="1"/>
  <c r="Y379" i="1"/>
  <c r="P191" i="1"/>
  <c r="BE191" i="1" s="1"/>
  <c r="P199" i="1"/>
  <c r="BE199" i="1" s="1"/>
  <c r="BH199" i="1" s="1"/>
  <c r="AQ206" i="1"/>
  <c r="T208" i="1"/>
  <c r="Q210" i="1"/>
  <c r="P214" i="1"/>
  <c r="BE214" i="1" s="1"/>
  <c r="BH214" i="1" s="1"/>
  <c r="O214" i="1"/>
  <c r="Z214" i="1" s="1"/>
  <c r="AA214" i="1" s="1"/>
  <c r="BF215" i="1"/>
  <c r="P220" i="1"/>
  <c r="BE220" i="1" s="1"/>
  <c r="BH220" i="1" s="1"/>
  <c r="AC231" i="1"/>
  <c r="O233" i="1"/>
  <c r="AQ233" i="1"/>
  <c r="BF236" i="1"/>
  <c r="BF248" i="1"/>
  <c r="Q250" i="1"/>
  <c r="AQ250" i="1"/>
  <c r="P250" i="1"/>
  <c r="BE250" i="1" s="1"/>
  <c r="BH250" i="1" s="1"/>
  <c r="O253" i="1"/>
  <c r="Q258" i="1"/>
  <c r="AQ258" i="1"/>
  <c r="P258" i="1"/>
  <c r="BE258" i="1" s="1"/>
  <c r="BH258" i="1" s="1"/>
  <c r="O258" i="1"/>
  <c r="Y262" i="1"/>
  <c r="P265" i="1"/>
  <c r="BE265" i="1" s="1"/>
  <c r="BH265" i="1" s="1"/>
  <c r="AQ271" i="1"/>
  <c r="AQ273" i="1"/>
  <c r="T273" i="1"/>
  <c r="O273" i="1"/>
  <c r="Z273" i="1" s="1"/>
  <c r="AA273" i="1" s="1"/>
  <c r="AC281" i="1"/>
  <c r="BF281" i="1"/>
  <c r="BF283" i="1"/>
  <c r="BR287" i="1"/>
  <c r="O297" i="1"/>
  <c r="P299" i="1"/>
  <c r="BE299" i="1" s="1"/>
  <c r="BH299" i="1" s="1"/>
  <c r="O299" i="1"/>
  <c r="Z299" i="1" s="1"/>
  <c r="AA299" i="1" s="1"/>
  <c r="AQ299" i="1"/>
  <c r="T299" i="1"/>
  <c r="T306" i="1"/>
  <c r="Q306" i="1"/>
  <c r="P306" i="1"/>
  <c r="BE306" i="1" s="1"/>
  <c r="BH306" i="1" s="1"/>
  <c r="O306" i="1"/>
  <c r="AQ308" i="1"/>
  <c r="T310" i="1"/>
  <c r="Z313" i="1"/>
  <c r="AA313" i="1" s="1"/>
  <c r="BH330" i="1"/>
  <c r="BD335" i="1"/>
  <c r="BF335" i="1" s="1"/>
  <c r="Y335" i="1"/>
  <c r="BD343" i="1"/>
  <c r="BF343" i="1" s="1"/>
  <c r="Y343" i="1"/>
  <c r="BD359" i="1"/>
  <c r="BF359" i="1" s="1"/>
  <c r="Y359" i="1"/>
  <c r="P209" i="1"/>
  <c r="BE209" i="1" s="1"/>
  <c r="Q211" i="1"/>
  <c r="P211" i="1"/>
  <c r="BE211" i="1" s="1"/>
  <c r="P222" i="1"/>
  <c r="BE222" i="1" s="1"/>
  <c r="BH222" i="1" s="1"/>
  <c r="O222" i="1"/>
  <c r="BF223" i="1"/>
  <c r="O236" i="1"/>
  <c r="Z236" i="1" s="1"/>
  <c r="AA236" i="1" s="1"/>
  <c r="AC239" i="1"/>
  <c r="O241" i="1"/>
  <c r="Z241" i="1" s="1"/>
  <c r="AA241" i="1" s="1"/>
  <c r="AQ241" i="1"/>
  <c r="Z242" i="1"/>
  <c r="AA242" i="1" s="1"/>
  <c r="T252" i="1"/>
  <c r="AQ252" i="1"/>
  <c r="P252" i="1"/>
  <c r="BE252" i="1" s="1"/>
  <c r="O252" i="1"/>
  <c r="BR259" i="1"/>
  <c r="T260" i="1"/>
  <c r="O260" i="1"/>
  <c r="AQ262" i="1"/>
  <c r="O262" i="1"/>
  <c r="Q265" i="1"/>
  <c r="AC265" i="1"/>
  <c r="T268" i="1"/>
  <c r="Q268" i="1"/>
  <c r="Q275" i="1"/>
  <c r="AC284" i="1"/>
  <c r="BF284" i="1"/>
  <c r="P297" i="1"/>
  <c r="BE297" i="1" s="1"/>
  <c r="BH297" i="1" s="1"/>
  <c r="Q313" i="1"/>
  <c r="P313" i="1"/>
  <c r="BE313" i="1" s="1"/>
  <c r="BH313" i="1" s="1"/>
  <c r="T313" i="1"/>
  <c r="AQ313" i="1"/>
  <c r="T320" i="1"/>
  <c r="AQ320" i="1"/>
  <c r="Q320" i="1"/>
  <c r="P320" i="1"/>
  <c r="BE320" i="1" s="1"/>
  <c r="BH320" i="1" s="1"/>
  <c r="O320" i="1"/>
  <c r="Z320" i="1" s="1"/>
  <c r="AA320" i="1" s="1"/>
  <c r="AG328" i="1"/>
  <c r="T333" i="1"/>
  <c r="AQ333" i="1"/>
  <c r="P333" i="1"/>
  <c r="BE333" i="1" s="1"/>
  <c r="O333" i="1"/>
  <c r="BD357" i="1"/>
  <c r="BF357" i="1" s="1"/>
  <c r="Y357" i="1"/>
  <c r="Y360" i="1"/>
  <c r="BD360" i="1"/>
  <c r="BF360" i="1" s="1"/>
  <c r="Y366" i="1"/>
  <c r="BD366" i="1"/>
  <c r="BF366" i="1" s="1"/>
  <c r="AH277" i="1"/>
  <c r="O278" i="1"/>
  <c r="AQ278" i="1"/>
  <c r="P291" i="1"/>
  <c r="BE291" i="1" s="1"/>
  <c r="BH291" i="1" s="1"/>
  <c r="O291" i="1"/>
  <c r="AQ291" i="1"/>
  <c r="BF297" i="1"/>
  <c r="Q304" i="1"/>
  <c r="P304" i="1"/>
  <c r="BE304" i="1" s="1"/>
  <c r="BH304" i="1" s="1"/>
  <c r="O304" i="1"/>
  <c r="Z304" i="1" s="1"/>
  <c r="AA304" i="1" s="1"/>
  <c r="AQ314" i="1"/>
  <c r="O314" i="1"/>
  <c r="T314" i="1"/>
  <c r="Q318" i="1"/>
  <c r="O318" i="1"/>
  <c r="Q323" i="1"/>
  <c r="AQ323" i="1"/>
  <c r="P323" i="1"/>
  <c r="BE323" i="1" s="1"/>
  <c r="BH323" i="1" s="1"/>
  <c r="O323" i="1"/>
  <c r="T341" i="1"/>
  <c r="O341" i="1"/>
  <c r="Q342" i="1"/>
  <c r="T342" i="1"/>
  <c r="AG346" i="1"/>
  <c r="W346" i="1"/>
  <c r="U346" i="1" s="1"/>
  <c r="X346" i="1" s="1"/>
  <c r="Z350" i="1"/>
  <c r="AA350" i="1" s="1"/>
  <c r="P363" i="1"/>
  <c r="BE363" i="1" s="1"/>
  <c r="BH363" i="1" s="1"/>
  <c r="AQ363" i="1"/>
  <c r="Q363" i="1"/>
  <c r="O363" i="1"/>
  <c r="T363" i="1"/>
  <c r="AH376" i="1"/>
  <c r="O259" i="1"/>
  <c r="AQ259" i="1"/>
  <c r="BF262" i="1"/>
  <c r="Q264" i="1"/>
  <c r="P264" i="1"/>
  <c r="BE264" i="1" s="1"/>
  <c r="BH264" i="1" s="1"/>
  <c r="O264" i="1"/>
  <c r="BF268" i="1"/>
  <c r="AQ274" i="1"/>
  <c r="AQ281" i="1"/>
  <c r="T281" i="1"/>
  <c r="BF286" i="1"/>
  <c r="O292" i="1"/>
  <c r="AQ295" i="1"/>
  <c r="Q296" i="1"/>
  <c r="P296" i="1"/>
  <c r="BE296" i="1" s="1"/>
  <c r="BH296" i="1" s="1"/>
  <c r="O296" i="1"/>
  <c r="BF300" i="1"/>
  <c r="AQ304" i="1"/>
  <c r="Q307" i="1"/>
  <c r="P307" i="1"/>
  <c r="BE307" i="1" s="1"/>
  <c r="BH307" i="1" s="1"/>
  <c r="O307" i="1"/>
  <c r="BH311" i="1"/>
  <c r="T315" i="1"/>
  <c r="Q315" i="1"/>
  <c r="AQ315" i="1"/>
  <c r="P315" i="1"/>
  <c r="BE315" i="1" s="1"/>
  <c r="BH315" i="1" s="1"/>
  <c r="O315" i="1"/>
  <c r="BF325" i="1"/>
  <c r="AQ328" i="1"/>
  <c r="Y333" i="1"/>
  <c r="BD333" i="1"/>
  <c r="BF333" i="1" s="1"/>
  <c r="O335" i="1"/>
  <c r="AQ335" i="1"/>
  <c r="Q335" i="1"/>
  <c r="P335" i="1"/>
  <c r="BE335" i="1" s="1"/>
  <c r="BH335" i="1" s="1"/>
  <c r="AC337" i="1"/>
  <c r="Q339" i="1"/>
  <c r="AQ339" i="1"/>
  <c r="AQ342" i="1"/>
  <c r="T344" i="1"/>
  <c r="Q344" i="1"/>
  <c r="AQ344" i="1"/>
  <c r="P344" i="1"/>
  <c r="BE344" i="1" s="1"/>
  <c r="Q352" i="1"/>
  <c r="P352" i="1"/>
  <c r="BE352" i="1" s="1"/>
  <c r="O352" i="1"/>
  <c r="T352" i="1"/>
  <c r="AQ352" i="1"/>
  <c r="T359" i="1"/>
  <c r="P359" i="1"/>
  <c r="BE359" i="1" s="1"/>
  <c r="BH359" i="1" s="1"/>
  <c r="O359" i="1"/>
  <c r="Q359" i="1"/>
  <c r="AQ359" i="1"/>
  <c r="P248" i="1"/>
  <c r="BE248" i="1" s="1"/>
  <c r="BH248" i="1" s="1"/>
  <c r="O248" i="1"/>
  <c r="BF249" i="1"/>
  <c r="AQ264" i="1"/>
  <c r="O270" i="1"/>
  <c r="AQ270" i="1"/>
  <c r="T278" i="1"/>
  <c r="Q281" i="1"/>
  <c r="P283" i="1"/>
  <c r="BE283" i="1" s="1"/>
  <c r="BH283" i="1" s="1"/>
  <c r="O283" i="1"/>
  <c r="AQ283" i="1"/>
  <c r="BF289" i="1"/>
  <c r="T291" i="1"/>
  <c r="P292" i="1"/>
  <c r="BE292" i="1" s="1"/>
  <c r="BH292" i="1" s="1"/>
  <c r="AC292" i="1"/>
  <c r="AQ296" i="1"/>
  <c r="O302" i="1"/>
  <c r="AQ302" i="1"/>
  <c r="O305" i="1"/>
  <c r="AQ305" i="1"/>
  <c r="T305" i="1"/>
  <c r="AQ307" i="1"/>
  <c r="BF311" i="1"/>
  <c r="BD312" i="1"/>
  <c r="BF312" i="1" s="1"/>
  <c r="Y312" i="1"/>
  <c r="P314" i="1"/>
  <c r="BE314" i="1" s="1"/>
  <c r="BH314" i="1" s="1"/>
  <c r="BD316" i="1"/>
  <c r="BF316" i="1" s="1"/>
  <c r="Y316" i="1"/>
  <c r="BF317" i="1"/>
  <c r="P324" i="1"/>
  <c r="BE324" i="1" s="1"/>
  <c r="BH324" i="1" s="1"/>
  <c r="O324" i="1"/>
  <c r="T324" i="1"/>
  <c r="AC325" i="1"/>
  <c r="T336" i="1"/>
  <c r="Q336" i="1"/>
  <c r="AG339" i="1"/>
  <c r="BF340" i="1"/>
  <c r="T345" i="1"/>
  <c r="AQ345" i="1"/>
  <c r="Q345" i="1"/>
  <c r="P345" i="1"/>
  <c r="BE345" i="1" s="1"/>
  <c r="BH345" i="1" s="1"/>
  <c r="O345" i="1"/>
  <c r="AH346" i="1"/>
  <c r="Q346" i="1"/>
  <c r="AQ346" i="1"/>
  <c r="T346" i="1"/>
  <c r="Y385" i="1"/>
  <c r="BD385" i="1"/>
  <c r="BH392" i="1"/>
  <c r="P316" i="1"/>
  <c r="BE316" i="1" s="1"/>
  <c r="BH316" i="1" s="1"/>
  <c r="O316" i="1"/>
  <c r="Q329" i="1"/>
  <c r="P329" i="1"/>
  <c r="BE329" i="1" s="1"/>
  <c r="BH329" i="1" s="1"/>
  <c r="T329" i="1"/>
  <c r="AQ329" i="1"/>
  <c r="O329" i="1"/>
  <c r="AJ330" i="1"/>
  <c r="AC333" i="1"/>
  <c r="Y341" i="1"/>
  <c r="BD341" i="1"/>
  <c r="O350" i="1"/>
  <c r="AQ350" i="1"/>
  <c r="Q350" i="1"/>
  <c r="BD354" i="1"/>
  <c r="BF354" i="1" s="1"/>
  <c r="Y354" i="1"/>
  <c r="AG368" i="1"/>
  <c r="P402" i="1"/>
  <c r="BE402" i="1" s="1"/>
  <c r="BH402" i="1" s="1"/>
  <c r="AQ402" i="1"/>
  <c r="T402" i="1"/>
  <c r="Q402" i="1"/>
  <c r="O402" i="1"/>
  <c r="P309" i="1"/>
  <c r="BE309" i="1" s="1"/>
  <c r="BH309" i="1" s="1"/>
  <c r="AQ309" i="1"/>
  <c r="AC314" i="1"/>
  <c r="O317" i="1"/>
  <c r="Y327" i="1"/>
  <c r="Z337" i="1"/>
  <c r="AA337" i="1" s="1"/>
  <c r="Q338" i="1"/>
  <c r="P340" i="1"/>
  <c r="BE340" i="1" s="1"/>
  <c r="BH340" i="1" s="1"/>
  <c r="O340" i="1"/>
  <c r="BF341" i="1"/>
  <c r="AC346" i="1"/>
  <c r="O348" i="1"/>
  <c r="AG349" i="1"/>
  <c r="AB364" i="1"/>
  <c r="AF364" i="1" s="1"/>
  <c r="AI364" i="1"/>
  <c r="AH364" i="1"/>
  <c r="AJ364" i="1"/>
  <c r="BD401" i="1"/>
  <c r="BF401" i="1" s="1"/>
  <c r="Y401" i="1"/>
  <c r="P317" i="1"/>
  <c r="BE317" i="1" s="1"/>
  <c r="BH317" i="1" s="1"/>
  <c r="AQ317" i="1"/>
  <c r="AC322" i="1"/>
  <c r="O325" i="1"/>
  <c r="AC345" i="1"/>
  <c r="BD346" i="1"/>
  <c r="BF346" i="1" s="1"/>
  <c r="P347" i="1"/>
  <c r="BE347" i="1" s="1"/>
  <c r="BH347" i="1" s="1"/>
  <c r="O347" i="1"/>
  <c r="AQ347" i="1"/>
  <c r="Q347" i="1"/>
  <c r="Z349" i="1"/>
  <c r="AA349" i="1" s="1"/>
  <c r="Y358" i="1"/>
  <c r="BD358" i="1"/>
  <c r="BF358" i="1" s="1"/>
  <c r="BD361" i="1"/>
  <c r="BF361" i="1" s="1"/>
  <c r="Y361" i="1"/>
  <c r="BD362" i="1"/>
  <c r="BF362" i="1" s="1"/>
  <c r="Y362" i="1"/>
  <c r="P371" i="1"/>
  <c r="BE371" i="1" s="1"/>
  <c r="BH371" i="1" s="1"/>
  <c r="Q371" i="1"/>
  <c r="O371" i="1"/>
  <c r="T371" i="1"/>
  <c r="AQ371" i="1"/>
  <c r="T381" i="1"/>
  <c r="Q381" i="1"/>
  <c r="P381" i="1"/>
  <c r="BE381" i="1" s="1"/>
  <c r="BH381" i="1" s="1"/>
  <c r="O381" i="1"/>
  <c r="AQ381" i="1"/>
  <c r="AC309" i="1"/>
  <c r="O311" i="1"/>
  <c r="AQ311" i="1"/>
  <c r="P325" i="1"/>
  <c r="BE325" i="1" s="1"/>
  <c r="BH325" i="1" s="1"/>
  <c r="AQ325" i="1"/>
  <c r="AC330" i="1"/>
  <c r="T348" i="1"/>
  <c r="AQ348" i="1"/>
  <c r="T354" i="1"/>
  <c r="Q354" i="1"/>
  <c r="AQ354" i="1"/>
  <c r="O354" i="1"/>
  <c r="Y367" i="1"/>
  <c r="BD367" i="1"/>
  <c r="BF367" i="1" s="1"/>
  <c r="T383" i="1"/>
  <c r="O383" i="1"/>
  <c r="Q383" i="1"/>
  <c r="P383" i="1"/>
  <c r="BE383" i="1" s="1"/>
  <c r="AQ383" i="1"/>
  <c r="AQ385" i="1"/>
  <c r="Q385" i="1"/>
  <c r="P385" i="1"/>
  <c r="BE385" i="1" s="1"/>
  <c r="BH385" i="1" s="1"/>
  <c r="T385" i="1"/>
  <c r="O385" i="1"/>
  <c r="Y411" i="1"/>
  <c r="BD411" i="1"/>
  <c r="AC317" i="1"/>
  <c r="O319" i="1"/>
  <c r="AQ319" i="1"/>
  <c r="BF322" i="1"/>
  <c r="AC338" i="1"/>
  <c r="AH349" i="1"/>
  <c r="BH354" i="1"/>
  <c r="AQ356" i="1"/>
  <c r="T356" i="1"/>
  <c r="P356" i="1"/>
  <c r="BE356" i="1" s="1"/>
  <c r="BH356" i="1" s="1"/>
  <c r="O356" i="1"/>
  <c r="Q356" i="1"/>
  <c r="AG370" i="1"/>
  <c r="BD370" i="1"/>
  <c r="Y370" i="1"/>
  <c r="BH351" i="1"/>
  <c r="BF353" i="1"/>
  <c r="T365" i="1"/>
  <c r="AQ365" i="1"/>
  <c r="P365" i="1"/>
  <c r="BE365" i="1" s="1"/>
  <c r="O365" i="1"/>
  <c r="Q365" i="1"/>
  <c r="BF370" i="1"/>
  <c r="Q392" i="1"/>
  <c r="AQ392" i="1"/>
  <c r="T392" i="1"/>
  <c r="O392" i="1"/>
  <c r="BD406" i="1"/>
  <c r="BF406" i="1" s="1"/>
  <c r="Y406" i="1"/>
  <c r="AQ417" i="1"/>
  <c r="O417" i="1"/>
  <c r="T417" i="1"/>
  <c r="Q417" i="1"/>
  <c r="P417" i="1"/>
  <c r="BE417" i="1" s="1"/>
  <c r="Q349" i="1"/>
  <c r="P349" i="1"/>
  <c r="BE349" i="1" s="1"/>
  <c r="BH349" i="1" s="1"/>
  <c r="Q357" i="1"/>
  <c r="P357" i="1"/>
  <c r="BE357" i="1" s="1"/>
  <c r="BH357" i="1" s="1"/>
  <c r="T357" i="1"/>
  <c r="P358" i="1"/>
  <c r="BE358" i="1" s="1"/>
  <c r="BH358" i="1" s="1"/>
  <c r="O358" i="1"/>
  <c r="AQ358" i="1"/>
  <c r="Q358" i="1"/>
  <c r="Q400" i="1"/>
  <c r="AQ400" i="1"/>
  <c r="T400" i="1"/>
  <c r="O400" i="1"/>
  <c r="Z400" i="1" s="1"/>
  <c r="AA400" i="1" s="1"/>
  <c r="P404" i="1"/>
  <c r="BE404" i="1" s="1"/>
  <c r="BH404" i="1" s="1"/>
  <c r="T404" i="1"/>
  <c r="Q404" i="1"/>
  <c r="O404" i="1"/>
  <c r="Y347" i="1"/>
  <c r="Y355" i="1"/>
  <c r="BD355" i="1"/>
  <c r="BF355" i="1" s="1"/>
  <c r="AC360" i="1"/>
  <c r="Q362" i="1"/>
  <c r="P362" i="1"/>
  <c r="BE362" i="1" s="1"/>
  <c r="BH362" i="1" s="1"/>
  <c r="O362" i="1"/>
  <c r="AQ362" i="1"/>
  <c r="T362" i="1"/>
  <c r="Y365" i="1"/>
  <c r="BD365" i="1"/>
  <c r="BF365" i="1" s="1"/>
  <c r="AQ369" i="1"/>
  <c r="Q369" i="1"/>
  <c r="P369" i="1"/>
  <c r="BE369" i="1" s="1"/>
  <c r="BH369" i="1" s="1"/>
  <c r="O369" i="1"/>
  <c r="T369" i="1"/>
  <c r="BD371" i="1"/>
  <c r="BF371" i="1" s="1"/>
  <c r="Y371" i="1"/>
  <c r="AQ377" i="1"/>
  <c r="Q377" i="1"/>
  <c r="P377" i="1"/>
  <c r="BE377" i="1" s="1"/>
  <c r="T377" i="1"/>
  <c r="O377" i="1"/>
  <c r="Y381" i="1"/>
  <c r="Y396" i="1"/>
  <c r="BD396" i="1"/>
  <c r="BF396" i="1" s="1"/>
  <c r="BH405" i="1"/>
  <c r="BD405" i="1"/>
  <c r="BF405" i="1" s="1"/>
  <c r="Y405" i="1"/>
  <c r="Y408" i="1"/>
  <c r="BD408" i="1"/>
  <c r="BF408" i="1" s="1"/>
  <c r="AC349" i="1"/>
  <c r="Q355" i="1"/>
  <c r="P355" i="1"/>
  <c r="BE355" i="1" s="1"/>
  <c r="O355" i="1"/>
  <c r="AQ355" i="1"/>
  <c r="Q360" i="1"/>
  <c r="P360" i="1"/>
  <c r="BE360" i="1" s="1"/>
  <c r="BH360" i="1" s="1"/>
  <c r="O360" i="1"/>
  <c r="AQ360" i="1"/>
  <c r="T360" i="1"/>
  <c r="O366" i="1"/>
  <c r="Q366" i="1"/>
  <c r="T366" i="1"/>
  <c r="AQ366" i="1"/>
  <c r="Q368" i="1"/>
  <c r="T368" i="1"/>
  <c r="BF372" i="1"/>
  <c r="Y377" i="1"/>
  <c r="BD377" i="1"/>
  <c r="P379" i="1"/>
  <c r="BE379" i="1" s="1"/>
  <c r="BH379" i="1" s="1"/>
  <c r="T379" i="1"/>
  <c r="O379" i="1"/>
  <c r="Q379" i="1"/>
  <c r="BH395" i="1"/>
  <c r="BD395" i="1"/>
  <c r="Y395" i="1"/>
  <c r="Z403" i="1"/>
  <c r="AA403" i="1" s="1"/>
  <c r="T367" i="1"/>
  <c r="AQ367" i="1"/>
  <c r="Y369" i="1"/>
  <c r="BD369" i="1"/>
  <c r="AG388" i="1"/>
  <c r="Y392" i="1"/>
  <c r="BD392" i="1"/>
  <c r="BD393" i="1"/>
  <c r="BF393" i="1" s="1"/>
  <c r="Y393" i="1"/>
  <c r="Z397" i="1"/>
  <c r="AA397" i="1" s="1"/>
  <c r="Z398" i="1"/>
  <c r="AA398" i="1" s="1"/>
  <c r="BH401" i="1"/>
  <c r="Q416" i="1"/>
  <c r="O416" i="1"/>
  <c r="AQ416" i="1"/>
  <c r="T416" i="1"/>
  <c r="P416" i="1"/>
  <c r="BE416" i="1" s="1"/>
  <c r="BH416" i="1" s="1"/>
  <c r="Q423" i="1"/>
  <c r="T423" i="1"/>
  <c r="AQ423" i="1"/>
  <c r="P423" i="1"/>
  <c r="BE423" i="1" s="1"/>
  <c r="O423" i="1"/>
  <c r="O351" i="1"/>
  <c r="Z351" i="1" s="1"/>
  <c r="AA351" i="1" s="1"/>
  <c r="BF364" i="1"/>
  <c r="T375" i="1"/>
  <c r="O375" i="1"/>
  <c r="AQ378" i="1"/>
  <c r="Q378" i="1"/>
  <c r="P378" i="1"/>
  <c r="BE378" i="1" s="1"/>
  <c r="BH378" i="1" s="1"/>
  <c r="O378" i="1"/>
  <c r="T378" i="1"/>
  <c r="BF380" i="1"/>
  <c r="Z384" i="1"/>
  <c r="AA384" i="1" s="1"/>
  <c r="AQ386" i="1"/>
  <c r="Q386" i="1"/>
  <c r="P386" i="1"/>
  <c r="BE386" i="1" s="1"/>
  <c r="O386" i="1"/>
  <c r="T386" i="1"/>
  <c r="BH390" i="1"/>
  <c r="AQ401" i="1"/>
  <c r="Q401" i="1"/>
  <c r="T401" i="1"/>
  <c r="O401" i="1"/>
  <c r="T410" i="1"/>
  <c r="P410" i="1"/>
  <c r="BE410" i="1" s="1"/>
  <c r="AQ410" i="1"/>
  <c r="O410" i="1"/>
  <c r="Y427" i="1"/>
  <c r="BD427" i="1"/>
  <c r="Y363" i="1"/>
  <c r="Q364" i="1"/>
  <c r="AQ373" i="1"/>
  <c r="P375" i="1"/>
  <c r="BE375" i="1" s="1"/>
  <c r="BF377" i="1"/>
  <c r="BF385" i="1"/>
  <c r="Y387" i="1"/>
  <c r="BF387" i="1"/>
  <c r="O389" i="1"/>
  <c r="T389" i="1"/>
  <c r="AH394" i="1"/>
  <c r="AJ394" i="1" s="1"/>
  <c r="O409" i="1"/>
  <c r="AQ409" i="1"/>
  <c r="Q409" i="1"/>
  <c r="T409" i="1"/>
  <c r="Q431" i="1"/>
  <c r="P431" i="1"/>
  <c r="BE431" i="1" s="1"/>
  <c r="AQ431" i="1"/>
  <c r="T431" i="1"/>
  <c r="O431" i="1"/>
  <c r="BH448" i="1"/>
  <c r="BD448" i="1"/>
  <c r="Y448" i="1"/>
  <c r="T461" i="1"/>
  <c r="Q461" i="1"/>
  <c r="O461" i="1"/>
  <c r="AQ461" i="1"/>
  <c r="P461" i="1"/>
  <c r="BE461" i="1" s="1"/>
  <c r="AQ364" i="1"/>
  <c r="O367" i="1"/>
  <c r="Q375" i="1"/>
  <c r="BF378" i="1"/>
  <c r="BD378" i="1"/>
  <c r="Y378" i="1"/>
  <c r="BD386" i="1"/>
  <c r="BF386" i="1" s="1"/>
  <c r="Y386" i="1"/>
  <c r="Y388" i="1"/>
  <c r="BF388" i="1"/>
  <c r="O397" i="1"/>
  <c r="AQ397" i="1"/>
  <c r="Q397" i="1"/>
  <c r="BD400" i="1"/>
  <c r="BH400" i="1" s="1"/>
  <c r="Y404" i="1"/>
  <c r="BD410" i="1"/>
  <c r="BF410" i="1" s="1"/>
  <c r="Y410" i="1"/>
  <c r="W364" i="1"/>
  <c r="U364" i="1" s="1"/>
  <c r="X364" i="1" s="1"/>
  <c r="R364" i="1" s="1"/>
  <c r="S364" i="1" s="1"/>
  <c r="P367" i="1"/>
  <c r="BE367" i="1" s="1"/>
  <c r="BF369" i="1"/>
  <c r="AQ370" i="1"/>
  <c r="Q370" i="1"/>
  <c r="P370" i="1"/>
  <c r="BE370" i="1" s="1"/>
  <c r="BH370" i="1" s="1"/>
  <c r="T370" i="1"/>
  <c r="BR375" i="1"/>
  <c r="Z376" i="1"/>
  <c r="AA376" i="1" s="1"/>
  <c r="W376" i="1" s="1"/>
  <c r="U376" i="1" s="1"/>
  <c r="X376" i="1" s="1"/>
  <c r="R376" i="1" s="1"/>
  <c r="S376" i="1" s="1"/>
  <c r="P380" i="1"/>
  <c r="BE380" i="1" s="1"/>
  <c r="BH380" i="1" s="1"/>
  <c r="AQ380" i="1"/>
  <c r="Q380" i="1"/>
  <c r="O380" i="1"/>
  <c r="AC387" i="1"/>
  <c r="BD389" i="1"/>
  <c r="BH389" i="1" s="1"/>
  <c r="Y389" i="1"/>
  <c r="BD390" i="1"/>
  <c r="BF390" i="1" s="1"/>
  <c r="Y390" i="1"/>
  <c r="P403" i="1"/>
  <c r="BE403" i="1" s="1"/>
  <c r="BH403" i="1" s="1"/>
  <c r="T403" i="1"/>
  <c r="Q403" i="1"/>
  <c r="O403" i="1"/>
  <c r="O406" i="1"/>
  <c r="T406" i="1"/>
  <c r="Q406" i="1"/>
  <c r="P406" i="1"/>
  <c r="BE406" i="1" s="1"/>
  <c r="BH406" i="1" s="1"/>
  <c r="AQ406" i="1"/>
  <c r="Q367" i="1"/>
  <c r="P372" i="1"/>
  <c r="BE372" i="1" s="1"/>
  <c r="BH372" i="1" s="1"/>
  <c r="AQ372" i="1"/>
  <c r="Q372" i="1"/>
  <c r="O372" i="1"/>
  <c r="BR383" i="1"/>
  <c r="AG387" i="1"/>
  <c r="AC388" i="1"/>
  <c r="BF392" i="1"/>
  <c r="AI394" i="1"/>
  <c r="AB394" i="1"/>
  <c r="AF394" i="1" s="1"/>
  <c r="BF399" i="1"/>
  <c r="Q408" i="1"/>
  <c r="AQ408" i="1"/>
  <c r="T408" i="1"/>
  <c r="P408" i="1"/>
  <c r="BE408" i="1" s="1"/>
  <c r="BH408" i="1" s="1"/>
  <c r="Y420" i="1"/>
  <c r="BD420" i="1"/>
  <c r="Y424" i="1"/>
  <c r="BD424" i="1"/>
  <c r="BF424" i="1" s="1"/>
  <c r="Z459" i="1"/>
  <c r="AA459" i="1" s="1"/>
  <c r="AC372" i="1"/>
  <c r="AC380" i="1"/>
  <c r="O390" i="1"/>
  <c r="T390" i="1"/>
  <c r="T391" i="1"/>
  <c r="Q391" i="1"/>
  <c r="O391" i="1"/>
  <c r="BF395" i="1"/>
  <c r="BF411" i="1"/>
  <c r="AQ412" i="1"/>
  <c r="Q412" i="1"/>
  <c r="P412" i="1"/>
  <c r="BE412" i="1" s="1"/>
  <c r="BH412" i="1" s="1"/>
  <c r="BR413" i="1"/>
  <c r="BH419" i="1"/>
  <c r="Z429" i="1"/>
  <c r="AA429" i="1" s="1"/>
  <c r="AH429" i="1" s="1"/>
  <c r="Q439" i="1"/>
  <c r="P439" i="1"/>
  <c r="BE439" i="1" s="1"/>
  <c r="AQ439" i="1"/>
  <c r="T439" i="1"/>
  <c r="O439" i="1"/>
  <c r="BD440" i="1"/>
  <c r="BH440" i="1" s="1"/>
  <c r="Y440" i="1"/>
  <c r="Q447" i="1"/>
  <c r="P447" i="1"/>
  <c r="BE447" i="1" s="1"/>
  <c r="BH447" i="1" s="1"/>
  <c r="AQ447" i="1"/>
  <c r="T447" i="1"/>
  <c r="O447" i="1"/>
  <c r="BD417" i="1"/>
  <c r="BF417" i="1" s="1"/>
  <c r="Y417" i="1"/>
  <c r="AQ425" i="1"/>
  <c r="Q425" i="1"/>
  <c r="P425" i="1"/>
  <c r="BE425" i="1" s="1"/>
  <c r="O425" i="1"/>
  <c r="Z435" i="1"/>
  <c r="AA435" i="1" s="1"/>
  <c r="AQ393" i="1"/>
  <c r="Q393" i="1"/>
  <c r="AH397" i="1"/>
  <c r="BF412" i="1"/>
  <c r="P418" i="1"/>
  <c r="BE418" i="1" s="1"/>
  <c r="BH418" i="1" s="1"/>
  <c r="AQ418" i="1"/>
  <c r="Q418" i="1"/>
  <c r="O418" i="1"/>
  <c r="Z418" i="1" s="1"/>
  <c r="AA418" i="1" s="1"/>
  <c r="T418" i="1"/>
  <c r="Y423" i="1"/>
  <c r="BD423" i="1"/>
  <c r="BF423" i="1" s="1"/>
  <c r="T425" i="1"/>
  <c r="Y431" i="1"/>
  <c r="BD431" i="1"/>
  <c r="BF431" i="1" s="1"/>
  <c r="Y462" i="1"/>
  <c r="BD462" i="1"/>
  <c r="BF462" i="1" s="1"/>
  <c r="Q376" i="1"/>
  <c r="T376" i="1"/>
  <c r="Q384" i="1"/>
  <c r="T384" i="1"/>
  <c r="P393" i="1"/>
  <c r="BE393" i="1" s="1"/>
  <c r="P394" i="1"/>
  <c r="BE394" i="1" s="1"/>
  <c r="BH394" i="1" s="1"/>
  <c r="AQ394" i="1"/>
  <c r="BH407" i="1"/>
  <c r="BD409" i="1"/>
  <c r="BH409" i="1" s="1"/>
  <c r="Y409" i="1"/>
  <c r="T433" i="1"/>
  <c r="P433" i="1"/>
  <c r="BE433" i="1" s="1"/>
  <c r="BH433" i="1" s="1"/>
  <c r="AQ433" i="1"/>
  <c r="Q433" i="1"/>
  <c r="O433" i="1"/>
  <c r="Y439" i="1"/>
  <c r="BD439" i="1"/>
  <c r="BF439" i="1" s="1"/>
  <c r="BH456" i="1"/>
  <c r="BD456" i="1"/>
  <c r="Y456" i="1"/>
  <c r="P376" i="1"/>
  <c r="BE376" i="1" s="1"/>
  <c r="BH376" i="1" s="1"/>
  <c r="AQ376" i="1"/>
  <c r="P384" i="1"/>
  <c r="BE384" i="1" s="1"/>
  <c r="BH384" i="1" s="1"/>
  <c r="AQ384" i="1"/>
  <c r="BF389" i="1"/>
  <c r="Q394" i="1"/>
  <c r="R394" i="1" s="1"/>
  <c r="S394" i="1" s="1"/>
  <c r="O398" i="1"/>
  <c r="T398" i="1"/>
  <c r="T399" i="1"/>
  <c r="Q399" i="1"/>
  <c r="O399" i="1"/>
  <c r="BF403" i="1"/>
  <c r="BF404" i="1"/>
  <c r="Q405" i="1"/>
  <c r="Q411" i="1"/>
  <c r="P411" i="1"/>
  <c r="BE411" i="1" s="1"/>
  <c r="BH411" i="1" s="1"/>
  <c r="T411" i="1"/>
  <c r="O412" i="1"/>
  <c r="O413" i="1"/>
  <c r="AQ413" i="1"/>
  <c r="Y414" i="1"/>
  <c r="Z415" i="1"/>
  <c r="AA415" i="1" s="1"/>
  <c r="AH415" i="1" s="1"/>
  <c r="Z416" i="1"/>
  <c r="AA416" i="1" s="1"/>
  <c r="AQ420" i="1"/>
  <c r="P420" i="1"/>
  <c r="BE420" i="1" s="1"/>
  <c r="O420" i="1"/>
  <c r="T420" i="1"/>
  <c r="BD425" i="1"/>
  <c r="BF425" i="1" s="1"/>
  <c r="Y425" i="1"/>
  <c r="Q455" i="1"/>
  <c r="P455" i="1"/>
  <c r="BE455" i="1" s="1"/>
  <c r="BH455" i="1" s="1"/>
  <c r="AQ455" i="1"/>
  <c r="T455" i="1"/>
  <c r="O455" i="1"/>
  <c r="BF464" i="1"/>
  <c r="BR374" i="1"/>
  <c r="BF381" i="1"/>
  <c r="BR382" i="1"/>
  <c r="BR391" i="1"/>
  <c r="T393" i="1"/>
  <c r="O395" i="1"/>
  <c r="O396" i="1"/>
  <c r="BF407" i="1"/>
  <c r="AC423" i="1"/>
  <c r="BH424" i="1"/>
  <c r="AQ424" i="1"/>
  <c r="Q424" i="1"/>
  <c r="O424" i="1"/>
  <c r="P426" i="1"/>
  <c r="BE426" i="1" s="1"/>
  <c r="BH426" i="1" s="1"/>
  <c r="AQ426" i="1"/>
  <c r="Q426" i="1"/>
  <c r="O426" i="1"/>
  <c r="Z426" i="1" s="1"/>
  <c r="AA426" i="1" s="1"/>
  <c r="T426" i="1"/>
  <c r="BD432" i="1"/>
  <c r="BF432" i="1" s="1"/>
  <c r="Y432" i="1"/>
  <c r="T441" i="1"/>
  <c r="P441" i="1"/>
  <c r="BE441" i="1" s="1"/>
  <c r="BH441" i="1" s="1"/>
  <c r="AQ441" i="1"/>
  <c r="Q441" i="1"/>
  <c r="O441" i="1"/>
  <c r="O407" i="1"/>
  <c r="O415" i="1"/>
  <c r="AC420" i="1"/>
  <c r="O427" i="1"/>
  <c r="BR430" i="1"/>
  <c r="AH435" i="1"/>
  <c r="AQ435" i="1"/>
  <c r="T435" i="1"/>
  <c r="P435" i="1"/>
  <c r="BE435" i="1" s="1"/>
  <c r="BH435" i="1" s="1"/>
  <c r="BR438" i="1"/>
  <c r="AQ443" i="1"/>
  <c r="T443" i="1"/>
  <c r="P443" i="1"/>
  <c r="BE443" i="1" s="1"/>
  <c r="BH443" i="1" s="1"/>
  <c r="BR446" i="1"/>
  <c r="AQ451" i="1"/>
  <c r="T451" i="1"/>
  <c r="P451" i="1"/>
  <c r="BE451" i="1" s="1"/>
  <c r="BH451" i="1" s="1"/>
  <c r="BR454" i="1"/>
  <c r="BF458" i="1"/>
  <c r="Q463" i="1"/>
  <c r="AQ463" i="1"/>
  <c r="T463" i="1"/>
  <c r="P463" i="1"/>
  <c r="BE463" i="1" s="1"/>
  <c r="O463" i="1"/>
  <c r="Y474" i="1"/>
  <c r="BD474" i="1"/>
  <c r="BD487" i="1"/>
  <c r="BH487" i="1" s="1"/>
  <c r="Y487" i="1"/>
  <c r="Y513" i="1"/>
  <c r="BD513" i="1"/>
  <c r="BF513" i="1" s="1"/>
  <c r="O419" i="1"/>
  <c r="BF427" i="1"/>
  <c r="BF434" i="1"/>
  <c r="Y458" i="1"/>
  <c r="BD458" i="1"/>
  <c r="AQ460" i="1"/>
  <c r="Q460" i="1"/>
  <c r="P460" i="1"/>
  <c r="BE460" i="1" s="1"/>
  <c r="O460" i="1"/>
  <c r="BD464" i="1"/>
  <c r="Y464" i="1"/>
  <c r="P465" i="1"/>
  <c r="BE465" i="1" s="1"/>
  <c r="BH465" i="1" s="1"/>
  <c r="AQ465" i="1"/>
  <c r="Q465" i="1"/>
  <c r="O465" i="1"/>
  <c r="T465" i="1"/>
  <c r="AG471" i="1"/>
  <c r="T473" i="1"/>
  <c r="P473" i="1"/>
  <c r="BE473" i="1" s="1"/>
  <c r="BH473" i="1" s="1"/>
  <c r="AQ473" i="1"/>
  <c r="O473" i="1"/>
  <c r="T481" i="1"/>
  <c r="P481" i="1"/>
  <c r="BE481" i="1" s="1"/>
  <c r="BH481" i="1" s="1"/>
  <c r="AQ481" i="1"/>
  <c r="O481" i="1"/>
  <c r="AQ483" i="1"/>
  <c r="T483" i="1"/>
  <c r="P483" i="1"/>
  <c r="BE483" i="1" s="1"/>
  <c r="BH483" i="1" s="1"/>
  <c r="Q483" i="1"/>
  <c r="O483" i="1"/>
  <c r="BF486" i="1"/>
  <c r="BD486" i="1"/>
  <c r="Y486" i="1"/>
  <c r="Q407" i="1"/>
  <c r="T414" i="1"/>
  <c r="Q415" i="1"/>
  <c r="Q419" i="1"/>
  <c r="AQ419" i="1"/>
  <c r="BF420" i="1"/>
  <c r="BR421" i="1"/>
  <c r="Q428" i="1"/>
  <c r="O428" i="1"/>
  <c r="Y434" i="1"/>
  <c r="BD434" i="1"/>
  <c r="Q436" i="1"/>
  <c r="O436" i="1"/>
  <c r="Y442" i="1"/>
  <c r="BD442" i="1"/>
  <c r="BF442" i="1" s="1"/>
  <c r="Q444" i="1"/>
  <c r="O444" i="1"/>
  <c r="AG449" i="1"/>
  <c r="Y450" i="1"/>
  <c r="BD450" i="1"/>
  <c r="BF450" i="1" s="1"/>
  <c r="Q452" i="1"/>
  <c r="O452" i="1"/>
  <c r="AG457" i="1"/>
  <c r="Y482" i="1"/>
  <c r="BD482" i="1"/>
  <c r="BD489" i="1"/>
  <c r="BF489" i="1" s="1"/>
  <c r="Y489" i="1"/>
  <c r="P429" i="1"/>
  <c r="BE429" i="1" s="1"/>
  <c r="BH429" i="1" s="1"/>
  <c r="O429" i="1"/>
  <c r="AQ429" i="1"/>
  <c r="T429" i="1"/>
  <c r="O432" i="1"/>
  <c r="AQ432" i="1"/>
  <c r="Q432" i="1"/>
  <c r="BF435" i="1"/>
  <c r="P437" i="1"/>
  <c r="BE437" i="1" s="1"/>
  <c r="BH437" i="1" s="1"/>
  <c r="O437" i="1"/>
  <c r="Z437" i="1" s="1"/>
  <c r="AA437" i="1" s="1"/>
  <c r="AQ437" i="1"/>
  <c r="T437" i="1"/>
  <c r="O440" i="1"/>
  <c r="AQ440" i="1"/>
  <c r="Q440" i="1"/>
  <c r="BF443" i="1"/>
  <c r="P445" i="1"/>
  <c r="BE445" i="1" s="1"/>
  <c r="BH445" i="1" s="1"/>
  <c r="O445" i="1"/>
  <c r="Z445" i="1" s="1"/>
  <c r="AA445" i="1" s="1"/>
  <c r="AQ445" i="1"/>
  <c r="T445" i="1"/>
  <c r="O448" i="1"/>
  <c r="AQ448" i="1"/>
  <c r="Q448" i="1"/>
  <c r="T449" i="1"/>
  <c r="P449" i="1"/>
  <c r="BE449" i="1" s="1"/>
  <c r="BH449" i="1" s="1"/>
  <c r="AQ449" i="1"/>
  <c r="AH453" i="1"/>
  <c r="P453" i="1"/>
  <c r="BE453" i="1" s="1"/>
  <c r="BH453" i="1" s="1"/>
  <c r="O453" i="1"/>
  <c r="AQ453" i="1"/>
  <c r="T453" i="1"/>
  <c r="O456" i="1"/>
  <c r="AQ456" i="1"/>
  <c r="Q456" i="1"/>
  <c r="T457" i="1"/>
  <c r="P457" i="1"/>
  <c r="BE457" i="1" s="1"/>
  <c r="BH457" i="1" s="1"/>
  <c r="AQ457" i="1"/>
  <c r="T460" i="1"/>
  <c r="T462" i="1"/>
  <c r="Q462" i="1"/>
  <c r="O462" i="1"/>
  <c r="P462" i="1"/>
  <c r="BE462" i="1" s="1"/>
  <c r="BH462" i="1" s="1"/>
  <c r="AQ462" i="1"/>
  <c r="Y463" i="1"/>
  <c r="BD463" i="1"/>
  <c r="BF463" i="1" s="1"/>
  <c r="Z471" i="1"/>
  <c r="AA471" i="1" s="1"/>
  <c r="Q473" i="1"/>
  <c r="Q481" i="1"/>
  <c r="AG501" i="1"/>
  <c r="BD506" i="1"/>
  <c r="BH506" i="1" s="1"/>
  <c r="Y506" i="1"/>
  <c r="Z447" i="1"/>
  <c r="AA447" i="1" s="1"/>
  <c r="Z453" i="1"/>
  <c r="AA453" i="1" s="1"/>
  <c r="Z455" i="1"/>
  <c r="AA455" i="1" s="1"/>
  <c r="AQ459" i="1"/>
  <c r="T459" i="1"/>
  <c r="P459" i="1"/>
  <c r="BE459" i="1" s="1"/>
  <c r="BH459" i="1" s="1"/>
  <c r="Z494" i="1"/>
  <c r="AA494" i="1" s="1"/>
  <c r="Q517" i="1"/>
  <c r="AQ517" i="1"/>
  <c r="T517" i="1"/>
  <c r="O517" i="1"/>
  <c r="P517" i="1"/>
  <c r="BE517" i="1" s="1"/>
  <c r="T534" i="1"/>
  <c r="AQ534" i="1"/>
  <c r="Q534" i="1"/>
  <c r="P534" i="1"/>
  <c r="BE534" i="1" s="1"/>
  <c r="O534" i="1"/>
  <c r="Y548" i="1"/>
  <c r="BD548" i="1"/>
  <c r="BF548" i="1" s="1"/>
  <c r="O414" i="1"/>
  <c r="T419" i="1"/>
  <c r="BR422" i="1"/>
  <c r="BR428" i="1"/>
  <c r="T434" i="1"/>
  <c r="O435" i="1"/>
  <c r="BR436" i="1"/>
  <c r="T442" i="1"/>
  <c r="O443" i="1"/>
  <c r="Z443" i="1" s="1"/>
  <c r="AA443" i="1" s="1"/>
  <c r="BR444" i="1"/>
  <c r="BF448" i="1"/>
  <c r="T450" i="1"/>
  <c r="O451" i="1"/>
  <c r="BR452" i="1"/>
  <c r="BF456" i="1"/>
  <c r="Q458" i="1"/>
  <c r="P458" i="1"/>
  <c r="BE458" i="1" s="1"/>
  <c r="BH458" i="1" s="1"/>
  <c r="O458" i="1"/>
  <c r="AQ458" i="1"/>
  <c r="Q459" i="1"/>
  <c r="P469" i="1"/>
  <c r="BE469" i="1" s="1"/>
  <c r="BH469" i="1" s="1"/>
  <c r="O469" i="1"/>
  <c r="AQ469" i="1"/>
  <c r="T469" i="1"/>
  <c r="Q469" i="1"/>
  <c r="Q476" i="1"/>
  <c r="O476" i="1"/>
  <c r="AQ476" i="1"/>
  <c r="T476" i="1"/>
  <c r="P476" i="1"/>
  <c r="BE476" i="1" s="1"/>
  <c r="Q479" i="1"/>
  <c r="P479" i="1"/>
  <c r="BE479" i="1" s="1"/>
  <c r="BH479" i="1" s="1"/>
  <c r="AQ479" i="1"/>
  <c r="T479" i="1"/>
  <c r="O479" i="1"/>
  <c r="BH480" i="1"/>
  <c r="Q484" i="1"/>
  <c r="O484" i="1"/>
  <c r="AQ484" i="1"/>
  <c r="T484" i="1"/>
  <c r="Y485" i="1"/>
  <c r="Z530" i="1"/>
  <c r="AA530" i="1" s="1"/>
  <c r="BF419" i="1"/>
  <c r="T422" i="1"/>
  <c r="O422" i="1"/>
  <c r="T427" i="1"/>
  <c r="P427" i="1"/>
  <c r="BE427" i="1" s="1"/>
  <c r="BH427" i="1" s="1"/>
  <c r="Y433" i="1"/>
  <c r="Q434" i="1"/>
  <c r="P434" i="1"/>
  <c r="BE434" i="1" s="1"/>
  <c r="BH434" i="1" s="1"/>
  <c r="O434" i="1"/>
  <c r="Y441" i="1"/>
  <c r="Q442" i="1"/>
  <c r="P442" i="1"/>
  <c r="BE442" i="1" s="1"/>
  <c r="BH442" i="1" s="1"/>
  <c r="O442" i="1"/>
  <c r="Y449" i="1"/>
  <c r="Q450" i="1"/>
  <c r="P450" i="1"/>
  <c r="BE450" i="1" s="1"/>
  <c r="BH450" i="1" s="1"/>
  <c r="O450" i="1"/>
  <c r="Y457" i="1"/>
  <c r="AH459" i="1"/>
  <c r="Z465" i="1"/>
  <c r="AA465" i="1" s="1"/>
  <c r="Z475" i="1"/>
  <c r="AA475" i="1" s="1"/>
  <c r="Z483" i="1"/>
  <c r="AA483" i="1" s="1"/>
  <c r="Z542" i="1"/>
  <c r="AA542" i="1" s="1"/>
  <c r="O430" i="1"/>
  <c r="O438" i="1"/>
  <c r="O446" i="1"/>
  <c r="O454" i="1"/>
  <c r="BR461" i="1"/>
  <c r="Y467" i="1"/>
  <c r="Q468" i="1"/>
  <c r="O468" i="1"/>
  <c r="O472" i="1"/>
  <c r="AQ472" i="1"/>
  <c r="Q472" i="1"/>
  <c r="P477" i="1"/>
  <c r="BE477" i="1" s="1"/>
  <c r="BH477" i="1" s="1"/>
  <c r="O477" i="1"/>
  <c r="AQ477" i="1"/>
  <c r="T477" i="1"/>
  <c r="Z479" i="1"/>
  <c r="AA479" i="1" s="1"/>
  <c r="BF482" i="1"/>
  <c r="Y491" i="1"/>
  <c r="BD491" i="1"/>
  <c r="BF491" i="1" s="1"/>
  <c r="BD493" i="1"/>
  <c r="BF493" i="1" s="1"/>
  <c r="Y493" i="1"/>
  <c r="BD496" i="1"/>
  <c r="BH496" i="1" s="1"/>
  <c r="Y496" i="1"/>
  <c r="AC499" i="1"/>
  <c r="Y499" i="1"/>
  <c r="BD499" i="1"/>
  <c r="BF499" i="1" s="1"/>
  <c r="Y502" i="1"/>
  <c r="BD502" i="1"/>
  <c r="BF502" i="1" s="1"/>
  <c r="Y503" i="1"/>
  <c r="BD509" i="1"/>
  <c r="BF509" i="1" s="1"/>
  <c r="Y509" i="1"/>
  <c r="BD545" i="1"/>
  <c r="BH545" i="1" s="1"/>
  <c r="Y545" i="1"/>
  <c r="Q430" i="1"/>
  <c r="Q438" i="1"/>
  <c r="Q446" i="1"/>
  <c r="Q454" i="1"/>
  <c r="AC467" i="1"/>
  <c r="BF468" i="1"/>
  <c r="Z469" i="1"/>
  <c r="AA469" i="1" s="1"/>
  <c r="BF472" i="1"/>
  <c r="T474" i="1"/>
  <c r="BR476" i="1"/>
  <c r="P485" i="1"/>
  <c r="BE485" i="1" s="1"/>
  <c r="BH485" i="1" s="1"/>
  <c r="O485" i="1"/>
  <c r="AQ485" i="1"/>
  <c r="T485" i="1"/>
  <c r="BH486" i="1"/>
  <c r="Y495" i="1"/>
  <c r="Q499" i="1"/>
  <c r="P499" i="1"/>
  <c r="BE499" i="1" s="1"/>
  <c r="BH499" i="1" s="1"/>
  <c r="T499" i="1"/>
  <c r="AQ499" i="1"/>
  <c r="AG555" i="1"/>
  <c r="BD557" i="1"/>
  <c r="BF557" i="1" s="1"/>
  <c r="Y557" i="1"/>
  <c r="P558" i="1"/>
  <c r="BE558" i="1" s="1"/>
  <c r="BH558" i="1" s="1"/>
  <c r="O558" i="1"/>
  <c r="T558" i="1"/>
  <c r="Q558" i="1"/>
  <c r="AQ558" i="1"/>
  <c r="AQ464" i="1"/>
  <c r="Q464" i="1"/>
  <c r="BD468" i="1"/>
  <c r="BH468" i="1" s="1"/>
  <c r="Y468" i="1"/>
  <c r="Q471" i="1"/>
  <c r="P471" i="1"/>
  <c r="BE471" i="1" s="1"/>
  <c r="BH471" i="1" s="1"/>
  <c r="AQ471" i="1"/>
  <c r="T471" i="1"/>
  <c r="BH472" i="1"/>
  <c r="Z473" i="1"/>
  <c r="AA473" i="1" s="1"/>
  <c r="Q474" i="1"/>
  <c r="P474" i="1"/>
  <c r="BE474" i="1" s="1"/>
  <c r="BH474" i="1" s="1"/>
  <c r="O474" i="1"/>
  <c r="Y488" i="1"/>
  <c r="BD488" i="1"/>
  <c r="BH488" i="1" s="1"/>
  <c r="BH492" i="1"/>
  <c r="AQ518" i="1"/>
  <c r="T518" i="1"/>
  <c r="P518" i="1"/>
  <c r="BE518" i="1" s="1"/>
  <c r="BH518" i="1" s="1"/>
  <c r="O518" i="1"/>
  <c r="P464" i="1"/>
  <c r="BE464" i="1" s="1"/>
  <c r="BH464" i="1" s="1"/>
  <c r="P466" i="1"/>
  <c r="BE466" i="1" s="1"/>
  <c r="BH466" i="1" s="1"/>
  <c r="O466" i="1"/>
  <c r="Z466" i="1" s="1"/>
  <c r="AA466" i="1" s="1"/>
  <c r="BD472" i="1"/>
  <c r="Y472" i="1"/>
  <c r="BF480" i="1"/>
  <c r="BD484" i="1"/>
  <c r="BH484" i="1" s="1"/>
  <c r="Y484" i="1"/>
  <c r="AG487" i="1"/>
  <c r="AQ493" i="1"/>
  <c r="P493" i="1"/>
  <c r="BE493" i="1" s="1"/>
  <c r="BH493" i="1" s="1"/>
  <c r="O493" i="1"/>
  <c r="BD508" i="1"/>
  <c r="Y508" i="1"/>
  <c r="BH529" i="1"/>
  <c r="Q537" i="1"/>
  <c r="P537" i="1"/>
  <c r="BE537" i="1" s="1"/>
  <c r="O537" i="1"/>
  <c r="AQ537" i="1"/>
  <c r="T537" i="1"/>
  <c r="AQ570" i="1"/>
  <c r="P570" i="1"/>
  <c r="BE570" i="1" s="1"/>
  <c r="BH570" i="1" s="1"/>
  <c r="Q570" i="1"/>
  <c r="O570" i="1"/>
  <c r="T570" i="1"/>
  <c r="BR460" i="1"/>
  <c r="AH475" i="1"/>
  <c r="AQ475" i="1"/>
  <c r="T475" i="1"/>
  <c r="P475" i="1"/>
  <c r="BE475" i="1" s="1"/>
  <c r="BH475" i="1" s="1"/>
  <c r="BR478" i="1"/>
  <c r="Q482" i="1"/>
  <c r="P482" i="1"/>
  <c r="BE482" i="1" s="1"/>
  <c r="BH482" i="1" s="1"/>
  <c r="O482" i="1"/>
  <c r="O489" i="1"/>
  <c r="P489" i="1"/>
  <c r="BE489" i="1" s="1"/>
  <c r="BH489" i="1" s="1"/>
  <c r="AQ489" i="1"/>
  <c r="T490" i="1"/>
  <c r="O490" i="1"/>
  <c r="AQ490" i="1"/>
  <c r="P490" i="1"/>
  <c r="BE490" i="1" s="1"/>
  <c r="Q491" i="1"/>
  <c r="T491" i="1"/>
  <c r="AQ491" i="1"/>
  <c r="P491" i="1"/>
  <c r="BE491" i="1" s="1"/>
  <c r="BH491" i="1" s="1"/>
  <c r="O491" i="1"/>
  <c r="AQ492" i="1"/>
  <c r="Q492" i="1"/>
  <c r="T492" i="1"/>
  <c r="O492" i="1"/>
  <c r="T493" i="1"/>
  <c r="Y500" i="1"/>
  <c r="BD500" i="1"/>
  <c r="T501" i="1"/>
  <c r="AQ501" i="1"/>
  <c r="Q501" i="1"/>
  <c r="P501" i="1"/>
  <c r="BE501" i="1" s="1"/>
  <c r="BH501" i="1" s="1"/>
  <c r="Q515" i="1"/>
  <c r="P515" i="1"/>
  <c r="BE515" i="1" s="1"/>
  <c r="BH515" i="1" s="1"/>
  <c r="AQ515" i="1"/>
  <c r="T515" i="1"/>
  <c r="O515" i="1"/>
  <c r="BH516" i="1"/>
  <c r="Q518" i="1"/>
  <c r="AG520" i="1"/>
  <c r="W520" i="1"/>
  <c r="U520" i="1" s="1"/>
  <c r="X520" i="1" s="1"/>
  <c r="R520" i="1" s="1"/>
  <c r="S520" i="1" s="1"/>
  <c r="T464" i="1"/>
  <c r="AQ467" i="1"/>
  <c r="T467" i="1"/>
  <c r="P467" i="1"/>
  <c r="BE467" i="1" s="1"/>
  <c r="BH467" i="1" s="1"/>
  <c r="BR470" i="1"/>
  <c r="BF474" i="1"/>
  <c r="BD480" i="1"/>
  <c r="Y480" i="1"/>
  <c r="Q507" i="1"/>
  <c r="P507" i="1"/>
  <c r="BE507" i="1" s="1"/>
  <c r="BH507" i="1" s="1"/>
  <c r="AQ507" i="1"/>
  <c r="T507" i="1"/>
  <c r="O507" i="1"/>
  <c r="Z507" i="1" s="1"/>
  <c r="AA507" i="1" s="1"/>
  <c r="AG509" i="1"/>
  <c r="AQ511" i="1"/>
  <c r="T511" i="1"/>
  <c r="P511" i="1"/>
  <c r="BE511" i="1" s="1"/>
  <c r="BH511" i="1" s="1"/>
  <c r="O511" i="1"/>
  <c r="BD516" i="1"/>
  <c r="BF516" i="1" s="1"/>
  <c r="Y516" i="1"/>
  <c r="AQ519" i="1"/>
  <c r="T519" i="1"/>
  <c r="Q519" i="1"/>
  <c r="O519" i="1"/>
  <c r="P519" i="1"/>
  <c r="BE519" i="1" s="1"/>
  <c r="BH519" i="1" s="1"/>
  <c r="AG541" i="1"/>
  <c r="Y569" i="1"/>
  <c r="BD569" i="1"/>
  <c r="O470" i="1"/>
  <c r="O478" i="1"/>
  <c r="Q480" i="1"/>
  <c r="AG480" i="1"/>
  <c r="O486" i="1"/>
  <c r="AC487" i="1"/>
  <c r="P494" i="1"/>
  <c r="BE494" i="1" s="1"/>
  <c r="BH494" i="1" s="1"/>
  <c r="O494" i="1"/>
  <c r="AQ495" i="1"/>
  <c r="T495" i="1"/>
  <c r="P495" i="1"/>
  <c r="BE495" i="1" s="1"/>
  <c r="BH495" i="1" s="1"/>
  <c r="O496" i="1"/>
  <c r="Y498" i="1"/>
  <c r="Y501" i="1"/>
  <c r="AQ503" i="1"/>
  <c r="T503" i="1"/>
  <c r="P503" i="1"/>
  <c r="BE503" i="1" s="1"/>
  <c r="BH503" i="1" s="1"/>
  <c r="P508" i="1"/>
  <c r="BE508" i="1" s="1"/>
  <c r="BH508" i="1" s="1"/>
  <c r="AH515" i="1"/>
  <c r="P522" i="1"/>
  <c r="BE522" i="1" s="1"/>
  <c r="O522" i="1"/>
  <c r="T522" i="1"/>
  <c r="AQ522" i="1"/>
  <c r="Q532" i="1"/>
  <c r="P532" i="1"/>
  <c r="BE532" i="1" s="1"/>
  <c r="BH532" i="1" s="1"/>
  <c r="T532" i="1"/>
  <c r="AQ532" i="1"/>
  <c r="Z536" i="1"/>
  <c r="AA536" i="1" s="1"/>
  <c r="AC548" i="1"/>
  <c r="Y551" i="1"/>
  <c r="BD551" i="1"/>
  <c r="BF551" i="1" s="1"/>
  <c r="Q470" i="1"/>
  <c r="Q478" i="1"/>
  <c r="Q486" i="1"/>
  <c r="O488" i="1"/>
  <c r="BR490" i="1"/>
  <c r="T496" i="1"/>
  <c r="P497" i="1"/>
  <c r="BE497" i="1" s="1"/>
  <c r="BH497" i="1" s="1"/>
  <c r="O497" i="1"/>
  <c r="AQ497" i="1"/>
  <c r="Q502" i="1"/>
  <c r="P502" i="1"/>
  <c r="BE502" i="1" s="1"/>
  <c r="O502" i="1"/>
  <c r="Q504" i="1"/>
  <c r="O504" i="1"/>
  <c r="BD507" i="1"/>
  <c r="BF507" i="1" s="1"/>
  <c r="T512" i="1"/>
  <c r="BR514" i="1"/>
  <c r="Y519" i="1"/>
  <c r="BD529" i="1"/>
  <c r="Y529" i="1"/>
  <c r="BD550" i="1"/>
  <c r="BF550" i="1" s="1"/>
  <c r="Y550" i="1"/>
  <c r="Z555" i="1"/>
  <c r="AA555" i="1" s="1"/>
  <c r="W555" i="1" s="1"/>
  <c r="U555" i="1" s="1"/>
  <c r="X555" i="1" s="1"/>
  <c r="R555" i="1" s="1"/>
  <c r="S555" i="1" s="1"/>
  <c r="O500" i="1"/>
  <c r="AQ500" i="1"/>
  <c r="Q500" i="1"/>
  <c r="P505" i="1"/>
  <c r="BE505" i="1" s="1"/>
  <c r="BH505" i="1" s="1"/>
  <c r="O505" i="1"/>
  <c r="Z505" i="1" s="1"/>
  <c r="AA505" i="1" s="1"/>
  <c r="AQ505" i="1"/>
  <c r="T505" i="1"/>
  <c r="T509" i="1"/>
  <c r="P509" i="1"/>
  <c r="BE509" i="1" s="1"/>
  <c r="BH509" i="1" s="1"/>
  <c r="AQ509" i="1"/>
  <c r="Y510" i="1"/>
  <c r="BD510" i="1"/>
  <c r="BF510" i="1" s="1"/>
  <c r="Z511" i="1"/>
  <c r="AA511" i="1" s="1"/>
  <c r="Q512" i="1"/>
  <c r="O512" i="1"/>
  <c r="Y517" i="1"/>
  <c r="BD517" i="1"/>
  <c r="BF517" i="1" s="1"/>
  <c r="Z518" i="1"/>
  <c r="AA518" i="1" s="1"/>
  <c r="AB528" i="1"/>
  <c r="AF528" i="1" s="1"/>
  <c r="AH528" i="1"/>
  <c r="AG532" i="1"/>
  <c r="Y541" i="1"/>
  <c r="BD541" i="1"/>
  <c r="T542" i="1"/>
  <c r="AQ542" i="1"/>
  <c r="Q542" i="1"/>
  <c r="P542" i="1"/>
  <c r="BE542" i="1" s="1"/>
  <c r="BH542" i="1" s="1"/>
  <c r="Q548" i="1"/>
  <c r="P548" i="1"/>
  <c r="BE548" i="1" s="1"/>
  <c r="BH548" i="1" s="1"/>
  <c r="T548" i="1"/>
  <c r="P500" i="1"/>
  <c r="BE500" i="1" s="1"/>
  <c r="O508" i="1"/>
  <c r="AQ508" i="1"/>
  <c r="Q508" i="1"/>
  <c r="BF511" i="1"/>
  <c r="P513" i="1"/>
  <c r="BE513" i="1" s="1"/>
  <c r="BH513" i="1" s="1"/>
  <c r="O513" i="1"/>
  <c r="AQ513" i="1"/>
  <c r="T513" i="1"/>
  <c r="BD526" i="1"/>
  <c r="BF526" i="1" s="1"/>
  <c r="Y526" i="1"/>
  <c r="Y527" i="1"/>
  <c r="BD527" i="1"/>
  <c r="BF527" i="1" s="1"/>
  <c r="BD537" i="1"/>
  <c r="Y537" i="1"/>
  <c r="P538" i="1"/>
  <c r="BE538" i="1" s="1"/>
  <c r="BH538" i="1" s="1"/>
  <c r="O538" i="1"/>
  <c r="Z538" i="1" s="1"/>
  <c r="AA538" i="1" s="1"/>
  <c r="AQ538" i="1"/>
  <c r="T538" i="1"/>
  <c r="AH555" i="1"/>
  <c r="AC488" i="1"/>
  <c r="BF500" i="1"/>
  <c r="BR504" i="1"/>
  <c r="AC511" i="1"/>
  <c r="Z520" i="1"/>
  <c r="AA520" i="1" s="1"/>
  <c r="BD522" i="1"/>
  <c r="BF522" i="1" s="1"/>
  <c r="AC524" i="1"/>
  <c r="BR524" i="1"/>
  <c r="AJ528" i="1"/>
  <c r="BD534" i="1"/>
  <c r="BF534" i="1" s="1"/>
  <c r="Y534" i="1"/>
  <c r="W536" i="1"/>
  <c r="U536" i="1" s="1"/>
  <c r="X536" i="1" s="1"/>
  <c r="R536" i="1" s="1"/>
  <c r="S536" i="1" s="1"/>
  <c r="AG536" i="1"/>
  <c r="AG540" i="1"/>
  <c r="O542" i="1"/>
  <c r="AI549" i="1"/>
  <c r="AJ549" i="1" s="1"/>
  <c r="AH549" i="1"/>
  <c r="O553" i="1"/>
  <c r="AQ553" i="1"/>
  <c r="T553" i="1"/>
  <c r="P553" i="1"/>
  <c r="BE553" i="1" s="1"/>
  <c r="BH553" i="1" s="1"/>
  <c r="BD556" i="1"/>
  <c r="Y556" i="1"/>
  <c r="Z582" i="1"/>
  <c r="AA582" i="1" s="1"/>
  <c r="BF496" i="1"/>
  <c r="BF508" i="1"/>
  <c r="BR512" i="1"/>
  <c r="Z515" i="1"/>
  <c r="AA515" i="1" s="1"/>
  <c r="AG516" i="1"/>
  <c r="BR521" i="1"/>
  <c r="Z522" i="1"/>
  <c r="AA522" i="1" s="1"/>
  <c r="AH522" i="1" s="1"/>
  <c r="AI528" i="1"/>
  <c r="AC532" i="1"/>
  <c r="Y532" i="1"/>
  <c r="BD532" i="1"/>
  <c r="BF532" i="1" s="1"/>
  <c r="BF533" i="1"/>
  <c r="BF539" i="1"/>
  <c r="BD539" i="1"/>
  <c r="Y539" i="1"/>
  <c r="BH541" i="1"/>
  <c r="Y543" i="1"/>
  <c r="BD543" i="1"/>
  <c r="BF543" i="1" s="1"/>
  <c r="O548" i="1"/>
  <c r="AB549" i="1"/>
  <c r="AF549" i="1" s="1"/>
  <c r="AQ578" i="1"/>
  <c r="O578" i="1"/>
  <c r="Q578" i="1"/>
  <c r="T578" i="1"/>
  <c r="O498" i="1"/>
  <c r="O506" i="1"/>
  <c r="O514" i="1"/>
  <c r="Q516" i="1"/>
  <c r="T525" i="1"/>
  <c r="Q527" i="1"/>
  <c r="P527" i="1"/>
  <c r="BE527" i="1" s="1"/>
  <c r="BH527" i="1" s="1"/>
  <c r="O527" i="1"/>
  <c r="AQ528" i="1"/>
  <c r="T528" i="1"/>
  <c r="P528" i="1"/>
  <c r="BE528" i="1" s="1"/>
  <c r="BH528" i="1" s="1"/>
  <c r="O529" i="1"/>
  <c r="Y531" i="1"/>
  <c r="BD533" i="1"/>
  <c r="BH533" i="1" s="1"/>
  <c r="AC536" i="1"/>
  <c r="BF536" i="1"/>
  <c r="BH539" i="1"/>
  <c r="W549" i="1"/>
  <c r="U549" i="1" s="1"/>
  <c r="X549" i="1" s="1"/>
  <c r="R549" i="1" s="1"/>
  <c r="S549" i="1" s="1"/>
  <c r="AG549" i="1"/>
  <c r="O550" i="1"/>
  <c r="AQ552" i="1"/>
  <c r="T552" i="1"/>
  <c r="P552" i="1"/>
  <c r="BE552" i="1" s="1"/>
  <c r="BH552" i="1" s="1"/>
  <c r="O552" i="1"/>
  <c r="AQ520" i="1"/>
  <c r="P520" i="1"/>
  <c r="BE520" i="1" s="1"/>
  <c r="BH520" i="1" s="1"/>
  <c r="BR523" i="1"/>
  <c r="Q524" i="1"/>
  <c r="T524" i="1"/>
  <c r="P530" i="1"/>
  <c r="BE530" i="1" s="1"/>
  <c r="BH530" i="1" s="1"/>
  <c r="O530" i="1"/>
  <c r="AQ530" i="1"/>
  <c r="AI533" i="1"/>
  <c r="Q543" i="1"/>
  <c r="P543" i="1"/>
  <c r="BE543" i="1" s="1"/>
  <c r="BH543" i="1" s="1"/>
  <c r="O543" i="1"/>
  <c r="AQ544" i="1"/>
  <c r="T544" i="1"/>
  <c r="P544" i="1"/>
  <c r="BE544" i="1" s="1"/>
  <c r="BH544" i="1" s="1"/>
  <c r="O545" i="1"/>
  <c r="BD546" i="1"/>
  <c r="BF546" i="1" s="1"/>
  <c r="Q551" i="1"/>
  <c r="P551" i="1"/>
  <c r="BE551" i="1" s="1"/>
  <c r="BH551" i="1" s="1"/>
  <c r="O551" i="1"/>
  <c r="T554" i="1"/>
  <c r="P554" i="1"/>
  <c r="BE554" i="1" s="1"/>
  <c r="BH554" i="1" s="1"/>
  <c r="Q554" i="1"/>
  <c r="AQ554" i="1"/>
  <c r="O557" i="1"/>
  <c r="T557" i="1"/>
  <c r="Q557" i="1"/>
  <c r="P557" i="1"/>
  <c r="BE557" i="1" s="1"/>
  <c r="BH557" i="1" s="1"/>
  <c r="AQ557" i="1"/>
  <c r="BR559" i="1"/>
  <c r="Y560" i="1"/>
  <c r="BD560" i="1"/>
  <c r="BF560" i="1" s="1"/>
  <c r="P572" i="1"/>
  <c r="BE572" i="1" s="1"/>
  <c r="O572" i="1"/>
  <c r="AQ572" i="1"/>
  <c r="Q572" i="1"/>
  <c r="BF537" i="1"/>
  <c r="Q545" i="1"/>
  <c r="T545" i="1"/>
  <c r="BF549" i="1"/>
  <c r="T550" i="1"/>
  <c r="AQ550" i="1"/>
  <c r="O510" i="1"/>
  <c r="P521" i="1"/>
  <c r="BE521" i="1" s="1"/>
  <c r="T526" i="1"/>
  <c r="AQ526" i="1"/>
  <c r="Q530" i="1"/>
  <c r="W533" i="1"/>
  <c r="U533" i="1" s="1"/>
  <c r="X533" i="1" s="1"/>
  <c r="AG533" i="1"/>
  <c r="Y535" i="1"/>
  <c r="BD535" i="1"/>
  <c r="BF535" i="1" s="1"/>
  <c r="BF541" i="1"/>
  <c r="O544" i="1"/>
  <c r="BD549" i="1"/>
  <c r="BH549" i="1" s="1"/>
  <c r="O554" i="1"/>
  <c r="AG556" i="1"/>
  <c r="Z558" i="1"/>
  <c r="AA558" i="1" s="1"/>
  <c r="AH558" i="1" s="1"/>
  <c r="BD568" i="1"/>
  <c r="BF568" i="1" s="1"/>
  <c r="Y568" i="1"/>
  <c r="Q569" i="1"/>
  <c r="P569" i="1"/>
  <c r="BE569" i="1" s="1"/>
  <c r="BH569" i="1" s="1"/>
  <c r="O569" i="1"/>
  <c r="AQ569" i="1"/>
  <c r="BD586" i="1"/>
  <c r="Y586" i="1"/>
  <c r="P510" i="1"/>
  <c r="BE510" i="1" s="1"/>
  <c r="AQ516" i="1"/>
  <c r="BF520" i="1"/>
  <c r="Q521" i="1"/>
  <c r="O524" i="1"/>
  <c r="Q535" i="1"/>
  <c r="P535" i="1"/>
  <c r="BE535" i="1" s="1"/>
  <c r="BH535" i="1" s="1"/>
  <c r="O535" i="1"/>
  <c r="AQ536" i="1"/>
  <c r="T536" i="1"/>
  <c r="P536" i="1"/>
  <c r="BE536" i="1" s="1"/>
  <c r="BH536" i="1" s="1"/>
  <c r="Q544" i="1"/>
  <c r="AC544" i="1"/>
  <c r="BF544" i="1"/>
  <c r="BF545" i="1"/>
  <c r="P546" i="1"/>
  <c r="BE546" i="1" s="1"/>
  <c r="O546" i="1"/>
  <c r="AQ546" i="1"/>
  <c r="Q546" i="1"/>
  <c r="AC575" i="1"/>
  <c r="P524" i="1"/>
  <c r="BE524" i="1" s="1"/>
  <c r="O525" i="1"/>
  <c r="AQ525" i="1"/>
  <c r="Q525" i="1"/>
  <c r="BF529" i="1"/>
  <c r="T530" i="1"/>
  <c r="Q540" i="1"/>
  <c r="P540" i="1"/>
  <c r="BE540" i="1" s="1"/>
  <c r="BH540" i="1" s="1"/>
  <c r="T540" i="1"/>
  <c r="Z540" i="1"/>
  <c r="AA540" i="1" s="1"/>
  <c r="AH540" i="1" s="1"/>
  <c r="BR547" i="1"/>
  <c r="Q555" i="1"/>
  <c r="P555" i="1"/>
  <c r="BE555" i="1" s="1"/>
  <c r="BH555" i="1" s="1"/>
  <c r="T555" i="1"/>
  <c r="AQ555" i="1"/>
  <c r="BD562" i="1"/>
  <c r="BF562" i="1" s="1"/>
  <c r="Y562" i="1"/>
  <c r="Y566" i="1"/>
  <c r="BD566" i="1"/>
  <c r="BF566" i="1" s="1"/>
  <c r="BD583" i="1"/>
  <c r="BF583" i="1" s="1"/>
  <c r="Y583" i="1"/>
  <c r="T604" i="1"/>
  <c r="O604" i="1"/>
  <c r="Q604" i="1"/>
  <c r="P604" i="1"/>
  <c r="BE604" i="1" s="1"/>
  <c r="BH604" i="1" s="1"/>
  <c r="AQ604" i="1"/>
  <c r="P564" i="1"/>
  <c r="BE564" i="1" s="1"/>
  <c r="O564" i="1"/>
  <c r="Q566" i="1"/>
  <c r="T566" i="1"/>
  <c r="BF569" i="1"/>
  <c r="Y577" i="1"/>
  <c r="BD577" i="1"/>
  <c r="BH577" i="1" s="1"/>
  <c r="AG579" i="1"/>
  <c r="O531" i="1"/>
  <c r="Q533" i="1"/>
  <c r="O539" i="1"/>
  <c r="Q541" i="1"/>
  <c r="O547" i="1"/>
  <c r="Q549" i="1"/>
  <c r="Y553" i="1"/>
  <c r="Y554" i="1"/>
  <c r="T561" i="1"/>
  <c r="BR563" i="1"/>
  <c r="AQ564" i="1"/>
  <c r="AQ566" i="1"/>
  <c r="BF567" i="1"/>
  <c r="O571" i="1"/>
  <c r="Y572" i="1"/>
  <c r="BD572" i="1"/>
  <c r="BF572" i="1" s="1"/>
  <c r="AH582" i="1"/>
  <c r="O603" i="1"/>
  <c r="AQ603" i="1"/>
  <c r="T603" i="1"/>
  <c r="Q603" i="1"/>
  <c r="P603" i="1"/>
  <c r="BE603" i="1" s="1"/>
  <c r="BD588" i="1"/>
  <c r="Y588" i="1"/>
  <c r="T594" i="1"/>
  <c r="Q594" i="1"/>
  <c r="AQ594" i="1"/>
  <c r="O594" i="1"/>
  <c r="P594" i="1"/>
  <c r="BE594" i="1" s="1"/>
  <c r="T559" i="1"/>
  <c r="Q559" i="1"/>
  <c r="Q560" i="1"/>
  <c r="AQ560" i="1"/>
  <c r="T562" i="1"/>
  <c r="P562" i="1"/>
  <c r="BE562" i="1" s="1"/>
  <c r="BH562" i="1" s="1"/>
  <c r="Q564" i="1"/>
  <c r="Z567" i="1"/>
  <c r="AA567" i="1" s="1"/>
  <c r="AG577" i="1"/>
  <c r="Z585" i="1"/>
  <c r="AA585" i="1" s="1"/>
  <c r="W585" i="1" s="1"/>
  <c r="U585" i="1" s="1"/>
  <c r="X585" i="1" s="1"/>
  <c r="R585" i="1" s="1"/>
  <c r="S585" i="1" s="1"/>
  <c r="AQ596" i="1"/>
  <c r="T596" i="1"/>
  <c r="P596" i="1"/>
  <c r="BE596" i="1" s="1"/>
  <c r="BH596" i="1" s="1"/>
  <c r="Q596" i="1"/>
  <c r="O596" i="1"/>
  <c r="Q615" i="1"/>
  <c r="O615" i="1"/>
  <c r="AQ615" i="1"/>
  <c r="T615" i="1"/>
  <c r="P615" i="1"/>
  <c r="BE615" i="1" s="1"/>
  <c r="BH615" i="1" s="1"/>
  <c r="BD555" i="1"/>
  <c r="BF555" i="1" s="1"/>
  <c r="Q556" i="1"/>
  <c r="O559" i="1"/>
  <c r="P560" i="1"/>
  <c r="BE560" i="1" s="1"/>
  <c r="Y561" i="1"/>
  <c r="AQ562" i="1"/>
  <c r="Q563" i="1"/>
  <c r="P563" i="1"/>
  <c r="BE563" i="1" s="1"/>
  <c r="AQ563" i="1"/>
  <c r="T575" i="1"/>
  <c r="Q575" i="1"/>
  <c r="P575" i="1"/>
  <c r="BE575" i="1" s="1"/>
  <c r="AQ575" i="1"/>
  <c r="AH576" i="1"/>
  <c r="AQ533" i="1"/>
  <c r="AQ541" i="1"/>
  <c r="AQ549" i="1"/>
  <c r="P559" i="1"/>
  <c r="BE559" i="1" s="1"/>
  <c r="AC559" i="1"/>
  <c r="T564" i="1"/>
  <c r="O567" i="1"/>
  <c r="AQ567" i="1"/>
  <c r="Q567" i="1"/>
  <c r="T567" i="1"/>
  <c r="BR571" i="1"/>
  <c r="O575" i="1"/>
  <c r="T556" i="1"/>
  <c r="T560" i="1"/>
  <c r="O561" i="1"/>
  <c r="AQ561" i="1"/>
  <c r="O562" i="1"/>
  <c r="O563" i="1"/>
  <c r="BR564" i="1"/>
  <c r="O565" i="1"/>
  <c r="Q565" i="1"/>
  <c r="P565" i="1"/>
  <c r="BE565" i="1" s="1"/>
  <c r="BH565" i="1" s="1"/>
  <c r="AQ565" i="1"/>
  <c r="O566" i="1"/>
  <c r="BH574" i="1"/>
  <c r="Q574" i="1"/>
  <c r="T574" i="1"/>
  <c r="O574" i="1"/>
  <c r="BR575" i="1"/>
  <c r="AB576" i="1"/>
  <c r="AF576" i="1" s="1"/>
  <c r="AI576" i="1"/>
  <c r="W576" i="1"/>
  <c r="U576" i="1" s="1"/>
  <c r="X576" i="1" s="1"/>
  <c r="R576" i="1" s="1"/>
  <c r="S576" i="1" s="1"/>
  <c r="BF577" i="1"/>
  <c r="Z578" i="1"/>
  <c r="AA578" i="1" s="1"/>
  <c r="BF580" i="1"/>
  <c r="BH583" i="1"/>
  <c r="T583" i="1"/>
  <c r="O583" i="1"/>
  <c r="AQ583" i="1"/>
  <c r="Q583" i="1"/>
  <c r="AG598" i="1"/>
  <c r="BD607" i="1"/>
  <c r="BF607" i="1" s="1"/>
  <c r="Y607" i="1"/>
  <c r="BF588" i="1"/>
  <c r="BD589" i="1"/>
  <c r="BF589" i="1" s="1"/>
  <c r="Y589" i="1"/>
  <c r="Z590" i="1"/>
  <c r="AA590" i="1" s="1"/>
  <c r="Y592" i="1"/>
  <c r="BD592" i="1"/>
  <c r="BF592" i="1" s="1"/>
  <c r="Y605" i="1"/>
  <c r="BD605" i="1"/>
  <c r="AC570" i="1"/>
  <c r="AC571" i="1"/>
  <c r="BH573" i="1"/>
  <c r="Y581" i="1"/>
  <c r="BD581" i="1"/>
  <c r="BF581" i="1" s="1"/>
  <c r="BH576" i="1"/>
  <c r="BD580" i="1"/>
  <c r="Y580" i="1"/>
  <c r="Q586" i="1"/>
  <c r="AQ586" i="1"/>
  <c r="O586" i="1"/>
  <c r="T586" i="1"/>
  <c r="BD594" i="1"/>
  <c r="BF594" i="1" s="1"/>
  <c r="Y594" i="1"/>
  <c r="BD598" i="1"/>
  <c r="BF598" i="1" s="1"/>
  <c r="Y598" i="1"/>
  <c r="P587" i="1"/>
  <c r="BE587" i="1" s="1"/>
  <c r="BH587" i="1" s="1"/>
  <c r="O587" i="1"/>
  <c r="Z587" i="1" s="1"/>
  <c r="AA587" i="1" s="1"/>
  <c r="AQ587" i="1"/>
  <c r="T587" i="1"/>
  <c r="Y609" i="1"/>
  <c r="BD609" i="1"/>
  <c r="T568" i="1"/>
  <c r="AQ568" i="1"/>
  <c r="Y574" i="1"/>
  <c r="P579" i="1"/>
  <c r="BE579" i="1" s="1"/>
  <c r="BH579" i="1" s="1"/>
  <c r="AQ579" i="1"/>
  <c r="T579" i="1"/>
  <c r="BH582" i="1"/>
  <c r="AG585" i="1"/>
  <c r="W590" i="1"/>
  <c r="U590" i="1" s="1"/>
  <c r="X590" i="1" s="1"/>
  <c r="R590" i="1" s="1"/>
  <c r="S590" i="1" s="1"/>
  <c r="BF565" i="1"/>
  <c r="P568" i="1"/>
  <c r="BE568" i="1" s="1"/>
  <c r="BF573" i="1"/>
  <c r="AJ576" i="1"/>
  <c r="AQ577" i="1"/>
  <c r="Q577" i="1"/>
  <c r="T577" i="1"/>
  <c r="Y579" i="1"/>
  <c r="P580" i="1"/>
  <c r="BE580" i="1" s="1"/>
  <c r="BH580" i="1" s="1"/>
  <c r="Q580" i="1"/>
  <c r="O580" i="1"/>
  <c r="AQ580" i="1"/>
  <c r="T580" i="1"/>
  <c r="P581" i="1"/>
  <c r="BE581" i="1" s="1"/>
  <c r="Q581" i="1"/>
  <c r="O581" i="1"/>
  <c r="AQ581" i="1"/>
  <c r="T581" i="1"/>
  <c r="BH585" i="1"/>
  <c r="AQ585" i="1"/>
  <c r="T585" i="1"/>
  <c r="Q585" i="1"/>
  <c r="W601" i="1"/>
  <c r="U601" i="1" s="1"/>
  <c r="X601" i="1" s="1"/>
  <c r="R601" i="1" s="1"/>
  <c r="S601" i="1" s="1"/>
  <c r="AG601" i="1"/>
  <c r="Z604" i="1"/>
  <c r="AA604" i="1" s="1"/>
  <c r="Q613" i="1"/>
  <c r="P613" i="1"/>
  <c r="BE613" i="1" s="1"/>
  <c r="AQ613" i="1"/>
  <c r="T613" i="1"/>
  <c r="O613" i="1"/>
  <c r="O573" i="1"/>
  <c r="Q584" i="1"/>
  <c r="P584" i="1"/>
  <c r="BE584" i="1" s="1"/>
  <c r="BH584" i="1" s="1"/>
  <c r="O584" i="1"/>
  <c r="T584" i="1"/>
  <c r="P600" i="1"/>
  <c r="BE600" i="1" s="1"/>
  <c r="BH600" i="1" s="1"/>
  <c r="T600" i="1"/>
  <c r="AQ600" i="1"/>
  <c r="O600" i="1"/>
  <c r="BH606" i="1"/>
  <c r="Y606" i="1"/>
  <c r="BD606" i="1"/>
  <c r="BD614" i="1"/>
  <c r="BH614" i="1" s="1"/>
  <c r="Y614" i="1"/>
  <c r="T625" i="1"/>
  <c r="Q625" i="1"/>
  <c r="P625" i="1"/>
  <c r="BE625" i="1" s="1"/>
  <c r="O625" i="1"/>
  <c r="AQ625" i="1"/>
  <c r="Q597" i="1"/>
  <c r="AQ597" i="1"/>
  <c r="T597" i="1"/>
  <c r="P597" i="1"/>
  <c r="BE597" i="1" s="1"/>
  <c r="AQ598" i="1"/>
  <c r="T598" i="1"/>
  <c r="Q598" i="1"/>
  <c r="AG599" i="1"/>
  <c r="Z601" i="1"/>
  <c r="AA601" i="1" s="1"/>
  <c r="Y602" i="1"/>
  <c r="BD602" i="1"/>
  <c r="BF602" i="1" s="1"/>
  <c r="Q605" i="1"/>
  <c r="P605" i="1"/>
  <c r="BE605" i="1" s="1"/>
  <c r="BH605" i="1" s="1"/>
  <c r="T605" i="1"/>
  <c r="AQ605" i="1"/>
  <c r="AG606" i="1"/>
  <c r="AQ607" i="1"/>
  <c r="T607" i="1"/>
  <c r="Q607" i="1"/>
  <c r="P607" i="1"/>
  <c r="BE607" i="1" s="1"/>
  <c r="BH607" i="1" s="1"/>
  <c r="O607" i="1"/>
  <c r="Z611" i="1"/>
  <c r="AA611" i="1" s="1"/>
  <c r="Q620" i="1"/>
  <c r="P620" i="1"/>
  <c r="BE620" i="1" s="1"/>
  <c r="BH620" i="1" s="1"/>
  <c r="AQ620" i="1"/>
  <c r="T620" i="1"/>
  <c r="O620" i="1"/>
  <c r="Z620" i="1" s="1"/>
  <c r="AA620" i="1" s="1"/>
  <c r="Y646" i="1"/>
  <c r="BD646" i="1"/>
  <c r="BF646" i="1" s="1"/>
  <c r="AH590" i="1"/>
  <c r="BH590" i="1"/>
  <c r="BR591" i="1"/>
  <c r="O593" i="1"/>
  <c r="AQ593" i="1"/>
  <c r="T593" i="1"/>
  <c r="Q593" i="1"/>
  <c r="AQ599" i="1"/>
  <c r="T599" i="1"/>
  <c r="Q599" i="1"/>
  <c r="P599" i="1"/>
  <c r="BE599" i="1" s="1"/>
  <c r="BH599" i="1" s="1"/>
  <c r="O605" i="1"/>
  <c r="BH619" i="1"/>
  <c r="Z629" i="1"/>
  <c r="AA629" i="1" s="1"/>
  <c r="Z639" i="1"/>
  <c r="AA639" i="1" s="1"/>
  <c r="Y615" i="1"/>
  <c r="BD615" i="1"/>
  <c r="BF615" i="1" s="1"/>
  <c r="W582" i="1"/>
  <c r="U582" i="1" s="1"/>
  <c r="X582" i="1" s="1"/>
  <c r="R582" i="1" s="1"/>
  <c r="S582" i="1" s="1"/>
  <c r="BD584" i="1"/>
  <c r="BF584" i="1" s="1"/>
  <c r="O589" i="1"/>
  <c r="BF593" i="1"/>
  <c r="BF596" i="1"/>
  <c r="BD597" i="1"/>
  <c r="BF597" i="1" s="1"/>
  <c r="BF605" i="1"/>
  <c r="AC580" i="1"/>
  <c r="AC581" i="1"/>
  <c r="AQ588" i="1"/>
  <c r="T588" i="1"/>
  <c r="P588" i="1"/>
  <c r="BE588" i="1" s="1"/>
  <c r="BH588" i="1" s="1"/>
  <c r="Q589" i="1"/>
  <c r="P589" i="1"/>
  <c r="BE589" i="1" s="1"/>
  <c r="BH589" i="1" s="1"/>
  <c r="Q592" i="1"/>
  <c r="P592" i="1"/>
  <c r="BE592" i="1" s="1"/>
  <c r="O592" i="1"/>
  <c r="T592" i="1"/>
  <c r="Q595" i="1"/>
  <c r="P595" i="1"/>
  <c r="BE595" i="1" s="1"/>
  <c r="BH595" i="1" s="1"/>
  <c r="O595" i="1"/>
  <c r="AQ595" i="1"/>
  <c r="AC596" i="1"/>
  <c r="Z597" i="1"/>
  <c r="AA597" i="1" s="1"/>
  <c r="BF599" i="1"/>
  <c r="BD599" i="1"/>
  <c r="Y599" i="1"/>
  <c r="AG602" i="1"/>
  <c r="BF609" i="1"/>
  <c r="Z621" i="1"/>
  <c r="AA621" i="1" s="1"/>
  <c r="Q628" i="1"/>
  <c r="P628" i="1"/>
  <c r="BE628" i="1" s="1"/>
  <c r="O628" i="1"/>
  <c r="AQ628" i="1"/>
  <c r="O591" i="1"/>
  <c r="T601" i="1"/>
  <c r="P601" i="1"/>
  <c r="BE601" i="1" s="1"/>
  <c r="BH601" i="1" s="1"/>
  <c r="BR603" i="1"/>
  <c r="T610" i="1"/>
  <c r="BR610" i="1"/>
  <c r="Z613" i="1"/>
  <c r="AA613" i="1" s="1"/>
  <c r="BD619" i="1"/>
  <c r="BF619" i="1" s="1"/>
  <c r="Y619" i="1"/>
  <c r="BF601" i="1"/>
  <c r="AQ606" i="1"/>
  <c r="Q606" i="1"/>
  <c r="P608" i="1"/>
  <c r="BE608" i="1" s="1"/>
  <c r="BH608" i="1" s="1"/>
  <c r="O608" i="1"/>
  <c r="AQ610" i="1"/>
  <c r="BD617" i="1"/>
  <c r="BF617" i="1" s="1"/>
  <c r="Y617" i="1"/>
  <c r="BF630" i="1"/>
  <c r="BD630" i="1"/>
  <c r="Y630" i="1"/>
  <c r="T609" i="1"/>
  <c r="P609" i="1"/>
  <c r="BE609" i="1" s="1"/>
  <c r="BH609" i="1" s="1"/>
  <c r="BF612" i="1"/>
  <c r="BD612" i="1"/>
  <c r="Y612" i="1"/>
  <c r="BF606" i="1"/>
  <c r="Q608" i="1"/>
  <c r="O609" i="1"/>
  <c r="O610" i="1"/>
  <c r="BD613" i="1"/>
  <c r="BF613" i="1" s="1"/>
  <c r="AQ616" i="1"/>
  <c r="P616" i="1"/>
  <c r="BE616" i="1" s="1"/>
  <c r="BH616" i="1" s="1"/>
  <c r="O616" i="1"/>
  <c r="T616" i="1"/>
  <c r="Q617" i="1"/>
  <c r="O617" i="1"/>
  <c r="AQ617" i="1"/>
  <c r="T617" i="1"/>
  <c r="W629" i="1"/>
  <c r="U629" i="1" s="1"/>
  <c r="X629" i="1" s="1"/>
  <c r="R629" i="1" s="1"/>
  <c r="S629" i="1" s="1"/>
  <c r="AC609" i="1"/>
  <c r="AH611" i="1"/>
  <c r="P611" i="1"/>
  <c r="BE611" i="1" s="1"/>
  <c r="BH611" i="1" s="1"/>
  <c r="O611" i="1"/>
  <c r="AQ611" i="1"/>
  <c r="T611" i="1"/>
  <c r="BH612" i="1"/>
  <c r="P618" i="1"/>
  <c r="BE618" i="1" s="1"/>
  <c r="BH618" i="1" s="1"/>
  <c r="O618" i="1"/>
  <c r="Z618" i="1" s="1"/>
  <c r="AA618" i="1" s="1"/>
  <c r="AQ618" i="1"/>
  <c r="Q618" i="1"/>
  <c r="AG619" i="1"/>
  <c r="BR622" i="1"/>
  <c r="Q626" i="1"/>
  <c r="P626" i="1"/>
  <c r="BE626" i="1" s="1"/>
  <c r="BH626" i="1" s="1"/>
  <c r="O626" i="1"/>
  <c r="AQ626" i="1"/>
  <c r="T626" i="1"/>
  <c r="BH636" i="1"/>
  <c r="O612" i="1"/>
  <c r="Q623" i="1"/>
  <c r="P623" i="1"/>
  <c r="BE623" i="1" s="1"/>
  <c r="BH623" i="1" s="1"/>
  <c r="O623" i="1"/>
  <c r="AQ623" i="1"/>
  <c r="AQ627" i="1"/>
  <c r="T627" i="1"/>
  <c r="Q627" i="1"/>
  <c r="P632" i="1"/>
  <c r="BE632" i="1" s="1"/>
  <c r="BH632" i="1" s="1"/>
  <c r="AQ632" i="1"/>
  <c r="Q632" i="1"/>
  <c r="O632" i="1"/>
  <c r="T632" i="1"/>
  <c r="Q635" i="1"/>
  <c r="P635" i="1"/>
  <c r="BE635" i="1" s="1"/>
  <c r="BH635" i="1" s="1"/>
  <c r="O635" i="1"/>
  <c r="Z635" i="1" s="1"/>
  <c r="AA635" i="1" s="1"/>
  <c r="AQ635" i="1"/>
  <c r="T635" i="1"/>
  <c r="W639" i="1"/>
  <c r="U639" i="1" s="1"/>
  <c r="X639" i="1" s="1"/>
  <c r="R639" i="1" s="1"/>
  <c r="S639" i="1" s="1"/>
  <c r="AG642" i="1"/>
  <c r="O644" i="1"/>
  <c r="AQ644" i="1"/>
  <c r="T644" i="1"/>
  <c r="Q644" i="1"/>
  <c r="P644" i="1"/>
  <c r="BE644" i="1" s="1"/>
  <c r="AC619" i="1"/>
  <c r="AC622" i="1"/>
  <c r="P631" i="1"/>
  <c r="BE631" i="1" s="1"/>
  <c r="BH631" i="1" s="1"/>
  <c r="T631" i="1"/>
  <c r="AQ631" i="1"/>
  <c r="Q631" i="1"/>
  <c r="O631" i="1"/>
  <c r="Z631" i="1" s="1"/>
  <c r="AA631" i="1" s="1"/>
  <c r="T645" i="1"/>
  <c r="Q645" i="1"/>
  <c r="P645" i="1"/>
  <c r="BE645" i="1" s="1"/>
  <c r="BH645" i="1" s="1"/>
  <c r="AQ645" i="1"/>
  <c r="O645" i="1"/>
  <c r="T653" i="1"/>
  <c r="Q653" i="1"/>
  <c r="P653" i="1"/>
  <c r="BE653" i="1" s="1"/>
  <c r="BH653" i="1" s="1"/>
  <c r="AQ653" i="1"/>
  <c r="O653" i="1"/>
  <c r="Z633" i="1"/>
  <c r="AA633" i="1" s="1"/>
  <c r="AG634" i="1"/>
  <c r="P641" i="1"/>
  <c r="BE641" i="1" s="1"/>
  <c r="BH641" i="1" s="1"/>
  <c r="O641" i="1"/>
  <c r="AQ641" i="1"/>
  <c r="T641" i="1"/>
  <c r="Q648" i="1"/>
  <c r="P648" i="1"/>
  <c r="BE648" i="1" s="1"/>
  <c r="BH648" i="1" s="1"/>
  <c r="O648" i="1"/>
  <c r="AQ648" i="1"/>
  <c r="W621" i="1"/>
  <c r="U621" i="1" s="1"/>
  <c r="X621" i="1" s="1"/>
  <c r="R621" i="1" s="1"/>
  <c r="S621" i="1" s="1"/>
  <c r="BD625" i="1"/>
  <c r="BF625" i="1" s="1"/>
  <c r="Y625" i="1"/>
  <c r="BD627" i="1"/>
  <c r="BH627" i="1" s="1"/>
  <c r="Y627" i="1"/>
  <c r="AH632" i="1"/>
  <c r="BD652" i="1"/>
  <c r="BH652" i="1" s="1"/>
  <c r="Y652" i="1"/>
  <c r="O622" i="1"/>
  <c r="O624" i="1"/>
  <c r="AQ624" i="1"/>
  <c r="T624" i="1"/>
  <c r="AC627" i="1"/>
  <c r="BD628" i="1"/>
  <c r="BF628" i="1" s="1"/>
  <c r="Y628" i="1"/>
  <c r="AQ633" i="1"/>
  <c r="T633" i="1"/>
  <c r="Q633" i="1"/>
  <c r="P633" i="1"/>
  <c r="BE633" i="1" s="1"/>
  <c r="BH633" i="1" s="1"/>
  <c r="O633" i="1"/>
  <c r="O636" i="1"/>
  <c r="AQ636" i="1"/>
  <c r="T636" i="1"/>
  <c r="Q636" i="1"/>
  <c r="BF638" i="1"/>
  <c r="P649" i="1"/>
  <c r="BE649" i="1" s="1"/>
  <c r="BH649" i="1" s="1"/>
  <c r="O649" i="1"/>
  <c r="AQ649" i="1"/>
  <c r="T649" i="1"/>
  <c r="Q649" i="1"/>
  <c r="T622" i="1"/>
  <c r="Q622" i="1"/>
  <c r="T623" i="1"/>
  <c r="Z623" i="1"/>
  <c r="AA623" i="1" s="1"/>
  <c r="Y624" i="1"/>
  <c r="T630" i="1"/>
  <c r="Q630" i="1"/>
  <c r="P630" i="1"/>
  <c r="BE630" i="1" s="1"/>
  <c r="BH630" i="1" s="1"/>
  <c r="Z632" i="1"/>
  <c r="AA632" i="1" s="1"/>
  <c r="Y638" i="1"/>
  <c r="BD638" i="1"/>
  <c r="Q640" i="1"/>
  <c r="P640" i="1"/>
  <c r="BE640" i="1" s="1"/>
  <c r="O640" i="1"/>
  <c r="T640" i="1"/>
  <c r="BD645" i="1"/>
  <c r="BF645" i="1" s="1"/>
  <c r="Y645" i="1"/>
  <c r="Z647" i="1"/>
  <c r="AA647" i="1" s="1"/>
  <c r="BD637" i="1"/>
  <c r="BF637" i="1" s="1"/>
  <c r="Y637" i="1"/>
  <c r="AG639" i="1"/>
  <c r="BR644" i="1"/>
  <c r="AQ647" i="1"/>
  <c r="T647" i="1"/>
  <c r="P647" i="1"/>
  <c r="BE647" i="1" s="1"/>
  <c r="BH647" i="1" s="1"/>
  <c r="BR650" i="1"/>
  <c r="T629" i="1"/>
  <c r="BF636" i="1"/>
  <c r="BD636" i="1"/>
  <c r="Y636" i="1"/>
  <c r="AQ639" i="1"/>
  <c r="T639" i="1"/>
  <c r="P639" i="1"/>
  <c r="BE639" i="1" s="1"/>
  <c r="BH639" i="1" s="1"/>
  <c r="BF648" i="1"/>
  <c r="Q654" i="1"/>
  <c r="P654" i="1"/>
  <c r="BE654" i="1" s="1"/>
  <c r="O654" i="1"/>
  <c r="AQ654" i="1"/>
  <c r="AC633" i="1"/>
  <c r="BF633" i="1"/>
  <c r="Q639" i="1"/>
  <c r="BF640" i="1"/>
  <c r="BF641" i="1"/>
  <c r="BR642" i="1"/>
  <c r="Z643" i="1"/>
  <c r="AA643" i="1" s="1"/>
  <c r="AH647" i="1"/>
  <c r="BD648" i="1"/>
  <c r="Y648" i="1"/>
  <c r="BD634" i="1"/>
  <c r="BF634" i="1" s="1"/>
  <c r="Y634" i="1"/>
  <c r="T637" i="1"/>
  <c r="Q637" i="1"/>
  <c r="P637" i="1"/>
  <c r="BE637" i="1" s="1"/>
  <c r="BH637" i="1" s="1"/>
  <c r="AQ637" i="1"/>
  <c r="AH639" i="1"/>
  <c r="BD640" i="1"/>
  <c r="Y640" i="1"/>
  <c r="Q646" i="1"/>
  <c r="P646" i="1"/>
  <c r="BE646" i="1" s="1"/>
  <c r="O646" i="1"/>
  <c r="AQ646" i="1"/>
  <c r="Q651" i="1"/>
  <c r="P651" i="1"/>
  <c r="BE651" i="1" s="1"/>
  <c r="BH651" i="1" s="1"/>
  <c r="O651" i="1"/>
  <c r="Z651" i="1" s="1"/>
  <c r="AA651" i="1" s="1"/>
  <c r="AQ651" i="1"/>
  <c r="T651" i="1"/>
  <c r="O637" i="1"/>
  <c r="Q638" i="1"/>
  <c r="P638" i="1"/>
  <c r="BE638" i="1" s="1"/>
  <c r="BH638" i="1" s="1"/>
  <c r="O638" i="1"/>
  <c r="AQ638" i="1"/>
  <c r="AG650" i="1"/>
  <c r="O652" i="1"/>
  <c r="AQ652" i="1"/>
  <c r="T652" i="1"/>
  <c r="Q652" i="1"/>
  <c r="Y654" i="1"/>
  <c r="BD654" i="1"/>
  <c r="BF654" i="1" s="1"/>
  <c r="AH633" i="1"/>
  <c r="Q643" i="1"/>
  <c r="P643" i="1"/>
  <c r="BE643" i="1" s="1"/>
  <c r="BH643" i="1" s="1"/>
  <c r="O643" i="1"/>
  <c r="AQ643" i="1"/>
  <c r="T643" i="1"/>
  <c r="BD653" i="1"/>
  <c r="BF653" i="1" s="1"/>
  <c r="Y653" i="1"/>
  <c r="AB188" i="1" l="1"/>
  <c r="AF188" i="1" s="1"/>
  <c r="AI188" i="1"/>
  <c r="AH188" i="1"/>
  <c r="AB236" i="1"/>
  <c r="AF236" i="1" s="1"/>
  <c r="AI236" i="1"/>
  <c r="AH236" i="1"/>
  <c r="AB204" i="1"/>
  <c r="AF204" i="1" s="1"/>
  <c r="AI204" i="1"/>
  <c r="AH204" i="1"/>
  <c r="AB299" i="1"/>
  <c r="AF299" i="1" s="1"/>
  <c r="AI299" i="1"/>
  <c r="AH299" i="1"/>
  <c r="AB651" i="1"/>
  <c r="AF651" i="1" s="1"/>
  <c r="AI651" i="1"/>
  <c r="AH651" i="1"/>
  <c r="AI538" i="1"/>
  <c r="AB538" i="1"/>
  <c r="AF538" i="1" s="1"/>
  <c r="AH538" i="1"/>
  <c r="AI466" i="1"/>
  <c r="AB466" i="1"/>
  <c r="AF466" i="1" s="1"/>
  <c r="AH466" i="1"/>
  <c r="AB206" i="1"/>
  <c r="AF206" i="1" s="1"/>
  <c r="AI206" i="1"/>
  <c r="AH206" i="1"/>
  <c r="AB140" i="1"/>
  <c r="AF140" i="1" s="1"/>
  <c r="AI140" i="1"/>
  <c r="AH140" i="1"/>
  <c r="AB117" i="1"/>
  <c r="AF117" i="1" s="1"/>
  <c r="AI117" i="1"/>
  <c r="AH117" i="1"/>
  <c r="AH58" i="1"/>
  <c r="AB58" i="1"/>
  <c r="AF58" i="1" s="1"/>
  <c r="AI58" i="1"/>
  <c r="AB620" i="1"/>
  <c r="AF620" i="1" s="1"/>
  <c r="AI620" i="1"/>
  <c r="AH620" i="1"/>
  <c r="AB445" i="1"/>
  <c r="AF445" i="1" s="1"/>
  <c r="AI445" i="1"/>
  <c r="AH445" i="1"/>
  <c r="AB437" i="1"/>
  <c r="AF437" i="1" s="1"/>
  <c r="AI437" i="1"/>
  <c r="AH437" i="1"/>
  <c r="AB320" i="1"/>
  <c r="AF320" i="1" s="1"/>
  <c r="AI320" i="1"/>
  <c r="AH320" i="1"/>
  <c r="AB110" i="1"/>
  <c r="AF110" i="1" s="1"/>
  <c r="AH110" i="1"/>
  <c r="AI110" i="1"/>
  <c r="AJ110" i="1" s="1"/>
  <c r="AI631" i="1"/>
  <c r="AB631" i="1"/>
  <c r="AF631" i="1" s="1"/>
  <c r="AH631" i="1"/>
  <c r="AB635" i="1"/>
  <c r="AF635" i="1" s="1"/>
  <c r="AI635" i="1"/>
  <c r="AH635" i="1"/>
  <c r="AI587" i="1"/>
  <c r="AB587" i="1"/>
  <c r="AF587" i="1" s="1"/>
  <c r="AH587" i="1"/>
  <c r="AB505" i="1"/>
  <c r="AF505" i="1" s="1"/>
  <c r="AI505" i="1"/>
  <c r="AH505" i="1"/>
  <c r="AB214" i="1"/>
  <c r="AF214" i="1" s="1"/>
  <c r="AI214" i="1"/>
  <c r="AH214" i="1"/>
  <c r="AB265" i="1"/>
  <c r="AF265" i="1" s="1"/>
  <c r="AH265" i="1"/>
  <c r="AI265" i="1"/>
  <c r="AI332" i="1"/>
  <c r="AH332" i="1"/>
  <c r="AB332" i="1"/>
  <c r="AF332" i="1" s="1"/>
  <c r="AB400" i="1"/>
  <c r="AF400" i="1" s="1"/>
  <c r="AI400" i="1"/>
  <c r="AH400" i="1"/>
  <c r="AH50" i="1"/>
  <c r="AB50" i="1"/>
  <c r="AF50" i="1" s="1"/>
  <c r="AI50" i="1"/>
  <c r="AB351" i="1"/>
  <c r="AF351" i="1" s="1"/>
  <c r="AI351" i="1"/>
  <c r="AH351" i="1"/>
  <c r="AI618" i="1"/>
  <c r="AH618" i="1"/>
  <c r="AB618" i="1"/>
  <c r="AF618" i="1" s="1"/>
  <c r="AB507" i="1"/>
  <c r="AF507" i="1" s="1"/>
  <c r="AI507" i="1"/>
  <c r="AH507" i="1"/>
  <c r="AB443" i="1"/>
  <c r="AF443" i="1" s="1"/>
  <c r="AI443" i="1"/>
  <c r="AH443" i="1"/>
  <c r="AB304" i="1"/>
  <c r="AF304" i="1" s="1"/>
  <c r="AI304" i="1"/>
  <c r="AH304" i="1"/>
  <c r="AB24" i="1"/>
  <c r="AF24" i="1" s="1"/>
  <c r="AI24" i="1"/>
  <c r="AH24" i="1"/>
  <c r="AI426" i="1"/>
  <c r="AB426" i="1"/>
  <c r="AF426" i="1" s="1"/>
  <c r="AH426" i="1"/>
  <c r="AI418" i="1"/>
  <c r="AB418" i="1"/>
  <c r="AF418" i="1" s="1"/>
  <c r="AH418" i="1"/>
  <c r="AB241" i="1"/>
  <c r="AF241" i="1" s="1"/>
  <c r="AI241" i="1"/>
  <c r="AH241" i="1"/>
  <c r="AB273" i="1"/>
  <c r="AF273" i="1" s="1"/>
  <c r="AI273" i="1"/>
  <c r="AJ273" i="1" s="1"/>
  <c r="AH273" i="1"/>
  <c r="AI256" i="1"/>
  <c r="AB256" i="1"/>
  <c r="AF256" i="1" s="1"/>
  <c r="AH256" i="1"/>
  <c r="AB80" i="1"/>
  <c r="AF80" i="1" s="1"/>
  <c r="AI80" i="1"/>
  <c r="AH80" i="1"/>
  <c r="AB604" i="1"/>
  <c r="AF604" i="1" s="1"/>
  <c r="AI604" i="1"/>
  <c r="Z553" i="1"/>
  <c r="AA553" i="1" s="1"/>
  <c r="Z583" i="1"/>
  <c r="AA583" i="1" s="1"/>
  <c r="AG502" i="1"/>
  <c r="AB483" i="1"/>
  <c r="AF483" i="1" s="1"/>
  <c r="AI483" i="1"/>
  <c r="AH471" i="1"/>
  <c r="AB471" i="1"/>
  <c r="AF471" i="1" s="1"/>
  <c r="AI471" i="1"/>
  <c r="Z369" i="1"/>
  <c r="AA369" i="1" s="1"/>
  <c r="AB337" i="1"/>
  <c r="AF337" i="1" s="1"/>
  <c r="AI337" i="1"/>
  <c r="AJ337" i="1" s="1"/>
  <c r="AG286" i="1"/>
  <c r="AI238" i="1"/>
  <c r="AH238" i="1"/>
  <c r="AB238" i="1"/>
  <c r="AF238" i="1" s="1"/>
  <c r="Z231" i="1"/>
  <c r="AA231" i="1" s="1"/>
  <c r="AG218" i="1"/>
  <c r="AG247" i="1"/>
  <c r="Z292" i="1"/>
  <c r="AA292" i="1" s="1"/>
  <c r="Z243" i="1"/>
  <c r="AA243" i="1" s="1"/>
  <c r="AB171" i="1"/>
  <c r="AF171" i="1" s="1"/>
  <c r="AI171" i="1"/>
  <c r="AB223" i="1"/>
  <c r="AF223" i="1" s="1"/>
  <c r="AI223" i="1"/>
  <c r="AG72" i="1"/>
  <c r="AH178" i="1"/>
  <c r="AI178" i="1"/>
  <c r="AJ178" i="1" s="1"/>
  <c r="AB178" i="1"/>
  <c r="AF178" i="1" s="1"/>
  <c r="AG185" i="1"/>
  <c r="AI153" i="1"/>
  <c r="AB153" i="1"/>
  <c r="AF153" i="1" s="1"/>
  <c r="AG73" i="1"/>
  <c r="AG44" i="1"/>
  <c r="W44" i="1"/>
  <c r="U44" i="1" s="1"/>
  <c r="X44" i="1" s="1"/>
  <c r="R44" i="1" s="1"/>
  <c r="S44" i="1" s="1"/>
  <c r="Z30" i="1"/>
  <c r="AA30" i="1" s="1"/>
  <c r="Z28" i="1"/>
  <c r="AA28" i="1" s="1"/>
  <c r="AG60" i="1"/>
  <c r="AG26" i="1"/>
  <c r="W26" i="1"/>
  <c r="U26" i="1" s="1"/>
  <c r="X26" i="1" s="1"/>
  <c r="R26" i="1" s="1"/>
  <c r="S26" i="1" s="1"/>
  <c r="AG42" i="1"/>
  <c r="Z78" i="1"/>
  <c r="AA78" i="1" s="1"/>
  <c r="AG61" i="1"/>
  <c r="Z654" i="1"/>
  <c r="AA654" i="1" s="1"/>
  <c r="Z640" i="1"/>
  <c r="AA640" i="1" s="1"/>
  <c r="BD642" i="1"/>
  <c r="Y642" i="1"/>
  <c r="AG654" i="1"/>
  <c r="Z645" i="1"/>
  <c r="AA645" i="1" s="1"/>
  <c r="AI632" i="1"/>
  <c r="AB632" i="1"/>
  <c r="AF632" i="1" s="1"/>
  <c r="AG622" i="1"/>
  <c r="Z625" i="1"/>
  <c r="AA625" i="1" s="1"/>
  <c r="AG653" i="1"/>
  <c r="W653" i="1"/>
  <c r="U653" i="1" s="1"/>
  <c r="X653" i="1" s="1"/>
  <c r="R653" i="1" s="1"/>
  <c r="S653" i="1" s="1"/>
  <c r="AG645" i="1"/>
  <c r="W611" i="1"/>
  <c r="U611" i="1" s="1"/>
  <c r="X611" i="1" s="1"/>
  <c r="R611" i="1" s="1"/>
  <c r="S611" i="1" s="1"/>
  <c r="AG611" i="1"/>
  <c r="Z612" i="1"/>
  <c r="AA612" i="1" s="1"/>
  <c r="AH613" i="1"/>
  <c r="AB613" i="1"/>
  <c r="AF613" i="1" s="1"/>
  <c r="AI613" i="1"/>
  <c r="AG628" i="1"/>
  <c r="AH604" i="1"/>
  <c r="BH592" i="1"/>
  <c r="AG589" i="1"/>
  <c r="AB629" i="1"/>
  <c r="AF629" i="1" s="1"/>
  <c r="AI629" i="1"/>
  <c r="AJ629" i="1" s="1"/>
  <c r="AH629" i="1"/>
  <c r="Z602" i="1"/>
  <c r="AA602" i="1" s="1"/>
  <c r="BH597" i="1"/>
  <c r="AG573" i="1"/>
  <c r="Z573" i="1"/>
  <c r="AA573" i="1" s="1"/>
  <c r="AG580" i="1"/>
  <c r="AG586" i="1"/>
  <c r="Z581" i="1"/>
  <c r="AA581" i="1" s="1"/>
  <c r="Z592" i="1"/>
  <c r="AA592" i="1" s="1"/>
  <c r="BD575" i="1"/>
  <c r="BF575" i="1" s="1"/>
  <c r="Y575" i="1"/>
  <c r="W561" i="1"/>
  <c r="U561" i="1" s="1"/>
  <c r="X561" i="1" s="1"/>
  <c r="R561" i="1" s="1"/>
  <c r="S561" i="1" s="1"/>
  <c r="AG561" i="1"/>
  <c r="Z561" i="1"/>
  <c r="AA561" i="1" s="1"/>
  <c r="AG615" i="1"/>
  <c r="W615" i="1"/>
  <c r="U615" i="1" s="1"/>
  <c r="X615" i="1" s="1"/>
  <c r="R615" i="1" s="1"/>
  <c r="S615" i="1" s="1"/>
  <c r="BF586" i="1"/>
  <c r="BH586" i="1"/>
  <c r="BH566" i="1"/>
  <c r="W530" i="1"/>
  <c r="U530" i="1" s="1"/>
  <c r="X530" i="1" s="1"/>
  <c r="R530" i="1" s="1"/>
  <c r="S530" i="1" s="1"/>
  <c r="AG530" i="1"/>
  <c r="AG498" i="1"/>
  <c r="AB582" i="1"/>
  <c r="AF582" i="1" s="1"/>
  <c r="AI582" i="1"/>
  <c r="AJ582" i="1" s="1"/>
  <c r="Z534" i="1"/>
  <c r="AA534" i="1" s="1"/>
  <c r="Z510" i="1"/>
  <c r="AA510" i="1" s="1"/>
  <c r="BH502" i="1"/>
  <c r="AG488" i="1"/>
  <c r="W522" i="1"/>
  <c r="U522" i="1" s="1"/>
  <c r="X522" i="1" s="1"/>
  <c r="R522" i="1" s="1"/>
  <c r="S522" i="1" s="1"/>
  <c r="AG522" i="1"/>
  <c r="Z498" i="1"/>
  <c r="AA498" i="1" s="1"/>
  <c r="W498" i="1" s="1"/>
  <c r="U498" i="1" s="1"/>
  <c r="X498" i="1" s="1"/>
  <c r="R498" i="1" s="1"/>
  <c r="S498" i="1" s="1"/>
  <c r="Z480" i="1"/>
  <c r="AA480" i="1" s="1"/>
  <c r="Z500" i="1"/>
  <c r="AA500" i="1" s="1"/>
  <c r="Z484" i="1"/>
  <c r="AA484" i="1" s="1"/>
  <c r="BF484" i="1"/>
  <c r="AB469" i="1"/>
  <c r="AF469" i="1" s="1"/>
  <c r="AI469" i="1"/>
  <c r="Z502" i="1"/>
  <c r="AA502" i="1" s="1"/>
  <c r="AG472" i="1"/>
  <c r="AG438" i="1"/>
  <c r="BF440" i="1"/>
  <c r="AG414" i="1"/>
  <c r="BH517" i="1"/>
  <c r="BF506" i="1"/>
  <c r="AG444" i="1"/>
  <c r="AG481" i="1"/>
  <c r="Z464" i="1"/>
  <c r="AA464" i="1" s="1"/>
  <c r="AG463" i="1"/>
  <c r="BD430" i="1"/>
  <c r="Y430" i="1"/>
  <c r="BH432" i="1"/>
  <c r="Y374" i="1"/>
  <c r="BD374" i="1"/>
  <c r="AG420" i="1"/>
  <c r="AG433" i="1"/>
  <c r="Z409" i="1"/>
  <c r="AA409" i="1" s="1"/>
  <c r="Z423" i="1"/>
  <c r="AA423" i="1" s="1"/>
  <c r="AG439" i="1"/>
  <c r="AG390" i="1"/>
  <c r="Z420" i="1"/>
  <c r="AA420" i="1" s="1"/>
  <c r="AG372" i="1"/>
  <c r="AG461" i="1"/>
  <c r="AB384" i="1"/>
  <c r="AF384" i="1" s="1"/>
  <c r="W384" i="1"/>
  <c r="U384" i="1" s="1"/>
  <c r="X384" i="1" s="1"/>
  <c r="R384" i="1" s="1"/>
  <c r="S384" i="1" s="1"/>
  <c r="AH384" i="1"/>
  <c r="AI384" i="1"/>
  <c r="AJ384" i="1" s="1"/>
  <c r="AG360" i="1"/>
  <c r="Z396" i="1"/>
  <c r="AA396" i="1" s="1"/>
  <c r="BH377" i="1"/>
  <c r="AG392" i="1"/>
  <c r="BH365" i="1"/>
  <c r="Z367" i="1"/>
  <c r="AA367" i="1" s="1"/>
  <c r="AG348" i="1"/>
  <c r="Z348" i="1"/>
  <c r="AA348" i="1" s="1"/>
  <c r="W348" i="1"/>
  <c r="U348" i="1" s="1"/>
  <c r="X348" i="1" s="1"/>
  <c r="R348" i="1" s="1"/>
  <c r="S348" i="1" s="1"/>
  <c r="Z327" i="1"/>
  <c r="AA327" i="1" s="1"/>
  <c r="AG316" i="1"/>
  <c r="Z312" i="1"/>
  <c r="AA312" i="1" s="1"/>
  <c r="AG302" i="1"/>
  <c r="W283" i="1"/>
  <c r="U283" i="1" s="1"/>
  <c r="X283" i="1" s="1"/>
  <c r="R283" i="1" s="1"/>
  <c r="S283" i="1" s="1"/>
  <c r="AG283" i="1"/>
  <c r="BH344" i="1"/>
  <c r="AG259" i="1"/>
  <c r="Z366" i="1"/>
  <c r="AA366" i="1" s="1"/>
  <c r="AG333" i="1"/>
  <c r="BD259" i="1"/>
  <c r="Y259" i="1"/>
  <c r="AI242" i="1"/>
  <c r="AB242" i="1"/>
  <c r="AF242" i="1" s="1"/>
  <c r="Z335" i="1"/>
  <c r="AA335" i="1" s="1"/>
  <c r="AG233" i="1"/>
  <c r="BH361" i="1"/>
  <c r="AG331" i="1"/>
  <c r="Z315" i="1"/>
  <c r="AA315" i="1" s="1"/>
  <c r="AG261" i="1"/>
  <c r="AG191" i="1"/>
  <c r="AG280" i="1"/>
  <c r="Z280" i="1"/>
  <c r="AA280" i="1" s="1"/>
  <c r="AH242" i="1"/>
  <c r="Z373" i="1"/>
  <c r="AA373" i="1" s="1"/>
  <c r="Z352" i="1"/>
  <c r="AA352" i="1" s="1"/>
  <c r="W238" i="1"/>
  <c r="U238" i="1" s="1"/>
  <c r="X238" i="1" s="1"/>
  <c r="R238" i="1" s="1"/>
  <c r="S238" i="1" s="1"/>
  <c r="AG238" i="1"/>
  <c r="BH338" i="1"/>
  <c r="AG289" i="1"/>
  <c r="Z193" i="1"/>
  <c r="AA193" i="1" s="1"/>
  <c r="Z251" i="1"/>
  <c r="AA251" i="1" s="1"/>
  <c r="AG228" i="1"/>
  <c r="W228" i="1"/>
  <c r="U228" i="1" s="1"/>
  <c r="X228" i="1" s="1"/>
  <c r="R228" i="1" s="1"/>
  <c r="S228" i="1" s="1"/>
  <c r="Z293" i="1"/>
  <c r="AA293" i="1" s="1"/>
  <c r="AB235" i="1"/>
  <c r="AF235" i="1" s="1"/>
  <c r="AI235" i="1"/>
  <c r="BH218" i="1"/>
  <c r="W183" i="1"/>
  <c r="U183" i="1" s="1"/>
  <c r="X183" i="1" s="1"/>
  <c r="R183" i="1" s="1"/>
  <c r="S183" i="1" s="1"/>
  <c r="Z183" i="1"/>
  <c r="AA183" i="1" s="1"/>
  <c r="AG183" i="1"/>
  <c r="BF318" i="1"/>
  <c r="BH318" i="1"/>
  <c r="BH269" i="1"/>
  <c r="Z226" i="1"/>
  <c r="AA226" i="1" s="1"/>
  <c r="AG213" i="1"/>
  <c r="AJ346" i="1"/>
  <c r="BH247" i="1"/>
  <c r="W251" i="1"/>
  <c r="U251" i="1" s="1"/>
  <c r="X251" i="1" s="1"/>
  <c r="R251" i="1" s="1"/>
  <c r="S251" i="1" s="1"/>
  <c r="AG251" i="1"/>
  <c r="AG224" i="1"/>
  <c r="W224" i="1"/>
  <c r="U224" i="1" s="1"/>
  <c r="X224" i="1" s="1"/>
  <c r="R224" i="1" s="1"/>
  <c r="S224" i="1" s="1"/>
  <c r="Z184" i="1"/>
  <c r="AA184" i="1" s="1"/>
  <c r="BH177" i="1"/>
  <c r="W170" i="1"/>
  <c r="U170" i="1" s="1"/>
  <c r="X170" i="1" s="1"/>
  <c r="R170" i="1" s="1"/>
  <c r="S170" i="1" s="1"/>
  <c r="AG170" i="1"/>
  <c r="AG303" i="1"/>
  <c r="W235" i="1"/>
  <c r="U235" i="1" s="1"/>
  <c r="X235" i="1" s="1"/>
  <c r="R235" i="1" s="1"/>
  <c r="S235" i="1" s="1"/>
  <c r="Z228" i="1"/>
  <c r="AA228" i="1" s="1"/>
  <c r="Z213" i="1"/>
  <c r="AA213" i="1" s="1"/>
  <c r="AB194" i="1"/>
  <c r="AF194" i="1" s="1"/>
  <c r="AH194" i="1"/>
  <c r="AI194" i="1"/>
  <c r="AJ194" i="1" s="1"/>
  <c r="AG157" i="1"/>
  <c r="W161" i="1"/>
  <c r="U161" i="1" s="1"/>
  <c r="X161" i="1" s="1"/>
  <c r="R161" i="1" s="1"/>
  <c r="S161" i="1" s="1"/>
  <c r="AG161" i="1"/>
  <c r="AG146" i="1"/>
  <c r="Z191" i="1"/>
  <c r="AA191" i="1" s="1"/>
  <c r="W191" i="1" s="1"/>
  <c r="U191" i="1" s="1"/>
  <c r="X191" i="1" s="1"/>
  <c r="R191" i="1" s="1"/>
  <c r="S191" i="1" s="1"/>
  <c r="AG165" i="1"/>
  <c r="Z136" i="1"/>
  <c r="AA136" i="1" s="1"/>
  <c r="AG118" i="1"/>
  <c r="AG149" i="1"/>
  <c r="AG116" i="1"/>
  <c r="Z229" i="1"/>
  <c r="AA229" i="1" s="1"/>
  <c r="W64" i="1"/>
  <c r="U64" i="1" s="1"/>
  <c r="X64" i="1" s="1"/>
  <c r="R64" i="1" s="1"/>
  <c r="S64" i="1" s="1"/>
  <c r="AG64" i="1"/>
  <c r="AB207" i="1"/>
  <c r="AF207" i="1" s="1"/>
  <c r="AH207" i="1"/>
  <c r="AI207" i="1"/>
  <c r="AG122" i="1"/>
  <c r="AG109" i="1"/>
  <c r="Z119" i="1"/>
  <c r="AA119" i="1" s="1"/>
  <c r="AG97" i="1"/>
  <c r="AG65" i="1"/>
  <c r="AB121" i="1"/>
  <c r="AF121" i="1" s="1"/>
  <c r="AI121" i="1"/>
  <c r="AJ121" i="1" s="1"/>
  <c r="AH121" i="1"/>
  <c r="W121" i="1"/>
  <c r="U121" i="1" s="1"/>
  <c r="X121" i="1" s="1"/>
  <c r="R121" i="1" s="1"/>
  <c r="S121" i="1" s="1"/>
  <c r="AG69" i="1"/>
  <c r="Z81" i="1"/>
  <c r="AA81" i="1" s="1"/>
  <c r="AG76" i="1"/>
  <c r="Z49" i="1"/>
  <c r="AA49" i="1" s="1"/>
  <c r="AG39" i="1"/>
  <c r="AG22" i="1"/>
  <c r="Z86" i="1"/>
  <c r="AA86" i="1" s="1"/>
  <c r="Z65" i="1"/>
  <c r="AA65" i="1" s="1"/>
  <c r="W65" i="1" s="1"/>
  <c r="U65" i="1" s="1"/>
  <c r="X65" i="1" s="1"/>
  <c r="R65" i="1" s="1"/>
  <c r="S65" i="1" s="1"/>
  <c r="Z44" i="1"/>
  <c r="AA44" i="1" s="1"/>
  <c r="BH27" i="1"/>
  <c r="BH20" i="1"/>
  <c r="BH124" i="1"/>
  <c r="AG71" i="1"/>
  <c r="BH61" i="1"/>
  <c r="AG98" i="1"/>
  <c r="W98" i="1"/>
  <c r="U98" i="1" s="1"/>
  <c r="X98" i="1" s="1"/>
  <c r="R98" i="1" s="1"/>
  <c r="S98" i="1" s="1"/>
  <c r="BH92" i="1"/>
  <c r="Z52" i="1"/>
  <c r="AA52" i="1" s="1"/>
  <c r="Z638" i="1"/>
  <c r="AA638" i="1" s="1"/>
  <c r="W553" i="1"/>
  <c r="U553" i="1" s="1"/>
  <c r="X553" i="1" s="1"/>
  <c r="R553" i="1" s="1"/>
  <c r="S553" i="1" s="1"/>
  <c r="AG553" i="1"/>
  <c r="AH479" i="1"/>
  <c r="AB479" i="1"/>
  <c r="AF479" i="1" s="1"/>
  <c r="AI479" i="1"/>
  <c r="AG434" i="1"/>
  <c r="Z482" i="1"/>
  <c r="AA482" i="1" s="1"/>
  <c r="Z486" i="1"/>
  <c r="AA486" i="1" s="1"/>
  <c r="AB435" i="1"/>
  <c r="AF435" i="1" s="1"/>
  <c r="AI435" i="1"/>
  <c r="Z389" i="1"/>
  <c r="AA389" i="1" s="1"/>
  <c r="Z370" i="1"/>
  <c r="AA370" i="1" s="1"/>
  <c r="AG402" i="1"/>
  <c r="AG341" i="1"/>
  <c r="AG297" i="1"/>
  <c r="Z210" i="1"/>
  <c r="AA210" i="1" s="1"/>
  <c r="BH343" i="1"/>
  <c r="AG205" i="1"/>
  <c r="Z270" i="1"/>
  <c r="AA270" i="1" s="1"/>
  <c r="AB200" i="1"/>
  <c r="AF200" i="1" s="1"/>
  <c r="AI200" i="1"/>
  <c r="AH200" i="1"/>
  <c r="W200" i="1"/>
  <c r="U200" i="1" s="1"/>
  <c r="X200" i="1" s="1"/>
  <c r="R200" i="1" s="1"/>
  <c r="S200" i="1" s="1"/>
  <c r="AG255" i="1"/>
  <c r="AB309" i="1"/>
  <c r="AF309" i="1" s="1"/>
  <c r="AI309" i="1"/>
  <c r="AJ309" i="1" s="1"/>
  <c r="Z275" i="1"/>
  <c r="AA275" i="1" s="1"/>
  <c r="W171" i="1"/>
  <c r="U171" i="1" s="1"/>
  <c r="X171" i="1" s="1"/>
  <c r="R171" i="1" s="1"/>
  <c r="S171" i="1" s="1"/>
  <c r="AG172" i="1"/>
  <c r="Z170" i="1"/>
  <c r="AA170" i="1" s="1"/>
  <c r="BH141" i="1"/>
  <c r="AB115" i="1"/>
  <c r="AF115" i="1" s="1"/>
  <c r="AI115" i="1"/>
  <c r="Z139" i="1"/>
  <c r="AA139" i="1" s="1"/>
  <c r="AG102" i="1"/>
  <c r="AH26" i="1"/>
  <c r="AB26" i="1"/>
  <c r="AF26" i="1" s="1"/>
  <c r="AI26" i="1"/>
  <c r="AG50" i="1"/>
  <c r="W50" i="1"/>
  <c r="U50" i="1" s="1"/>
  <c r="X50" i="1" s="1"/>
  <c r="R50" i="1" s="1"/>
  <c r="S50" i="1" s="1"/>
  <c r="Z59" i="1"/>
  <c r="AA59" i="1" s="1"/>
  <c r="AB48" i="1"/>
  <c r="AF48" i="1" s="1"/>
  <c r="AI48" i="1"/>
  <c r="Z76" i="1"/>
  <c r="AA76" i="1" s="1"/>
  <c r="Z69" i="1"/>
  <c r="AA69" i="1" s="1"/>
  <c r="W69" i="1" s="1"/>
  <c r="U69" i="1" s="1"/>
  <c r="X69" i="1" s="1"/>
  <c r="R69" i="1" s="1"/>
  <c r="S69" i="1" s="1"/>
  <c r="AG20" i="1"/>
  <c r="AG92" i="1"/>
  <c r="Z33" i="1"/>
  <c r="AA33" i="1" s="1"/>
  <c r="AG638" i="1"/>
  <c r="W638" i="1"/>
  <c r="U638" i="1" s="1"/>
  <c r="X638" i="1" s="1"/>
  <c r="R638" i="1" s="1"/>
  <c r="S638" i="1" s="1"/>
  <c r="AG651" i="1"/>
  <c r="W651" i="1"/>
  <c r="U651" i="1" s="1"/>
  <c r="X651" i="1" s="1"/>
  <c r="R651" i="1" s="1"/>
  <c r="S651" i="1" s="1"/>
  <c r="Z634" i="1"/>
  <c r="AA634" i="1" s="1"/>
  <c r="BH654" i="1"/>
  <c r="BD650" i="1"/>
  <c r="Y650" i="1"/>
  <c r="Z652" i="1"/>
  <c r="AA652" i="1" s="1"/>
  <c r="W632" i="1"/>
  <c r="U632" i="1" s="1"/>
  <c r="X632" i="1" s="1"/>
  <c r="R632" i="1" s="1"/>
  <c r="S632" i="1" s="1"/>
  <c r="AG632" i="1"/>
  <c r="AG623" i="1"/>
  <c r="W623" i="1"/>
  <c r="U623" i="1" s="1"/>
  <c r="X623" i="1" s="1"/>
  <c r="R623" i="1" s="1"/>
  <c r="S623" i="1" s="1"/>
  <c r="AG626" i="1"/>
  <c r="Z626" i="1"/>
  <c r="AA626" i="1" s="1"/>
  <c r="W618" i="1"/>
  <c r="U618" i="1" s="1"/>
  <c r="X618" i="1" s="1"/>
  <c r="R618" i="1" s="1"/>
  <c r="S618" i="1" s="1"/>
  <c r="AG618" i="1"/>
  <c r="Z617" i="1"/>
  <c r="AA617" i="1" s="1"/>
  <c r="Y610" i="1"/>
  <c r="BD610" i="1"/>
  <c r="BH628" i="1"/>
  <c r="AB601" i="1"/>
  <c r="AF601" i="1" s="1"/>
  <c r="AI601" i="1"/>
  <c r="Z614" i="1"/>
  <c r="AA614" i="1" s="1"/>
  <c r="AG613" i="1"/>
  <c r="W613" i="1"/>
  <c r="U613" i="1" s="1"/>
  <c r="X613" i="1" s="1"/>
  <c r="R613" i="1" s="1"/>
  <c r="S613" i="1" s="1"/>
  <c r="Z598" i="1"/>
  <c r="AA598" i="1" s="1"/>
  <c r="BH560" i="1"/>
  <c r="AG603" i="1"/>
  <c r="AG547" i="1"/>
  <c r="BD547" i="1"/>
  <c r="Y547" i="1"/>
  <c r="AG524" i="1"/>
  <c r="AB558" i="1"/>
  <c r="AF558" i="1" s="1"/>
  <c r="AI558" i="1"/>
  <c r="AG544" i="1"/>
  <c r="W544" i="1"/>
  <c r="U544" i="1" s="1"/>
  <c r="X544" i="1" s="1"/>
  <c r="R544" i="1" s="1"/>
  <c r="S544" i="1" s="1"/>
  <c r="AG527" i="1"/>
  <c r="Z543" i="1"/>
  <c r="AA543" i="1" s="1"/>
  <c r="Z532" i="1"/>
  <c r="AA532" i="1" s="1"/>
  <c r="AB520" i="1"/>
  <c r="AF520" i="1" s="1"/>
  <c r="AI520" i="1"/>
  <c r="AJ520" i="1" s="1"/>
  <c r="AH520" i="1"/>
  <c r="Z537" i="1"/>
  <c r="AA537" i="1" s="1"/>
  <c r="AG508" i="1"/>
  <c r="Z517" i="1"/>
  <c r="AA517" i="1" s="1"/>
  <c r="BH522" i="1"/>
  <c r="AG486" i="1"/>
  <c r="W511" i="1"/>
  <c r="U511" i="1" s="1"/>
  <c r="X511" i="1" s="1"/>
  <c r="R511" i="1" s="1"/>
  <c r="S511" i="1" s="1"/>
  <c r="AG511" i="1"/>
  <c r="AG489" i="1"/>
  <c r="W518" i="1"/>
  <c r="U518" i="1" s="1"/>
  <c r="X518" i="1" s="1"/>
  <c r="R518" i="1" s="1"/>
  <c r="S518" i="1" s="1"/>
  <c r="AG518" i="1"/>
  <c r="AG468" i="1"/>
  <c r="AG430" i="1"/>
  <c r="AB475" i="1"/>
  <c r="AF475" i="1" s="1"/>
  <c r="AI475" i="1"/>
  <c r="AJ475" i="1" s="1"/>
  <c r="AH483" i="1"/>
  <c r="W469" i="1"/>
  <c r="U469" i="1" s="1"/>
  <c r="X469" i="1" s="1"/>
  <c r="R469" i="1" s="1"/>
  <c r="S469" i="1" s="1"/>
  <c r="AG469" i="1"/>
  <c r="BD452" i="1"/>
  <c r="Y452" i="1"/>
  <c r="BD436" i="1"/>
  <c r="Y436" i="1"/>
  <c r="AG517" i="1"/>
  <c r="W517" i="1"/>
  <c r="U517" i="1" s="1"/>
  <c r="X517" i="1" s="1"/>
  <c r="R517" i="1" s="1"/>
  <c r="S517" i="1" s="1"/>
  <c r="Z463" i="1"/>
  <c r="AA463" i="1" s="1"/>
  <c r="W463" i="1" s="1"/>
  <c r="U463" i="1" s="1"/>
  <c r="X463" i="1" s="1"/>
  <c r="R463" i="1" s="1"/>
  <c r="S463" i="1" s="1"/>
  <c r="W453" i="1"/>
  <c r="U453" i="1" s="1"/>
  <c r="X453" i="1" s="1"/>
  <c r="R453" i="1" s="1"/>
  <c r="S453" i="1" s="1"/>
  <c r="AG453" i="1"/>
  <c r="AG448" i="1"/>
  <c r="W429" i="1"/>
  <c r="U429" i="1" s="1"/>
  <c r="X429" i="1" s="1"/>
  <c r="R429" i="1" s="1"/>
  <c r="S429" i="1" s="1"/>
  <c r="AG429" i="1"/>
  <c r="Z434" i="1"/>
  <c r="AA434" i="1" s="1"/>
  <c r="W471" i="1"/>
  <c r="U471" i="1" s="1"/>
  <c r="X471" i="1" s="1"/>
  <c r="R471" i="1" s="1"/>
  <c r="S471" i="1" s="1"/>
  <c r="Z487" i="1"/>
  <c r="AA487" i="1" s="1"/>
  <c r="BH463" i="1"/>
  <c r="AG441" i="1"/>
  <c r="Y391" i="1"/>
  <c r="BD391" i="1"/>
  <c r="BH420" i="1"/>
  <c r="AG413" i="1"/>
  <c r="AG399" i="1"/>
  <c r="Z462" i="1"/>
  <c r="AA462" i="1" s="1"/>
  <c r="AG447" i="1"/>
  <c r="W447" i="1"/>
  <c r="U447" i="1" s="1"/>
  <c r="X447" i="1" s="1"/>
  <c r="R447" i="1" s="1"/>
  <c r="S447" i="1" s="1"/>
  <c r="BF409" i="1"/>
  <c r="Z410" i="1"/>
  <c r="AA410" i="1" s="1"/>
  <c r="W397" i="1"/>
  <c r="U397" i="1" s="1"/>
  <c r="X397" i="1" s="1"/>
  <c r="R397" i="1" s="1"/>
  <c r="S397" i="1" s="1"/>
  <c r="AG397" i="1"/>
  <c r="BH431" i="1"/>
  <c r="BF400" i="1"/>
  <c r="W410" i="1"/>
  <c r="U410" i="1" s="1"/>
  <c r="X410" i="1" s="1"/>
  <c r="R410" i="1" s="1"/>
  <c r="S410" i="1" s="1"/>
  <c r="AG410" i="1"/>
  <c r="AG375" i="1"/>
  <c r="Z392" i="1"/>
  <c r="AA392" i="1" s="1"/>
  <c r="AG379" i="1"/>
  <c r="BH396" i="1"/>
  <c r="AG358" i="1"/>
  <c r="BH417" i="1"/>
  <c r="AG354" i="1"/>
  <c r="W354" i="1"/>
  <c r="U354" i="1" s="1"/>
  <c r="X354" i="1" s="1"/>
  <c r="R354" i="1" s="1"/>
  <c r="S354" i="1" s="1"/>
  <c r="AG371" i="1"/>
  <c r="Z358" i="1"/>
  <c r="AA358" i="1" s="1"/>
  <c r="AG329" i="1"/>
  <c r="Z329" i="1"/>
  <c r="AA329" i="1" s="1"/>
  <c r="W324" i="1"/>
  <c r="U324" i="1" s="1"/>
  <c r="X324" i="1" s="1"/>
  <c r="R324" i="1" s="1"/>
  <c r="S324" i="1" s="1"/>
  <c r="AG324" i="1"/>
  <c r="Z324" i="1"/>
  <c r="AA324" i="1" s="1"/>
  <c r="W248" i="1"/>
  <c r="U248" i="1" s="1"/>
  <c r="X248" i="1" s="1"/>
  <c r="R248" i="1" s="1"/>
  <c r="S248" i="1" s="1"/>
  <c r="AG248" i="1"/>
  <c r="Z248" i="1"/>
  <c r="AA248" i="1" s="1"/>
  <c r="AG307" i="1"/>
  <c r="Z307" i="1"/>
  <c r="AA307" i="1" s="1"/>
  <c r="AG314" i="1"/>
  <c r="W314" i="1"/>
  <c r="U314" i="1" s="1"/>
  <c r="X314" i="1" s="1"/>
  <c r="R314" i="1" s="1"/>
  <c r="S314" i="1" s="1"/>
  <c r="BH333" i="1"/>
  <c r="BH211" i="1"/>
  <c r="BD287" i="1"/>
  <c r="Y287" i="1"/>
  <c r="AG253" i="1"/>
  <c r="W253" i="1"/>
  <c r="U253" i="1" s="1"/>
  <c r="X253" i="1" s="1"/>
  <c r="R253" i="1" s="1"/>
  <c r="S253" i="1" s="1"/>
  <c r="AG285" i="1"/>
  <c r="AG225" i="1"/>
  <c r="AB336" i="1"/>
  <c r="AF336" i="1" s="1"/>
  <c r="AI336" i="1"/>
  <c r="AH336" i="1"/>
  <c r="Z285" i="1"/>
  <c r="AA285" i="1" s="1"/>
  <c r="AG217" i="1"/>
  <c r="Z344" i="1"/>
  <c r="AA344" i="1" s="1"/>
  <c r="AG312" i="1"/>
  <c r="AG293" i="1"/>
  <c r="W293" i="1"/>
  <c r="U293" i="1" s="1"/>
  <c r="X293" i="1" s="1"/>
  <c r="R293" i="1" s="1"/>
  <c r="S293" i="1" s="1"/>
  <c r="AB338" i="1"/>
  <c r="AF338" i="1" s="1"/>
  <c r="AI338" i="1"/>
  <c r="AJ338" i="1" s="1"/>
  <c r="AH338" i="1"/>
  <c r="BH266" i="1"/>
  <c r="AG215" i="1"/>
  <c r="Z314" i="1"/>
  <c r="AA314" i="1" s="1"/>
  <c r="BH228" i="1"/>
  <c r="Z199" i="1"/>
  <c r="AA199" i="1" s="1"/>
  <c r="AG179" i="1"/>
  <c r="Z328" i="1"/>
  <c r="AA328" i="1" s="1"/>
  <c r="Z268" i="1"/>
  <c r="AA268" i="1" s="1"/>
  <c r="Z230" i="1"/>
  <c r="AA230" i="1" s="1"/>
  <c r="Z198" i="1"/>
  <c r="AA198" i="1" s="1"/>
  <c r="Z318" i="1"/>
  <c r="AA318" i="1" s="1"/>
  <c r="BH279" i="1"/>
  <c r="BD187" i="1"/>
  <c r="Y187" i="1"/>
  <c r="BH334" i="1"/>
  <c r="AH309" i="1"/>
  <c r="Z261" i="1"/>
  <c r="AA261" i="1" s="1"/>
  <c r="Z339" i="1"/>
  <c r="AA339" i="1" s="1"/>
  <c r="AG272" i="1"/>
  <c r="W272" i="1"/>
  <c r="U272" i="1" s="1"/>
  <c r="X272" i="1" s="1"/>
  <c r="R272" i="1" s="1"/>
  <c r="S272" i="1" s="1"/>
  <c r="Z272" i="1"/>
  <c r="AA272" i="1" s="1"/>
  <c r="BH224" i="1"/>
  <c r="BH303" i="1"/>
  <c r="Z266" i="1"/>
  <c r="AA266" i="1" s="1"/>
  <c r="AG226" i="1"/>
  <c r="W226" i="1"/>
  <c r="U226" i="1" s="1"/>
  <c r="X226" i="1" s="1"/>
  <c r="R226" i="1" s="1"/>
  <c r="S226" i="1" s="1"/>
  <c r="Z212" i="1"/>
  <c r="AA212" i="1" s="1"/>
  <c r="AG182" i="1"/>
  <c r="Z160" i="1"/>
  <c r="AA160" i="1" s="1"/>
  <c r="BF213" i="1"/>
  <c r="BH213" i="1"/>
  <c r="AH171" i="1"/>
  <c r="Z165" i="1"/>
  <c r="AA165" i="1" s="1"/>
  <c r="W165" i="1" s="1"/>
  <c r="U165" i="1" s="1"/>
  <c r="X165" i="1" s="1"/>
  <c r="R165" i="1" s="1"/>
  <c r="S165" i="1" s="1"/>
  <c r="W178" i="1"/>
  <c r="U178" i="1" s="1"/>
  <c r="X178" i="1" s="1"/>
  <c r="R178" i="1" s="1"/>
  <c r="S178" i="1" s="1"/>
  <c r="AG158" i="1"/>
  <c r="Z150" i="1"/>
  <c r="AA150" i="1" s="1"/>
  <c r="Z182" i="1"/>
  <c r="AA182" i="1" s="1"/>
  <c r="W182" i="1" s="1"/>
  <c r="U182" i="1" s="1"/>
  <c r="X182" i="1" s="1"/>
  <c r="R182" i="1" s="1"/>
  <c r="S182" i="1" s="1"/>
  <c r="Z112" i="1"/>
  <c r="AA112" i="1" s="1"/>
  <c r="BH172" i="1"/>
  <c r="AG174" i="1"/>
  <c r="W174" i="1"/>
  <c r="U174" i="1" s="1"/>
  <c r="X174" i="1" s="1"/>
  <c r="R174" i="1" s="1"/>
  <c r="S174" i="1" s="1"/>
  <c r="AG132" i="1"/>
  <c r="W56" i="1"/>
  <c r="U56" i="1" s="1"/>
  <c r="X56" i="1" s="1"/>
  <c r="R56" i="1" s="1"/>
  <c r="S56" i="1" s="1"/>
  <c r="AG56" i="1"/>
  <c r="AG144" i="1"/>
  <c r="BH122" i="1"/>
  <c r="BH169" i="1"/>
  <c r="W139" i="1"/>
  <c r="U139" i="1" s="1"/>
  <c r="X139" i="1" s="1"/>
  <c r="R139" i="1" s="1"/>
  <c r="S139" i="1" s="1"/>
  <c r="AG139" i="1"/>
  <c r="Z126" i="1"/>
  <c r="AA126" i="1" s="1"/>
  <c r="W107" i="1"/>
  <c r="U107" i="1" s="1"/>
  <c r="X107" i="1" s="1"/>
  <c r="R107" i="1" s="1"/>
  <c r="S107" i="1" s="1"/>
  <c r="AG107" i="1"/>
  <c r="Z107" i="1"/>
  <c r="AA107" i="1" s="1"/>
  <c r="BH185" i="1"/>
  <c r="AB147" i="1"/>
  <c r="AF147" i="1" s="1"/>
  <c r="AI147" i="1"/>
  <c r="AJ147" i="1" s="1"/>
  <c r="AG57" i="1"/>
  <c r="Z87" i="1"/>
  <c r="AA87" i="1" s="1"/>
  <c r="Z85" i="1"/>
  <c r="AA85" i="1" s="1"/>
  <c r="AH74" i="1"/>
  <c r="AB74" i="1"/>
  <c r="AF74" i="1" s="1"/>
  <c r="AI74" i="1"/>
  <c r="AJ74" i="1" s="1"/>
  <c r="AG54" i="1"/>
  <c r="W54" i="1"/>
  <c r="U54" i="1" s="1"/>
  <c r="X54" i="1" s="1"/>
  <c r="R54" i="1" s="1"/>
  <c r="S54" i="1" s="1"/>
  <c r="Z20" i="1"/>
  <c r="AA20" i="1" s="1"/>
  <c r="AG82" i="1"/>
  <c r="BH111" i="1"/>
  <c r="AG87" i="1"/>
  <c r="AG58" i="1"/>
  <c r="W58" i="1"/>
  <c r="U58" i="1" s="1"/>
  <c r="X58" i="1" s="1"/>
  <c r="R58" i="1" s="1"/>
  <c r="S58" i="1" s="1"/>
  <c r="BH39" i="1"/>
  <c r="BH59" i="1"/>
  <c r="AG52" i="1"/>
  <c r="AG37" i="1"/>
  <c r="AG18" i="1"/>
  <c r="AG74" i="1"/>
  <c r="W74" i="1"/>
  <c r="U74" i="1" s="1"/>
  <c r="X74" i="1" s="1"/>
  <c r="R74" i="1" s="1"/>
  <c r="S74" i="1" s="1"/>
  <c r="Z46" i="1"/>
  <c r="AA46" i="1" s="1"/>
  <c r="Z62" i="1"/>
  <c r="AA62" i="1" s="1"/>
  <c r="AB131" i="1"/>
  <c r="AF131" i="1" s="1"/>
  <c r="AI131" i="1"/>
  <c r="AJ131" i="1" s="1"/>
  <c r="W106" i="1"/>
  <c r="U106" i="1" s="1"/>
  <c r="X106" i="1" s="1"/>
  <c r="R106" i="1" s="1"/>
  <c r="S106" i="1" s="1"/>
  <c r="AG106" i="1"/>
  <c r="Z91" i="1"/>
  <c r="AA91" i="1" s="1"/>
  <c r="W59" i="1"/>
  <c r="U59" i="1" s="1"/>
  <c r="X59" i="1" s="1"/>
  <c r="R59" i="1" s="1"/>
  <c r="S59" i="1" s="1"/>
  <c r="AG59" i="1"/>
  <c r="AH48" i="1"/>
  <c r="Z25" i="1"/>
  <c r="AA25" i="1" s="1"/>
  <c r="BH71" i="1"/>
  <c r="AG27" i="1"/>
  <c r="AG67" i="1"/>
  <c r="Z54" i="1"/>
  <c r="AA54" i="1" s="1"/>
  <c r="Z56" i="1"/>
  <c r="AA56" i="1" s="1"/>
  <c r="Z550" i="1"/>
  <c r="AA550" i="1" s="1"/>
  <c r="W409" i="1"/>
  <c r="U409" i="1" s="1"/>
  <c r="X409" i="1" s="1"/>
  <c r="R409" i="1" s="1"/>
  <c r="S409" i="1" s="1"/>
  <c r="AG409" i="1"/>
  <c r="Z637" i="1"/>
  <c r="AA637" i="1" s="1"/>
  <c r="Z628" i="1"/>
  <c r="AA628" i="1" s="1"/>
  <c r="AG641" i="1"/>
  <c r="AB611" i="1"/>
  <c r="AF611" i="1" s="1"/>
  <c r="AI611" i="1"/>
  <c r="AJ611" i="1" s="1"/>
  <c r="BH568" i="1"/>
  <c r="AI578" i="1"/>
  <c r="AB578" i="1"/>
  <c r="AF578" i="1" s="1"/>
  <c r="AH578" i="1"/>
  <c r="AG574" i="1"/>
  <c r="AG565" i="1"/>
  <c r="AG559" i="1"/>
  <c r="AG596" i="1"/>
  <c r="Z577" i="1"/>
  <c r="AA577" i="1" s="1"/>
  <c r="Z566" i="1"/>
  <c r="AA566" i="1" s="1"/>
  <c r="AG551" i="1"/>
  <c r="AG543" i="1"/>
  <c r="W543" i="1"/>
  <c r="U543" i="1" s="1"/>
  <c r="X543" i="1" s="1"/>
  <c r="R543" i="1" s="1"/>
  <c r="S543" i="1" s="1"/>
  <c r="Z556" i="1"/>
  <c r="AA556" i="1" s="1"/>
  <c r="AG512" i="1"/>
  <c r="Z529" i="1"/>
  <c r="AA529" i="1" s="1"/>
  <c r="AG496" i="1"/>
  <c r="W496" i="1"/>
  <c r="U496" i="1" s="1"/>
  <c r="X496" i="1" s="1"/>
  <c r="R496" i="1" s="1"/>
  <c r="S496" i="1" s="1"/>
  <c r="AG492" i="1"/>
  <c r="W492" i="1"/>
  <c r="U492" i="1" s="1"/>
  <c r="X492" i="1" s="1"/>
  <c r="R492" i="1" s="1"/>
  <c r="S492" i="1" s="1"/>
  <c r="Z492" i="1"/>
  <c r="AA492" i="1" s="1"/>
  <c r="AG482" i="1"/>
  <c r="W482" i="1"/>
  <c r="U482" i="1" s="1"/>
  <c r="X482" i="1" s="1"/>
  <c r="R482" i="1" s="1"/>
  <c r="S482" i="1" s="1"/>
  <c r="Z508" i="1"/>
  <c r="AA508" i="1" s="1"/>
  <c r="AG474" i="1"/>
  <c r="AG485" i="1"/>
  <c r="Z545" i="1"/>
  <c r="AA545" i="1" s="1"/>
  <c r="Z499" i="1"/>
  <c r="AA499" i="1" s="1"/>
  <c r="Z491" i="1"/>
  <c r="AA491" i="1" s="1"/>
  <c r="AB542" i="1"/>
  <c r="AF542" i="1" s="1"/>
  <c r="AI542" i="1"/>
  <c r="AH542" i="1"/>
  <c r="Z449" i="1"/>
  <c r="AA449" i="1" s="1"/>
  <c r="Z433" i="1"/>
  <c r="AA433" i="1" s="1"/>
  <c r="W433" i="1" s="1"/>
  <c r="U433" i="1" s="1"/>
  <c r="X433" i="1" s="1"/>
  <c r="R433" i="1" s="1"/>
  <c r="S433" i="1" s="1"/>
  <c r="AB530" i="1"/>
  <c r="AF530" i="1" s="1"/>
  <c r="AI530" i="1"/>
  <c r="AG451" i="1"/>
  <c r="AG435" i="1"/>
  <c r="W435" i="1"/>
  <c r="U435" i="1" s="1"/>
  <c r="X435" i="1" s="1"/>
  <c r="R435" i="1" s="1"/>
  <c r="S435" i="1" s="1"/>
  <c r="Z548" i="1"/>
  <c r="AA548" i="1" s="1"/>
  <c r="AH447" i="1"/>
  <c r="AB447" i="1"/>
  <c r="AF447" i="1" s="1"/>
  <c r="AI447" i="1"/>
  <c r="AJ447" i="1" s="1"/>
  <c r="AG452" i="1"/>
  <c r="AG428" i="1"/>
  <c r="AG460" i="1"/>
  <c r="BD438" i="1"/>
  <c r="Y438" i="1"/>
  <c r="AG427" i="1"/>
  <c r="W426" i="1"/>
  <c r="U426" i="1" s="1"/>
  <c r="X426" i="1" s="1"/>
  <c r="R426" i="1" s="1"/>
  <c r="S426" i="1" s="1"/>
  <c r="AG426" i="1"/>
  <c r="BF373" i="1"/>
  <c r="AG412" i="1"/>
  <c r="Z451" i="1"/>
  <c r="AA451" i="1" s="1"/>
  <c r="W451" i="1" s="1"/>
  <c r="U451" i="1" s="1"/>
  <c r="X451" i="1" s="1"/>
  <c r="R451" i="1" s="1"/>
  <c r="S451" i="1" s="1"/>
  <c r="AG425" i="1"/>
  <c r="BD413" i="1"/>
  <c r="Y413" i="1"/>
  <c r="AG406" i="1"/>
  <c r="AG380" i="1"/>
  <c r="AB398" i="1"/>
  <c r="AF398" i="1" s="1"/>
  <c r="AI398" i="1"/>
  <c r="AI403" i="1"/>
  <c r="AB403" i="1"/>
  <c r="AF403" i="1" s="1"/>
  <c r="Z408" i="1"/>
  <c r="AA408" i="1" s="1"/>
  <c r="AG400" i="1"/>
  <c r="W400" i="1"/>
  <c r="U400" i="1" s="1"/>
  <c r="X400" i="1" s="1"/>
  <c r="R400" i="1" s="1"/>
  <c r="S400" i="1" s="1"/>
  <c r="Z411" i="1"/>
  <c r="AA411" i="1" s="1"/>
  <c r="AG381" i="1"/>
  <c r="AG317" i="1"/>
  <c r="AG345" i="1"/>
  <c r="W315" i="1"/>
  <c r="U315" i="1" s="1"/>
  <c r="X315" i="1" s="1"/>
  <c r="R315" i="1" s="1"/>
  <c r="S315" i="1" s="1"/>
  <c r="AG315" i="1"/>
  <c r="AH350" i="1"/>
  <c r="AB350" i="1"/>
  <c r="AF350" i="1" s="1"/>
  <c r="AI350" i="1"/>
  <c r="AG323" i="1"/>
  <c r="AG291" i="1"/>
  <c r="Z360" i="1"/>
  <c r="AA360" i="1" s="1"/>
  <c r="W241" i="1"/>
  <c r="U241" i="1" s="1"/>
  <c r="X241" i="1" s="1"/>
  <c r="R241" i="1" s="1"/>
  <c r="S241" i="1" s="1"/>
  <c r="AG241" i="1"/>
  <c r="BD298" i="1"/>
  <c r="BF298" i="1" s="1"/>
  <c r="Y298" i="1"/>
  <c r="W206" i="1"/>
  <c r="U206" i="1" s="1"/>
  <c r="X206" i="1" s="1"/>
  <c r="R206" i="1" s="1"/>
  <c r="S206" i="1" s="1"/>
  <c r="AG206" i="1"/>
  <c r="AB283" i="1"/>
  <c r="AF283" i="1" s="1"/>
  <c r="AI283" i="1"/>
  <c r="AH283" i="1"/>
  <c r="AB258" i="1"/>
  <c r="AF258" i="1" s="1"/>
  <c r="AI258" i="1"/>
  <c r="W327" i="1"/>
  <c r="U327" i="1" s="1"/>
  <c r="X327" i="1" s="1"/>
  <c r="R327" i="1" s="1"/>
  <c r="S327" i="1" s="1"/>
  <c r="AG327" i="1"/>
  <c r="Z246" i="1"/>
  <c r="AA246" i="1" s="1"/>
  <c r="Z269" i="1"/>
  <c r="AA269" i="1" s="1"/>
  <c r="AG201" i="1"/>
  <c r="AG343" i="1"/>
  <c r="Z290" i="1"/>
  <c r="AA290" i="1" s="1"/>
  <c r="AH267" i="1"/>
  <c r="AB267" i="1"/>
  <c r="AF267" i="1" s="1"/>
  <c r="AI267" i="1"/>
  <c r="R250" i="1"/>
  <c r="S250" i="1" s="1"/>
  <c r="Z234" i="1"/>
  <c r="AA234" i="1" s="1"/>
  <c r="Z334" i="1"/>
  <c r="AA334" i="1" s="1"/>
  <c r="AG196" i="1"/>
  <c r="W196" i="1"/>
  <c r="U196" i="1" s="1"/>
  <c r="X196" i="1" s="1"/>
  <c r="R196" i="1" s="1"/>
  <c r="S196" i="1" s="1"/>
  <c r="BH328" i="1"/>
  <c r="Z303" i="1"/>
  <c r="AA303" i="1" s="1"/>
  <c r="AG288" i="1"/>
  <c r="Z216" i="1"/>
  <c r="AA216" i="1" s="1"/>
  <c r="BF339" i="1"/>
  <c r="BH339" i="1"/>
  <c r="Z232" i="1"/>
  <c r="AA232" i="1" s="1"/>
  <c r="BD205" i="1"/>
  <c r="BF205" i="1" s="1"/>
  <c r="Y205" i="1"/>
  <c r="AG150" i="1"/>
  <c r="W150" i="1"/>
  <c r="U150" i="1" s="1"/>
  <c r="X150" i="1" s="1"/>
  <c r="R150" i="1" s="1"/>
  <c r="S150" i="1" s="1"/>
  <c r="W223" i="1"/>
  <c r="U223" i="1" s="1"/>
  <c r="X223" i="1" s="1"/>
  <c r="R223" i="1" s="1"/>
  <c r="S223" i="1" s="1"/>
  <c r="Z190" i="1"/>
  <c r="AA190" i="1" s="1"/>
  <c r="W190" i="1" s="1"/>
  <c r="U190" i="1" s="1"/>
  <c r="X190" i="1" s="1"/>
  <c r="R190" i="1" s="1"/>
  <c r="S190" i="1" s="1"/>
  <c r="Y168" i="1"/>
  <c r="BD168" i="1"/>
  <c r="W153" i="1"/>
  <c r="U153" i="1" s="1"/>
  <c r="X153" i="1" s="1"/>
  <c r="R153" i="1" s="1"/>
  <c r="S153" i="1" s="1"/>
  <c r="AG153" i="1"/>
  <c r="AG198" i="1"/>
  <c r="W198" i="1"/>
  <c r="U198" i="1" s="1"/>
  <c r="X198" i="1" s="1"/>
  <c r="R198" i="1" s="1"/>
  <c r="S198" i="1" s="1"/>
  <c r="AB192" i="1"/>
  <c r="AF192" i="1" s="1"/>
  <c r="AI192" i="1"/>
  <c r="AJ192" i="1" s="1"/>
  <c r="AH192" i="1"/>
  <c r="Z149" i="1"/>
  <c r="AA149" i="1" s="1"/>
  <c r="AG190" i="1"/>
  <c r="AB257" i="1"/>
  <c r="AF257" i="1" s="1"/>
  <c r="AH257" i="1"/>
  <c r="AI257" i="1"/>
  <c r="AJ257" i="1" s="1"/>
  <c r="Z158" i="1"/>
  <c r="AA158" i="1" s="1"/>
  <c r="W158" i="1" s="1"/>
  <c r="U158" i="1" s="1"/>
  <c r="X158" i="1" s="1"/>
  <c r="R158" i="1" s="1"/>
  <c r="S158" i="1" s="1"/>
  <c r="AG134" i="1"/>
  <c r="BH174" i="1"/>
  <c r="Z145" i="1"/>
  <c r="AA145" i="1" s="1"/>
  <c r="AG96" i="1"/>
  <c r="W48" i="1"/>
  <c r="U48" i="1" s="1"/>
  <c r="X48" i="1" s="1"/>
  <c r="R48" i="1" s="1"/>
  <c r="S48" i="1" s="1"/>
  <c r="AG48" i="1"/>
  <c r="AG125" i="1"/>
  <c r="W115" i="1"/>
  <c r="U115" i="1" s="1"/>
  <c r="X115" i="1" s="1"/>
  <c r="R115" i="1" s="1"/>
  <c r="S115" i="1" s="1"/>
  <c r="AG115" i="1"/>
  <c r="BH17" i="1"/>
  <c r="AB113" i="1"/>
  <c r="AF113" i="1" s="1"/>
  <c r="AI113" i="1"/>
  <c r="AH113" i="1"/>
  <c r="Z127" i="1"/>
  <c r="AA127" i="1" s="1"/>
  <c r="BD116" i="1"/>
  <c r="Y116" i="1"/>
  <c r="AG89" i="1"/>
  <c r="AG49" i="1"/>
  <c r="W49" i="1"/>
  <c r="U49" i="1" s="1"/>
  <c r="X49" i="1" s="1"/>
  <c r="R49" i="1" s="1"/>
  <c r="S49" i="1" s="1"/>
  <c r="AG101" i="1"/>
  <c r="Z72" i="1"/>
  <c r="AA72" i="1" s="1"/>
  <c r="Z39" i="1"/>
  <c r="AA39" i="1" s="1"/>
  <c r="W39" i="1" s="1"/>
  <c r="U39" i="1" s="1"/>
  <c r="X39" i="1" s="1"/>
  <c r="R39" i="1" s="1"/>
  <c r="S39" i="1" s="1"/>
  <c r="Z37" i="1"/>
  <c r="AA37" i="1" s="1"/>
  <c r="AG31" i="1"/>
  <c r="W31" i="1"/>
  <c r="U31" i="1" s="1"/>
  <c r="X31" i="1" s="1"/>
  <c r="R31" i="1" s="1"/>
  <c r="S31" i="1" s="1"/>
  <c r="Z22" i="1"/>
  <c r="AA22" i="1" s="1"/>
  <c r="W22" i="1" s="1"/>
  <c r="U22" i="1" s="1"/>
  <c r="X22" i="1" s="1"/>
  <c r="R22" i="1" s="1"/>
  <c r="S22" i="1" s="1"/>
  <c r="AG93" i="1"/>
  <c r="Z102" i="1"/>
  <c r="AA102" i="1" s="1"/>
  <c r="W102" i="1" s="1"/>
  <c r="U102" i="1" s="1"/>
  <c r="X102" i="1" s="1"/>
  <c r="R102" i="1" s="1"/>
  <c r="S102" i="1" s="1"/>
  <c r="BH87" i="1"/>
  <c r="Z57" i="1"/>
  <c r="AA57" i="1" s="1"/>
  <c r="Z42" i="1"/>
  <c r="AA42" i="1" s="1"/>
  <c r="AG79" i="1"/>
  <c r="Z73" i="1"/>
  <c r="AA73" i="1" s="1"/>
  <c r="W73" i="1" s="1"/>
  <c r="U73" i="1" s="1"/>
  <c r="X73" i="1" s="1"/>
  <c r="R73" i="1" s="1"/>
  <c r="S73" i="1" s="1"/>
  <c r="BH70" i="1"/>
  <c r="AG68" i="1"/>
  <c r="Z31" i="1"/>
  <c r="AA31" i="1" s="1"/>
  <c r="Z29" i="1"/>
  <c r="AA29" i="1" s="1"/>
  <c r="Z18" i="1"/>
  <c r="AA18" i="1" s="1"/>
  <c r="W18" i="1" s="1"/>
  <c r="U18" i="1" s="1"/>
  <c r="X18" i="1" s="1"/>
  <c r="R18" i="1" s="1"/>
  <c r="S18" i="1" s="1"/>
  <c r="AB643" i="1"/>
  <c r="AF643" i="1" s="1"/>
  <c r="AI643" i="1"/>
  <c r="W616" i="1"/>
  <c r="U616" i="1" s="1"/>
  <c r="X616" i="1" s="1"/>
  <c r="R616" i="1" s="1"/>
  <c r="S616" i="1" s="1"/>
  <c r="AG616" i="1"/>
  <c r="W505" i="1"/>
  <c r="U505" i="1" s="1"/>
  <c r="X505" i="1" s="1"/>
  <c r="R505" i="1" s="1"/>
  <c r="S505" i="1" s="1"/>
  <c r="AG505" i="1"/>
  <c r="Y490" i="1"/>
  <c r="BD490" i="1"/>
  <c r="BF490" i="1" s="1"/>
  <c r="Z501" i="1"/>
  <c r="AA501" i="1" s="1"/>
  <c r="Z516" i="1"/>
  <c r="AA516" i="1" s="1"/>
  <c r="Z488" i="1"/>
  <c r="AA488" i="1" s="1"/>
  <c r="AG446" i="1"/>
  <c r="AG484" i="1"/>
  <c r="W484" i="1"/>
  <c r="U484" i="1" s="1"/>
  <c r="X484" i="1" s="1"/>
  <c r="R484" i="1" s="1"/>
  <c r="S484" i="1" s="1"/>
  <c r="AG319" i="1"/>
  <c r="Z401" i="1"/>
  <c r="AA401" i="1" s="1"/>
  <c r="Z354" i="1"/>
  <c r="AA354" i="1" s="1"/>
  <c r="AG643" i="1"/>
  <c r="W643" i="1"/>
  <c r="U643" i="1" s="1"/>
  <c r="X643" i="1" s="1"/>
  <c r="R643" i="1" s="1"/>
  <c r="S643" i="1" s="1"/>
  <c r="Z648" i="1"/>
  <c r="AA648" i="1" s="1"/>
  <c r="Z636" i="1"/>
  <c r="AA636" i="1" s="1"/>
  <c r="AG640" i="1"/>
  <c r="W640" i="1"/>
  <c r="U640" i="1" s="1"/>
  <c r="X640" i="1" s="1"/>
  <c r="R640" i="1" s="1"/>
  <c r="S640" i="1" s="1"/>
  <c r="W636" i="1"/>
  <c r="U636" i="1" s="1"/>
  <c r="X636" i="1" s="1"/>
  <c r="R636" i="1" s="1"/>
  <c r="S636" i="1" s="1"/>
  <c r="AG636" i="1"/>
  <c r="BF652" i="1"/>
  <c r="Z616" i="1"/>
  <c r="AA616" i="1" s="1"/>
  <c r="AG610" i="1"/>
  <c r="Y603" i="1"/>
  <c r="BD603" i="1"/>
  <c r="BF603" i="1" s="1"/>
  <c r="Z599" i="1"/>
  <c r="AA599" i="1" s="1"/>
  <c r="Z646" i="1"/>
  <c r="AA646" i="1" s="1"/>
  <c r="AG581" i="1"/>
  <c r="W581" i="1"/>
  <c r="U581" i="1" s="1"/>
  <c r="X581" i="1" s="1"/>
  <c r="R581" i="1" s="1"/>
  <c r="S581" i="1" s="1"/>
  <c r="Z579" i="1"/>
  <c r="AA579" i="1" s="1"/>
  <c r="Z596" i="1"/>
  <c r="AA596" i="1" s="1"/>
  <c r="W596" i="1" s="1"/>
  <c r="U596" i="1" s="1"/>
  <c r="X596" i="1" s="1"/>
  <c r="R596" i="1" s="1"/>
  <c r="S596" i="1" s="1"/>
  <c r="Z580" i="1"/>
  <c r="AA580" i="1" s="1"/>
  <c r="AB590" i="1"/>
  <c r="AF590" i="1" s="1"/>
  <c r="AI590" i="1"/>
  <c r="AJ590" i="1" s="1"/>
  <c r="BD564" i="1"/>
  <c r="BF564" i="1" s="1"/>
  <c r="Y564" i="1"/>
  <c r="AI567" i="1"/>
  <c r="AB567" i="1"/>
  <c r="AF567" i="1" s="1"/>
  <c r="AH567" i="1"/>
  <c r="Z588" i="1"/>
  <c r="AA588" i="1" s="1"/>
  <c r="Y563" i="1"/>
  <c r="BD563" i="1"/>
  <c r="BF563" i="1" s="1"/>
  <c r="AG539" i="1"/>
  <c r="Z562" i="1"/>
  <c r="AA562" i="1" s="1"/>
  <c r="AG546" i="1"/>
  <c r="AG569" i="1"/>
  <c r="AG572" i="1"/>
  <c r="W550" i="1"/>
  <c r="U550" i="1" s="1"/>
  <c r="X550" i="1" s="1"/>
  <c r="R550" i="1" s="1"/>
  <c r="S550" i="1" s="1"/>
  <c r="AG550" i="1"/>
  <c r="Z531" i="1"/>
  <c r="AA531" i="1" s="1"/>
  <c r="AG578" i="1"/>
  <c r="W578" i="1"/>
  <c r="U578" i="1" s="1"/>
  <c r="X578" i="1" s="1"/>
  <c r="R578" i="1" s="1"/>
  <c r="S578" i="1" s="1"/>
  <c r="Z539" i="1"/>
  <c r="AA539" i="1" s="1"/>
  <c r="AB515" i="1"/>
  <c r="AF515" i="1" s="1"/>
  <c r="AI515" i="1"/>
  <c r="BF556" i="1"/>
  <c r="BH556" i="1"/>
  <c r="W542" i="1"/>
  <c r="U542" i="1" s="1"/>
  <c r="X542" i="1" s="1"/>
  <c r="R542" i="1" s="1"/>
  <c r="S542" i="1" s="1"/>
  <c r="AG542" i="1"/>
  <c r="AG513" i="1"/>
  <c r="AG519" i="1"/>
  <c r="BD470" i="1"/>
  <c r="Y470" i="1"/>
  <c r="BH490" i="1"/>
  <c r="Z472" i="1"/>
  <c r="AA472" i="1" s="1"/>
  <c r="BH550" i="1"/>
  <c r="AG477" i="1"/>
  <c r="AG442" i="1"/>
  <c r="BF488" i="1"/>
  <c r="AG479" i="1"/>
  <c r="W479" i="1"/>
  <c r="U479" i="1" s="1"/>
  <c r="X479" i="1" s="1"/>
  <c r="R479" i="1" s="1"/>
  <c r="S479" i="1" s="1"/>
  <c r="AG476" i="1"/>
  <c r="AG534" i="1"/>
  <c r="W534" i="1"/>
  <c r="U534" i="1" s="1"/>
  <c r="X534" i="1" s="1"/>
  <c r="R534" i="1" s="1"/>
  <c r="S534" i="1" s="1"/>
  <c r="Z544" i="1"/>
  <c r="AA544" i="1" s="1"/>
  <c r="W440" i="1"/>
  <c r="U440" i="1" s="1"/>
  <c r="X440" i="1" s="1"/>
  <c r="R440" i="1" s="1"/>
  <c r="S440" i="1" s="1"/>
  <c r="AG440" i="1"/>
  <c r="AG483" i="1"/>
  <c r="W483" i="1"/>
  <c r="U483" i="1" s="1"/>
  <c r="X483" i="1" s="1"/>
  <c r="R483" i="1" s="1"/>
  <c r="S483" i="1" s="1"/>
  <c r="BH425" i="1"/>
  <c r="BH439" i="1"/>
  <c r="AB459" i="1"/>
  <c r="AF459" i="1" s="1"/>
  <c r="AI459" i="1"/>
  <c r="AJ459" i="1" s="1"/>
  <c r="W459" i="1"/>
  <c r="U459" i="1" s="1"/>
  <c r="X459" i="1" s="1"/>
  <c r="R459" i="1" s="1"/>
  <c r="S459" i="1" s="1"/>
  <c r="AG403" i="1"/>
  <c r="W403" i="1"/>
  <c r="U403" i="1" s="1"/>
  <c r="X403" i="1" s="1"/>
  <c r="R403" i="1" s="1"/>
  <c r="S403" i="1" s="1"/>
  <c r="Z388" i="1"/>
  <c r="AA388" i="1" s="1"/>
  <c r="Z448" i="1"/>
  <c r="AA448" i="1" s="1"/>
  <c r="BH410" i="1"/>
  <c r="Z405" i="1"/>
  <c r="AA405" i="1" s="1"/>
  <c r="Z371" i="1"/>
  <c r="AA371" i="1" s="1"/>
  <c r="Z365" i="1"/>
  <c r="AA365" i="1" s="1"/>
  <c r="Z355" i="1"/>
  <c r="AA355" i="1" s="1"/>
  <c r="AG385" i="1"/>
  <c r="AG383" i="1"/>
  <c r="AI349" i="1"/>
  <c r="AJ349" i="1" s="1"/>
  <c r="AB349" i="1"/>
  <c r="AF349" i="1" s="1"/>
  <c r="AG325" i="1"/>
  <c r="AG340" i="1"/>
  <c r="Z340" i="1"/>
  <c r="AA340" i="1" s="1"/>
  <c r="AG352" i="1"/>
  <c r="W352" i="1"/>
  <c r="U352" i="1" s="1"/>
  <c r="X352" i="1" s="1"/>
  <c r="R352" i="1" s="1"/>
  <c r="S352" i="1" s="1"/>
  <c r="AG335" i="1"/>
  <c r="AG292" i="1"/>
  <c r="W292" i="1"/>
  <c r="U292" i="1" s="1"/>
  <c r="X292" i="1" s="1"/>
  <c r="R292" i="1" s="1"/>
  <c r="S292" i="1" s="1"/>
  <c r="AG264" i="1"/>
  <c r="W264" i="1"/>
  <c r="U264" i="1" s="1"/>
  <c r="X264" i="1" s="1"/>
  <c r="R264" i="1" s="1"/>
  <c r="S264" i="1" s="1"/>
  <c r="Z264" i="1"/>
  <c r="AA264" i="1" s="1"/>
  <c r="R346" i="1"/>
  <c r="S346" i="1" s="1"/>
  <c r="Z357" i="1"/>
  <c r="AA357" i="1" s="1"/>
  <c r="Z319" i="1"/>
  <c r="AA319" i="1" s="1"/>
  <c r="W319" i="1" s="1"/>
  <c r="U319" i="1" s="1"/>
  <c r="X319" i="1" s="1"/>
  <c r="R319" i="1" s="1"/>
  <c r="S319" i="1" s="1"/>
  <c r="AG252" i="1"/>
  <c r="AB313" i="1"/>
  <c r="AF313" i="1" s="1"/>
  <c r="AI313" i="1"/>
  <c r="AJ313" i="1" s="1"/>
  <c r="W313" i="1"/>
  <c r="U313" i="1" s="1"/>
  <c r="X313" i="1" s="1"/>
  <c r="R313" i="1" s="1"/>
  <c r="S313" i="1" s="1"/>
  <c r="Z262" i="1"/>
  <c r="AA262" i="1" s="1"/>
  <c r="BH191" i="1"/>
  <c r="R338" i="1"/>
  <c r="S338" i="1" s="1"/>
  <c r="AI294" i="1"/>
  <c r="AH294" i="1"/>
  <c r="AB294" i="1"/>
  <c r="AF294" i="1" s="1"/>
  <c r="AG271" i="1"/>
  <c r="AG254" i="1"/>
  <c r="AG220" i="1"/>
  <c r="Z323" i="1"/>
  <c r="AA323" i="1" s="1"/>
  <c r="AB300" i="1"/>
  <c r="AF300" i="1" s="1"/>
  <c r="AI300" i="1"/>
  <c r="AH300" i="1"/>
  <c r="Z274" i="1"/>
  <c r="AA274" i="1" s="1"/>
  <c r="BH342" i="1"/>
  <c r="Z308" i="1"/>
  <c r="AA308" i="1" s="1"/>
  <c r="BH293" i="1"/>
  <c r="W275" i="1"/>
  <c r="U275" i="1" s="1"/>
  <c r="X275" i="1" s="1"/>
  <c r="R275" i="1" s="1"/>
  <c r="S275" i="1" s="1"/>
  <c r="AG275" i="1"/>
  <c r="AH313" i="1"/>
  <c r="AG244" i="1"/>
  <c r="Y209" i="1"/>
  <c r="BD209" i="1"/>
  <c r="BF209" i="1" s="1"/>
  <c r="Z233" i="1"/>
  <c r="AA233" i="1" s="1"/>
  <c r="BH205" i="1"/>
  <c r="BH201" i="1"/>
  <c r="AG232" i="1"/>
  <c r="W232" i="1"/>
  <c r="U232" i="1" s="1"/>
  <c r="X232" i="1" s="1"/>
  <c r="R232" i="1" s="1"/>
  <c r="S232" i="1" s="1"/>
  <c r="Z218" i="1"/>
  <c r="AA218" i="1" s="1"/>
  <c r="Z211" i="1"/>
  <c r="AA211" i="1" s="1"/>
  <c r="AG189" i="1"/>
  <c r="Z301" i="1"/>
  <c r="AA301" i="1" s="1"/>
  <c r="Z263" i="1"/>
  <c r="AA263" i="1" s="1"/>
  <c r="Z254" i="1"/>
  <c r="AA254" i="1" s="1"/>
  <c r="AG176" i="1"/>
  <c r="W336" i="1"/>
  <c r="U336" i="1" s="1"/>
  <c r="X336" i="1" s="1"/>
  <c r="R336" i="1" s="1"/>
  <c r="S336" i="1" s="1"/>
  <c r="Z196" i="1"/>
  <c r="AA196" i="1" s="1"/>
  <c r="AG166" i="1"/>
  <c r="Z159" i="1"/>
  <c r="AA159" i="1" s="1"/>
  <c r="AG219" i="1"/>
  <c r="W219" i="1"/>
  <c r="U219" i="1" s="1"/>
  <c r="X219" i="1" s="1"/>
  <c r="R219" i="1" s="1"/>
  <c r="S219" i="1" s="1"/>
  <c r="Y164" i="1"/>
  <c r="BD164" i="1"/>
  <c r="Z166" i="1"/>
  <c r="AA166" i="1" s="1"/>
  <c r="Z322" i="1"/>
  <c r="AA322" i="1" s="1"/>
  <c r="Z176" i="1"/>
  <c r="AA176" i="1" s="1"/>
  <c r="W176" i="1" s="1"/>
  <c r="U176" i="1" s="1"/>
  <c r="X176" i="1" s="1"/>
  <c r="R176" i="1" s="1"/>
  <c r="S176" i="1" s="1"/>
  <c r="BH165" i="1"/>
  <c r="Z128" i="1"/>
  <c r="AA128" i="1" s="1"/>
  <c r="AG110" i="1"/>
  <c r="W110" i="1"/>
  <c r="U110" i="1" s="1"/>
  <c r="X110" i="1" s="1"/>
  <c r="R110" i="1" s="1"/>
  <c r="S110" i="1" s="1"/>
  <c r="AG40" i="1"/>
  <c r="BH160" i="1"/>
  <c r="AG133" i="1"/>
  <c r="Z152" i="1"/>
  <c r="AA152" i="1" s="1"/>
  <c r="AH115" i="1"/>
  <c r="BF126" i="1"/>
  <c r="Z104" i="1"/>
  <c r="AA104" i="1" s="1"/>
  <c r="Z130" i="1"/>
  <c r="AA130" i="1" s="1"/>
  <c r="Z144" i="1"/>
  <c r="AA144" i="1" s="1"/>
  <c r="W144" i="1" s="1"/>
  <c r="U144" i="1" s="1"/>
  <c r="X144" i="1" s="1"/>
  <c r="R144" i="1" s="1"/>
  <c r="S144" i="1" s="1"/>
  <c r="Z135" i="1"/>
  <c r="AA135" i="1" s="1"/>
  <c r="AG41" i="1"/>
  <c r="Z68" i="1"/>
  <c r="AA68" i="1" s="1"/>
  <c r="W68" i="1" s="1"/>
  <c r="U68" i="1" s="1"/>
  <c r="X68" i="1" s="1"/>
  <c r="R68" i="1" s="1"/>
  <c r="S68" i="1" s="1"/>
  <c r="Z43" i="1"/>
  <c r="AA43" i="1" s="1"/>
  <c r="BH142" i="1"/>
  <c r="AG62" i="1"/>
  <c r="W62" i="1"/>
  <c r="U62" i="1" s="1"/>
  <c r="X62" i="1" s="1"/>
  <c r="R62" i="1" s="1"/>
  <c r="S62" i="1" s="1"/>
  <c r="Z47" i="1"/>
  <c r="AA47" i="1" s="1"/>
  <c r="AG66" i="1"/>
  <c r="Z40" i="1"/>
  <c r="AA40" i="1" s="1"/>
  <c r="W40" i="1" s="1"/>
  <c r="U40" i="1" s="1"/>
  <c r="X40" i="1" s="1"/>
  <c r="R40" i="1" s="1"/>
  <c r="S40" i="1" s="1"/>
  <c r="Z99" i="1"/>
  <c r="AA99" i="1" s="1"/>
  <c r="BH79" i="1"/>
  <c r="Z19" i="1"/>
  <c r="AA19" i="1" s="1"/>
  <c r="Z97" i="1"/>
  <c r="AA97" i="1" s="1"/>
  <c r="W97" i="1" s="1"/>
  <c r="U97" i="1" s="1"/>
  <c r="X97" i="1" s="1"/>
  <c r="R97" i="1" s="1"/>
  <c r="S97" i="1" s="1"/>
  <c r="Z60" i="1"/>
  <c r="AA60" i="1" s="1"/>
  <c r="W60" i="1" s="1"/>
  <c r="U60" i="1" s="1"/>
  <c r="X60" i="1" s="1"/>
  <c r="R60" i="1" s="1"/>
  <c r="S60" i="1" s="1"/>
  <c r="Z35" i="1"/>
  <c r="AA35" i="1" s="1"/>
  <c r="AB129" i="1"/>
  <c r="AF129" i="1" s="1"/>
  <c r="AI129" i="1"/>
  <c r="AJ129" i="1" s="1"/>
  <c r="AH129" i="1"/>
  <c r="BH68" i="1"/>
  <c r="AG55" i="1"/>
  <c r="AG135" i="1"/>
  <c r="W135" i="1"/>
  <c r="U135" i="1" s="1"/>
  <c r="X135" i="1" s="1"/>
  <c r="R135" i="1" s="1"/>
  <c r="S135" i="1" s="1"/>
  <c r="AB108" i="1"/>
  <c r="AF108" i="1" s="1"/>
  <c r="AI108" i="1"/>
  <c r="AJ108" i="1" s="1"/>
  <c r="AG63" i="1"/>
  <c r="AG624" i="1"/>
  <c r="BH575" i="1"/>
  <c r="Y559" i="1"/>
  <c r="BD559" i="1"/>
  <c r="BF559" i="1" s="1"/>
  <c r="AG506" i="1"/>
  <c r="Z569" i="1"/>
  <c r="AA569" i="1" s="1"/>
  <c r="Z456" i="1"/>
  <c r="AA456" i="1" s="1"/>
  <c r="Z378" i="1"/>
  <c r="AA378" i="1" s="1"/>
  <c r="Z427" i="1"/>
  <c r="AA427" i="1" s="1"/>
  <c r="W427" i="1" s="1"/>
  <c r="U427" i="1" s="1"/>
  <c r="X427" i="1" s="1"/>
  <c r="R427" i="1" s="1"/>
  <c r="S427" i="1" s="1"/>
  <c r="AG296" i="1"/>
  <c r="W296" i="1"/>
  <c r="U296" i="1" s="1"/>
  <c r="X296" i="1" s="1"/>
  <c r="R296" i="1" s="1"/>
  <c r="S296" i="1" s="1"/>
  <c r="Z296" i="1"/>
  <c r="AA296" i="1" s="1"/>
  <c r="AG361" i="1"/>
  <c r="AG310" i="1"/>
  <c r="Z295" i="1"/>
  <c r="AA295" i="1" s="1"/>
  <c r="Z253" i="1"/>
  <c r="AA253" i="1" s="1"/>
  <c r="Z84" i="1"/>
  <c r="AA84" i="1" s="1"/>
  <c r="W652" i="1"/>
  <c r="U652" i="1" s="1"/>
  <c r="X652" i="1" s="1"/>
  <c r="R652" i="1" s="1"/>
  <c r="S652" i="1" s="1"/>
  <c r="AG652" i="1"/>
  <c r="AG637" i="1"/>
  <c r="W637" i="1"/>
  <c r="U637" i="1" s="1"/>
  <c r="X637" i="1" s="1"/>
  <c r="R637" i="1" s="1"/>
  <c r="S637" i="1" s="1"/>
  <c r="BH640" i="1"/>
  <c r="AG633" i="1"/>
  <c r="W633" i="1"/>
  <c r="U633" i="1" s="1"/>
  <c r="X633" i="1" s="1"/>
  <c r="R633" i="1" s="1"/>
  <c r="S633" i="1" s="1"/>
  <c r="BH634" i="1"/>
  <c r="BF627" i="1"/>
  <c r="AG612" i="1"/>
  <c r="W612" i="1"/>
  <c r="U612" i="1" s="1"/>
  <c r="X612" i="1" s="1"/>
  <c r="R612" i="1" s="1"/>
  <c r="S612" i="1" s="1"/>
  <c r="BD622" i="1"/>
  <c r="Y622" i="1"/>
  <c r="AG617" i="1"/>
  <c r="W617" i="1"/>
  <c r="U617" i="1" s="1"/>
  <c r="X617" i="1" s="1"/>
  <c r="R617" i="1" s="1"/>
  <c r="S617" i="1" s="1"/>
  <c r="AG609" i="1"/>
  <c r="AB621" i="1"/>
  <c r="AF621" i="1" s="1"/>
  <c r="AI621" i="1"/>
  <c r="AH621" i="1"/>
  <c r="AG605" i="1"/>
  <c r="AG607" i="1"/>
  <c r="BH613" i="1"/>
  <c r="Z609" i="1"/>
  <c r="AA609" i="1" s="1"/>
  <c r="W609" i="1" s="1"/>
  <c r="U609" i="1" s="1"/>
  <c r="X609" i="1" s="1"/>
  <c r="R609" i="1" s="1"/>
  <c r="S609" i="1" s="1"/>
  <c r="Z589" i="1"/>
  <c r="AA589" i="1" s="1"/>
  <c r="W589" i="1" s="1"/>
  <c r="U589" i="1" s="1"/>
  <c r="X589" i="1" s="1"/>
  <c r="R589" i="1" s="1"/>
  <c r="S589" i="1" s="1"/>
  <c r="W567" i="1"/>
  <c r="U567" i="1" s="1"/>
  <c r="X567" i="1" s="1"/>
  <c r="R567" i="1" s="1"/>
  <c r="S567" i="1" s="1"/>
  <c r="AG567" i="1"/>
  <c r="Z565" i="1"/>
  <c r="AA565" i="1" s="1"/>
  <c r="AB540" i="1"/>
  <c r="AF540" i="1" s="1"/>
  <c r="AI540" i="1"/>
  <c r="AJ540" i="1" s="1"/>
  <c r="AG525" i="1"/>
  <c r="Z525" i="1"/>
  <c r="AA525" i="1" s="1"/>
  <c r="BH546" i="1"/>
  <c r="AG554" i="1"/>
  <c r="Z535" i="1"/>
  <c r="AA535" i="1" s="1"/>
  <c r="Z546" i="1"/>
  <c r="AA546" i="1" s="1"/>
  <c r="W546" i="1" s="1"/>
  <c r="U546" i="1" s="1"/>
  <c r="X546" i="1" s="1"/>
  <c r="R546" i="1" s="1"/>
  <c r="S546" i="1" s="1"/>
  <c r="BH572" i="1"/>
  <c r="BD523" i="1"/>
  <c r="Y523" i="1"/>
  <c r="AH530" i="1"/>
  <c r="BD512" i="1"/>
  <c r="Y512" i="1"/>
  <c r="W540" i="1"/>
  <c r="U540" i="1" s="1"/>
  <c r="X540" i="1" s="1"/>
  <c r="R540" i="1" s="1"/>
  <c r="S540" i="1" s="1"/>
  <c r="Y524" i="1"/>
  <c r="BD524" i="1"/>
  <c r="BF524" i="1" s="1"/>
  <c r="Z527" i="1"/>
  <c r="AA527" i="1" s="1"/>
  <c r="W500" i="1"/>
  <c r="U500" i="1" s="1"/>
  <c r="X500" i="1" s="1"/>
  <c r="R500" i="1" s="1"/>
  <c r="S500" i="1" s="1"/>
  <c r="AG500" i="1"/>
  <c r="AG504" i="1"/>
  <c r="AG497" i="1"/>
  <c r="AG478" i="1"/>
  <c r="BD460" i="1"/>
  <c r="BF460" i="1" s="1"/>
  <c r="Y460" i="1"/>
  <c r="AG537" i="1"/>
  <c r="W537" i="1"/>
  <c r="U537" i="1" s="1"/>
  <c r="X537" i="1" s="1"/>
  <c r="R537" i="1" s="1"/>
  <c r="S537" i="1" s="1"/>
  <c r="AG493" i="1"/>
  <c r="Z468" i="1"/>
  <c r="AA468" i="1" s="1"/>
  <c r="Z495" i="1"/>
  <c r="AA495" i="1" s="1"/>
  <c r="Z509" i="1"/>
  <c r="AA509" i="1" s="1"/>
  <c r="BF487" i="1"/>
  <c r="Z467" i="1"/>
  <c r="AA467" i="1" s="1"/>
  <c r="AI465" i="1"/>
  <c r="AJ465" i="1" s="1"/>
  <c r="AB465" i="1"/>
  <c r="AF465" i="1" s="1"/>
  <c r="AH465" i="1"/>
  <c r="Z485" i="1"/>
  <c r="AA485" i="1" s="1"/>
  <c r="W485" i="1" s="1"/>
  <c r="U485" i="1" s="1"/>
  <c r="X485" i="1" s="1"/>
  <c r="R485" i="1" s="1"/>
  <c r="S485" i="1" s="1"/>
  <c r="BH534" i="1"/>
  <c r="W475" i="1"/>
  <c r="U475" i="1" s="1"/>
  <c r="X475" i="1" s="1"/>
  <c r="R475" i="1" s="1"/>
  <c r="S475" i="1" s="1"/>
  <c r="AG462" i="1"/>
  <c r="Z489" i="1"/>
  <c r="AA489" i="1" s="1"/>
  <c r="Z442" i="1"/>
  <c r="AA442" i="1" s="1"/>
  <c r="W442" i="1" s="1"/>
  <c r="U442" i="1" s="1"/>
  <c r="X442" i="1" s="1"/>
  <c r="R442" i="1" s="1"/>
  <c r="S442" i="1" s="1"/>
  <c r="W465" i="1"/>
  <c r="U465" i="1" s="1"/>
  <c r="X465" i="1" s="1"/>
  <c r="R465" i="1" s="1"/>
  <c r="S465" i="1" s="1"/>
  <c r="AG465" i="1"/>
  <c r="AG419" i="1"/>
  <c r="W419" i="1"/>
  <c r="U419" i="1" s="1"/>
  <c r="X419" i="1" s="1"/>
  <c r="R419" i="1" s="1"/>
  <c r="S419" i="1" s="1"/>
  <c r="BD446" i="1"/>
  <c r="Y446" i="1"/>
  <c r="AG415" i="1"/>
  <c r="W415" i="1"/>
  <c r="U415" i="1" s="1"/>
  <c r="X415" i="1" s="1"/>
  <c r="R415" i="1" s="1"/>
  <c r="S415" i="1" s="1"/>
  <c r="Z412" i="1"/>
  <c r="AA412" i="1" s="1"/>
  <c r="BD382" i="1"/>
  <c r="Y382" i="1"/>
  <c r="Z425" i="1"/>
  <c r="AA425" i="1" s="1"/>
  <c r="AH416" i="1"/>
  <c r="AB416" i="1"/>
  <c r="AF416" i="1" s="1"/>
  <c r="AI416" i="1"/>
  <c r="Z399" i="1"/>
  <c r="AA399" i="1" s="1"/>
  <c r="W399" i="1" s="1"/>
  <c r="U399" i="1" s="1"/>
  <c r="X399" i="1" s="1"/>
  <c r="R399" i="1" s="1"/>
  <c r="S399" i="1" s="1"/>
  <c r="Z481" i="1"/>
  <c r="AA481" i="1" s="1"/>
  <c r="W481" i="1" s="1"/>
  <c r="U481" i="1" s="1"/>
  <c r="X481" i="1" s="1"/>
  <c r="R481" i="1" s="1"/>
  <c r="S481" i="1" s="1"/>
  <c r="Z419" i="1"/>
  <c r="AA419" i="1" s="1"/>
  <c r="AG391" i="1"/>
  <c r="Z386" i="1"/>
  <c r="AA386" i="1" s="1"/>
  <c r="AG367" i="1"/>
  <c r="W367" i="1"/>
  <c r="U367" i="1" s="1"/>
  <c r="X367" i="1" s="1"/>
  <c r="R367" i="1" s="1"/>
  <c r="S367" i="1" s="1"/>
  <c r="AG389" i="1"/>
  <c r="AG386" i="1"/>
  <c r="AG378" i="1"/>
  <c r="W378" i="1"/>
  <c r="U378" i="1" s="1"/>
  <c r="X378" i="1" s="1"/>
  <c r="R378" i="1" s="1"/>
  <c r="S378" i="1" s="1"/>
  <c r="W351" i="1"/>
  <c r="U351" i="1" s="1"/>
  <c r="X351" i="1" s="1"/>
  <c r="R351" i="1" s="1"/>
  <c r="S351" i="1" s="1"/>
  <c r="AG351" i="1"/>
  <c r="Z372" i="1"/>
  <c r="AA372" i="1" s="1"/>
  <c r="W372" i="1" s="1"/>
  <c r="U372" i="1" s="1"/>
  <c r="X372" i="1" s="1"/>
  <c r="R372" i="1" s="1"/>
  <c r="S372" i="1" s="1"/>
  <c r="AH403" i="1"/>
  <c r="AG366" i="1"/>
  <c r="AG417" i="1"/>
  <c r="Z362" i="1"/>
  <c r="AA362" i="1" s="1"/>
  <c r="W350" i="1"/>
  <c r="U350" i="1" s="1"/>
  <c r="X350" i="1" s="1"/>
  <c r="R350" i="1" s="1"/>
  <c r="S350" i="1" s="1"/>
  <c r="AG350" i="1"/>
  <c r="BH352" i="1"/>
  <c r="AG304" i="1"/>
  <c r="W304" i="1"/>
  <c r="U304" i="1" s="1"/>
  <c r="X304" i="1" s="1"/>
  <c r="R304" i="1" s="1"/>
  <c r="S304" i="1" s="1"/>
  <c r="AG262" i="1"/>
  <c r="W262" i="1"/>
  <c r="U262" i="1" s="1"/>
  <c r="X262" i="1" s="1"/>
  <c r="R262" i="1" s="1"/>
  <c r="S262" i="1" s="1"/>
  <c r="BH252" i="1"/>
  <c r="AG236" i="1"/>
  <c r="W236" i="1"/>
  <c r="U236" i="1" s="1"/>
  <c r="X236" i="1" s="1"/>
  <c r="R236" i="1" s="1"/>
  <c r="S236" i="1" s="1"/>
  <c r="Z359" i="1"/>
  <c r="AA359" i="1" s="1"/>
  <c r="W214" i="1"/>
  <c r="U214" i="1" s="1"/>
  <c r="X214" i="1" s="1"/>
  <c r="R214" i="1" s="1"/>
  <c r="S214" i="1" s="1"/>
  <c r="AG214" i="1"/>
  <c r="Z379" i="1"/>
  <c r="AA379" i="1" s="1"/>
  <c r="AG337" i="1"/>
  <c r="W337" i="1"/>
  <c r="U337" i="1" s="1"/>
  <c r="X337" i="1" s="1"/>
  <c r="R337" i="1" s="1"/>
  <c r="S337" i="1" s="1"/>
  <c r="W308" i="1"/>
  <c r="U308" i="1" s="1"/>
  <c r="X308" i="1" s="1"/>
  <c r="R308" i="1" s="1"/>
  <c r="S308" i="1" s="1"/>
  <c r="AG308" i="1"/>
  <c r="Z291" i="1"/>
  <c r="AA291" i="1" s="1"/>
  <c r="BH271" i="1"/>
  <c r="BH254" i="1"/>
  <c r="Z244" i="1"/>
  <c r="AA244" i="1" s="1"/>
  <c r="BH237" i="1"/>
  <c r="AG282" i="1"/>
  <c r="AG321" i="1"/>
  <c r="Z321" i="1"/>
  <c r="AA321" i="1" s="1"/>
  <c r="AG209" i="1"/>
  <c r="AH337" i="1"/>
  <c r="BH244" i="1"/>
  <c r="R208" i="1"/>
  <c r="S208" i="1" s="1"/>
  <c r="AG300" i="1"/>
  <c r="W300" i="1"/>
  <c r="U300" i="1" s="1"/>
  <c r="X300" i="1" s="1"/>
  <c r="R300" i="1" s="1"/>
  <c r="S300" i="1" s="1"/>
  <c r="Z331" i="1"/>
  <c r="AA331" i="1" s="1"/>
  <c r="W331" i="1" s="1"/>
  <c r="U331" i="1" s="1"/>
  <c r="X331" i="1" s="1"/>
  <c r="R331" i="1" s="1"/>
  <c r="S331" i="1" s="1"/>
  <c r="Z284" i="1"/>
  <c r="AA284" i="1" s="1"/>
  <c r="W257" i="1"/>
  <c r="U257" i="1" s="1"/>
  <c r="X257" i="1" s="1"/>
  <c r="R257" i="1" s="1"/>
  <c r="S257" i="1" s="1"/>
  <c r="AB224" i="1"/>
  <c r="AF224" i="1" s="1"/>
  <c r="AI224" i="1"/>
  <c r="AJ224" i="1" s="1"/>
  <c r="Z310" i="1"/>
  <c r="AA310" i="1" s="1"/>
  <c r="Z260" i="1"/>
  <c r="AA260" i="1" s="1"/>
  <c r="BD247" i="1"/>
  <c r="BF247" i="1" s="1"/>
  <c r="Y247" i="1"/>
  <c r="Z220" i="1"/>
  <c r="AA220" i="1" s="1"/>
  <c r="Z326" i="1"/>
  <c r="AA326" i="1" s="1"/>
  <c r="Z302" i="1"/>
  <c r="AA302" i="1" s="1"/>
  <c r="Z217" i="1"/>
  <c r="AA217" i="1" s="1"/>
  <c r="BH301" i="1"/>
  <c r="Z195" i="1"/>
  <c r="AA195" i="1" s="1"/>
  <c r="AB202" i="1"/>
  <c r="AF202" i="1" s="1"/>
  <c r="AH202" i="1"/>
  <c r="AI202" i="1"/>
  <c r="AJ202" i="1" s="1"/>
  <c r="BH182" i="1"/>
  <c r="BH166" i="1"/>
  <c r="Y141" i="1"/>
  <c r="BD141" i="1"/>
  <c r="BF141" i="1" s="1"/>
  <c r="BH198" i="1"/>
  <c r="AB163" i="1"/>
  <c r="AF163" i="1" s="1"/>
  <c r="AI163" i="1"/>
  <c r="AJ163" i="1" s="1"/>
  <c r="Z297" i="1"/>
  <c r="AA297" i="1" s="1"/>
  <c r="AB162" i="1"/>
  <c r="AF162" i="1" s="1"/>
  <c r="AI162" i="1"/>
  <c r="AB148" i="1"/>
  <c r="AF148" i="1" s="1"/>
  <c r="AI148" i="1"/>
  <c r="AJ148" i="1" s="1"/>
  <c r="BH240" i="1"/>
  <c r="AB155" i="1"/>
  <c r="AF155" i="1" s="1"/>
  <c r="AI155" i="1"/>
  <c r="AJ155" i="1" s="1"/>
  <c r="Z286" i="1"/>
  <c r="AA286" i="1" s="1"/>
  <c r="Z111" i="1"/>
  <c r="AA111" i="1" s="1"/>
  <c r="AG88" i="1"/>
  <c r="W32" i="1"/>
  <c r="U32" i="1" s="1"/>
  <c r="X32" i="1" s="1"/>
  <c r="R32" i="1" s="1"/>
  <c r="S32" i="1" s="1"/>
  <c r="AG32" i="1"/>
  <c r="AG123" i="1"/>
  <c r="Z151" i="1"/>
  <c r="AA151" i="1" s="1"/>
  <c r="Z125" i="1"/>
  <c r="AA125" i="1" s="1"/>
  <c r="AG104" i="1"/>
  <c r="W104" i="1"/>
  <c r="U104" i="1" s="1"/>
  <c r="X104" i="1" s="1"/>
  <c r="R104" i="1" s="1"/>
  <c r="S104" i="1" s="1"/>
  <c r="AG143" i="1"/>
  <c r="Z157" i="1"/>
  <c r="AA157" i="1" s="1"/>
  <c r="W157" i="1" s="1"/>
  <c r="U157" i="1" s="1"/>
  <c r="X157" i="1" s="1"/>
  <c r="R157" i="1" s="1"/>
  <c r="S157" i="1" s="1"/>
  <c r="AG142" i="1"/>
  <c r="Z133" i="1"/>
  <c r="AA133" i="1" s="1"/>
  <c r="AG81" i="1"/>
  <c r="W81" i="1"/>
  <c r="U81" i="1" s="1"/>
  <c r="X81" i="1" s="1"/>
  <c r="R81" i="1" s="1"/>
  <c r="S81" i="1" s="1"/>
  <c r="AG33" i="1"/>
  <c r="W33" i="1"/>
  <c r="U33" i="1" s="1"/>
  <c r="X33" i="1" s="1"/>
  <c r="R33" i="1" s="1"/>
  <c r="S33" i="1" s="1"/>
  <c r="AB100" i="1"/>
  <c r="AF100" i="1" s="1"/>
  <c r="AI100" i="1"/>
  <c r="AG84" i="1"/>
  <c r="W84" i="1"/>
  <c r="U84" i="1" s="1"/>
  <c r="X84" i="1" s="1"/>
  <c r="R84" i="1" s="1"/>
  <c r="S84" i="1" s="1"/>
  <c r="Z70" i="1"/>
  <c r="AA70" i="1" s="1"/>
  <c r="AH100" i="1"/>
  <c r="Z45" i="1"/>
  <c r="AA45" i="1" s="1"/>
  <c r="AG29" i="1"/>
  <c r="W29" i="1"/>
  <c r="U29" i="1" s="1"/>
  <c r="X29" i="1" s="1"/>
  <c r="R29" i="1" s="1"/>
  <c r="S29" i="1" s="1"/>
  <c r="AG127" i="1"/>
  <c r="W127" i="1"/>
  <c r="U127" i="1" s="1"/>
  <c r="X127" i="1" s="1"/>
  <c r="R127" i="1" s="1"/>
  <c r="S127" i="1" s="1"/>
  <c r="Z79" i="1"/>
  <c r="AA79" i="1" s="1"/>
  <c r="AH34" i="1"/>
  <c r="AB34" i="1"/>
  <c r="AF34" i="1" s="1"/>
  <c r="AI34" i="1"/>
  <c r="Z123" i="1"/>
  <c r="AA123" i="1" s="1"/>
  <c r="AG85" i="1"/>
  <c r="W85" i="1"/>
  <c r="U85" i="1" s="1"/>
  <c r="X85" i="1" s="1"/>
  <c r="R85" i="1" s="1"/>
  <c r="S85" i="1" s="1"/>
  <c r="Z36" i="1"/>
  <c r="AA36" i="1" s="1"/>
  <c r="AG119" i="1"/>
  <c r="W119" i="1"/>
  <c r="U119" i="1" s="1"/>
  <c r="X119" i="1" s="1"/>
  <c r="R119" i="1" s="1"/>
  <c r="S119" i="1" s="1"/>
  <c r="Z103" i="1"/>
  <c r="AA103" i="1" s="1"/>
  <c r="Z63" i="1"/>
  <c r="AA63" i="1" s="1"/>
  <c r="Z61" i="1"/>
  <c r="AA61" i="1" s="1"/>
  <c r="W61" i="1" s="1"/>
  <c r="U61" i="1" s="1"/>
  <c r="X61" i="1" s="1"/>
  <c r="R61" i="1" s="1"/>
  <c r="S61" i="1" s="1"/>
  <c r="AG77" i="1"/>
  <c r="BH55" i="1"/>
  <c r="Z21" i="1"/>
  <c r="AA21" i="1" s="1"/>
  <c r="AG90" i="1"/>
  <c r="W90" i="1"/>
  <c r="U90" i="1" s="1"/>
  <c r="X90" i="1" s="1"/>
  <c r="R90" i="1" s="1"/>
  <c r="S90" i="1" s="1"/>
  <c r="Z66" i="1"/>
  <c r="AA66" i="1" s="1"/>
  <c r="BH35" i="1"/>
  <c r="BH103" i="1"/>
  <c r="Z95" i="1"/>
  <c r="AA95" i="1" s="1"/>
  <c r="Z93" i="1"/>
  <c r="AA93" i="1" s="1"/>
  <c r="BH63" i="1"/>
  <c r="AG19" i="1"/>
  <c r="AG592" i="1"/>
  <c r="W592" i="1"/>
  <c r="U592" i="1" s="1"/>
  <c r="X592" i="1" s="1"/>
  <c r="R592" i="1" s="1"/>
  <c r="S592" i="1" s="1"/>
  <c r="W587" i="1"/>
  <c r="U587" i="1" s="1"/>
  <c r="X587" i="1" s="1"/>
  <c r="R587" i="1" s="1"/>
  <c r="S587" i="1" s="1"/>
  <c r="AG587" i="1"/>
  <c r="AB585" i="1"/>
  <c r="AF585" i="1" s="1"/>
  <c r="AI585" i="1"/>
  <c r="AJ585" i="1" s="1"/>
  <c r="AH585" i="1"/>
  <c r="Z586" i="1"/>
  <c r="AA586" i="1" s="1"/>
  <c r="W586" i="1" s="1"/>
  <c r="U586" i="1" s="1"/>
  <c r="X586" i="1" s="1"/>
  <c r="R586" i="1" s="1"/>
  <c r="S586" i="1" s="1"/>
  <c r="AB536" i="1"/>
  <c r="AF536" i="1" s="1"/>
  <c r="AI536" i="1"/>
  <c r="AJ536" i="1" s="1"/>
  <c r="AH536" i="1"/>
  <c r="Z493" i="1"/>
  <c r="AA493" i="1" s="1"/>
  <c r="W493" i="1" s="1"/>
  <c r="U493" i="1" s="1"/>
  <c r="X493" i="1" s="1"/>
  <c r="R493" i="1" s="1"/>
  <c r="S493" i="1" s="1"/>
  <c r="AG450" i="1"/>
  <c r="Z458" i="1"/>
  <c r="AA458" i="1" s="1"/>
  <c r="W458" i="1" s="1"/>
  <c r="U458" i="1" s="1"/>
  <c r="X458" i="1" s="1"/>
  <c r="R458" i="1" s="1"/>
  <c r="S458" i="1" s="1"/>
  <c r="AB429" i="1"/>
  <c r="AF429" i="1" s="1"/>
  <c r="AI429" i="1"/>
  <c r="AJ429" i="1" s="1"/>
  <c r="BD375" i="1"/>
  <c r="BF375" i="1" s="1"/>
  <c r="Y375" i="1"/>
  <c r="AG306" i="1"/>
  <c r="AG353" i="1"/>
  <c r="Z353" i="1"/>
  <c r="AA353" i="1" s="1"/>
  <c r="AG187" i="1"/>
  <c r="AG595" i="1"/>
  <c r="Z595" i="1"/>
  <c r="AA595" i="1" s="1"/>
  <c r="Z653" i="1"/>
  <c r="AA653" i="1" s="1"/>
  <c r="AG646" i="1"/>
  <c r="W646" i="1"/>
  <c r="U646" i="1" s="1"/>
  <c r="X646" i="1" s="1"/>
  <c r="R646" i="1" s="1"/>
  <c r="S646" i="1" s="1"/>
  <c r="Z641" i="1"/>
  <c r="AA641" i="1" s="1"/>
  <c r="W641" i="1" s="1"/>
  <c r="U641" i="1" s="1"/>
  <c r="X641" i="1" s="1"/>
  <c r="R641" i="1" s="1"/>
  <c r="S641" i="1" s="1"/>
  <c r="Z624" i="1"/>
  <c r="AA624" i="1" s="1"/>
  <c r="W624" i="1" s="1"/>
  <c r="U624" i="1" s="1"/>
  <c r="X624" i="1" s="1"/>
  <c r="R624" i="1" s="1"/>
  <c r="S624" i="1" s="1"/>
  <c r="W649" i="1"/>
  <c r="U649" i="1" s="1"/>
  <c r="X649" i="1" s="1"/>
  <c r="R649" i="1" s="1"/>
  <c r="S649" i="1" s="1"/>
  <c r="AG649" i="1"/>
  <c r="AG648" i="1"/>
  <c r="W648" i="1"/>
  <c r="U648" i="1" s="1"/>
  <c r="X648" i="1" s="1"/>
  <c r="R648" i="1" s="1"/>
  <c r="S648" i="1" s="1"/>
  <c r="Z649" i="1"/>
  <c r="AA649" i="1" s="1"/>
  <c r="AG635" i="1"/>
  <c r="W635" i="1"/>
  <c r="U635" i="1" s="1"/>
  <c r="X635" i="1" s="1"/>
  <c r="R635" i="1" s="1"/>
  <c r="S635" i="1" s="1"/>
  <c r="Z630" i="1"/>
  <c r="AA630" i="1" s="1"/>
  <c r="AG608" i="1"/>
  <c r="Z619" i="1"/>
  <c r="AA619" i="1" s="1"/>
  <c r="BH617" i="1"/>
  <c r="Z615" i="1"/>
  <c r="AA615" i="1" s="1"/>
  <c r="AG593" i="1"/>
  <c r="Z593" i="1"/>
  <c r="AA593" i="1" s="1"/>
  <c r="AG620" i="1"/>
  <c r="W620" i="1"/>
  <c r="U620" i="1" s="1"/>
  <c r="X620" i="1" s="1"/>
  <c r="R620" i="1" s="1"/>
  <c r="S620" i="1" s="1"/>
  <c r="AG625" i="1"/>
  <c r="W625" i="1"/>
  <c r="U625" i="1" s="1"/>
  <c r="X625" i="1" s="1"/>
  <c r="R625" i="1" s="1"/>
  <c r="S625" i="1" s="1"/>
  <c r="Z606" i="1"/>
  <c r="AA606" i="1" s="1"/>
  <c r="AG584" i="1"/>
  <c r="W584" i="1"/>
  <c r="U584" i="1" s="1"/>
  <c r="X584" i="1" s="1"/>
  <c r="R584" i="1" s="1"/>
  <c r="S584" i="1" s="1"/>
  <c r="Z584" i="1"/>
  <c r="AA584" i="1" s="1"/>
  <c r="BH581" i="1"/>
  <c r="BH602" i="1"/>
  <c r="Z594" i="1"/>
  <c r="AA594" i="1" s="1"/>
  <c r="Z605" i="1"/>
  <c r="AA605" i="1" s="1"/>
  <c r="AG563" i="1"/>
  <c r="AG575" i="1"/>
  <c r="BH563" i="1"/>
  <c r="BH598" i="1"/>
  <c r="BH603" i="1"/>
  <c r="Z572" i="1"/>
  <c r="AA572" i="1" s="1"/>
  <c r="W531" i="1"/>
  <c r="U531" i="1" s="1"/>
  <c r="X531" i="1" s="1"/>
  <c r="R531" i="1" s="1"/>
  <c r="S531" i="1" s="1"/>
  <c r="AG531" i="1"/>
  <c r="W604" i="1"/>
  <c r="U604" i="1" s="1"/>
  <c r="X604" i="1" s="1"/>
  <c r="R604" i="1" s="1"/>
  <c r="S604" i="1" s="1"/>
  <c r="AG604" i="1"/>
  <c r="BH524" i="1"/>
  <c r="AG510" i="1"/>
  <c r="W510" i="1"/>
  <c r="U510" i="1" s="1"/>
  <c r="X510" i="1" s="1"/>
  <c r="R510" i="1" s="1"/>
  <c r="S510" i="1" s="1"/>
  <c r="W557" i="1"/>
  <c r="U557" i="1" s="1"/>
  <c r="X557" i="1" s="1"/>
  <c r="R557" i="1" s="1"/>
  <c r="S557" i="1" s="1"/>
  <c r="AG557" i="1"/>
  <c r="AJ533" i="1"/>
  <c r="AG529" i="1"/>
  <c r="W529" i="1"/>
  <c r="U529" i="1" s="1"/>
  <c r="X529" i="1" s="1"/>
  <c r="R529" i="1" s="1"/>
  <c r="S529" i="1" s="1"/>
  <c r="AB522" i="1"/>
  <c r="AF522" i="1" s="1"/>
  <c r="AI522" i="1"/>
  <c r="AJ522" i="1" s="1"/>
  <c r="Z526" i="1"/>
  <c r="AA526" i="1" s="1"/>
  <c r="BH500" i="1"/>
  <c r="AB511" i="1"/>
  <c r="AF511" i="1" s="1"/>
  <c r="AH511" i="1"/>
  <c r="AI511" i="1"/>
  <c r="Z519" i="1"/>
  <c r="AA519" i="1" s="1"/>
  <c r="W519" i="1" s="1"/>
  <c r="U519" i="1" s="1"/>
  <c r="X519" i="1" s="1"/>
  <c r="R519" i="1" s="1"/>
  <c r="S519" i="1" s="1"/>
  <c r="Z551" i="1"/>
  <c r="AA551" i="1" s="1"/>
  <c r="W551" i="1" s="1"/>
  <c r="U551" i="1" s="1"/>
  <c r="X551" i="1" s="1"/>
  <c r="R551" i="1" s="1"/>
  <c r="S551" i="1" s="1"/>
  <c r="AG470" i="1"/>
  <c r="AG490" i="1"/>
  <c r="BD478" i="1"/>
  <c r="Y478" i="1"/>
  <c r="BH537" i="1"/>
  <c r="W466" i="1"/>
  <c r="U466" i="1" s="1"/>
  <c r="X466" i="1" s="1"/>
  <c r="R466" i="1" s="1"/>
  <c r="S466" i="1" s="1"/>
  <c r="AG466" i="1"/>
  <c r="AB473" i="1"/>
  <c r="AF473" i="1" s="1"/>
  <c r="AI473" i="1"/>
  <c r="AJ473" i="1" s="1"/>
  <c r="AH473" i="1"/>
  <c r="W558" i="1"/>
  <c r="U558" i="1" s="1"/>
  <c r="X558" i="1" s="1"/>
  <c r="R558" i="1" s="1"/>
  <c r="S558" i="1" s="1"/>
  <c r="AG558" i="1"/>
  <c r="R528" i="1"/>
  <c r="S528" i="1" s="1"/>
  <c r="BD476" i="1"/>
  <c r="BF476" i="1" s="1"/>
  <c r="Y476" i="1"/>
  <c r="Z496" i="1"/>
  <c r="AA496" i="1" s="1"/>
  <c r="BD461" i="1"/>
  <c r="BF461" i="1" s="1"/>
  <c r="Y461" i="1"/>
  <c r="AG422" i="1"/>
  <c r="AG458" i="1"/>
  <c r="BD444" i="1"/>
  <c r="Y444" i="1"/>
  <c r="BD428" i="1"/>
  <c r="Y428" i="1"/>
  <c r="AH455" i="1"/>
  <c r="AB455" i="1"/>
  <c r="AF455" i="1" s="1"/>
  <c r="AI455" i="1"/>
  <c r="AJ455" i="1" s="1"/>
  <c r="W456" i="1"/>
  <c r="U456" i="1" s="1"/>
  <c r="X456" i="1" s="1"/>
  <c r="R456" i="1" s="1"/>
  <c r="S456" i="1" s="1"/>
  <c r="AG456" i="1"/>
  <c r="W445" i="1"/>
  <c r="U445" i="1" s="1"/>
  <c r="X445" i="1" s="1"/>
  <c r="R445" i="1" s="1"/>
  <c r="S445" i="1" s="1"/>
  <c r="AG445" i="1"/>
  <c r="AG432" i="1"/>
  <c r="AG436" i="1"/>
  <c r="BD421" i="1"/>
  <c r="Y421" i="1"/>
  <c r="W473" i="1"/>
  <c r="U473" i="1" s="1"/>
  <c r="X473" i="1" s="1"/>
  <c r="R473" i="1" s="1"/>
  <c r="S473" i="1" s="1"/>
  <c r="AG473" i="1"/>
  <c r="AG407" i="1"/>
  <c r="W407" i="1"/>
  <c r="U407" i="1" s="1"/>
  <c r="X407" i="1" s="1"/>
  <c r="R407" i="1" s="1"/>
  <c r="S407" i="1" s="1"/>
  <c r="Z407" i="1"/>
  <c r="AA407" i="1" s="1"/>
  <c r="AB415" i="1"/>
  <c r="AF415" i="1" s="1"/>
  <c r="AI415" i="1"/>
  <c r="Z431" i="1"/>
  <c r="AA431" i="1" s="1"/>
  <c r="Z390" i="1"/>
  <c r="AA390" i="1" s="1"/>
  <c r="BH367" i="1"/>
  <c r="Z404" i="1"/>
  <c r="AA404" i="1" s="1"/>
  <c r="Z363" i="1"/>
  <c r="AA363" i="1" s="1"/>
  <c r="AG401" i="1"/>
  <c r="BH386" i="1"/>
  <c r="AG423" i="1"/>
  <c r="W423" i="1"/>
  <c r="U423" i="1" s="1"/>
  <c r="X423" i="1" s="1"/>
  <c r="R423" i="1" s="1"/>
  <c r="S423" i="1" s="1"/>
  <c r="AG416" i="1"/>
  <c r="W416" i="1"/>
  <c r="U416" i="1" s="1"/>
  <c r="X416" i="1" s="1"/>
  <c r="R416" i="1" s="1"/>
  <c r="S416" i="1" s="1"/>
  <c r="AI397" i="1"/>
  <c r="AJ397" i="1" s="1"/>
  <c r="AB397" i="1"/>
  <c r="AF397" i="1" s="1"/>
  <c r="Z395" i="1"/>
  <c r="AA395" i="1" s="1"/>
  <c r="Z377" i="1"/>
  <c r="AA377" i="1" s="1"/>
  <c r="BH366" i="1"/>
  <c r="AG355" i="1"/>
  <c r="W355" i="1"/>
  <c r="U355" i="1" s="1"/>
  <c r="X355" i="1" s="1"/>
  <c r="R355" i="1" s="1"/>
  <c r="S355" i="1" s="1"/>
  <c r="Z381" i="1"/>
  <c r="AA381" i="1" s="1"/>
  <c r="W381" i="1" s="1"/>
  <c r="U381" i="1" s="1"/>
  <c r="X381" i="1" s="1"/>
  <c r="R381" i="1" s="1"/>
  <c r="S381" i="1" s="1"/>
  <c r="Z347" i="1"/>
  <c r="AA347" i="1" s="1"/>
  <c r="AG356" i="1"/>
  <c r="Z356" i="1"/>
  <c r="AA356" i="1" s="1"/>
  <c r="Z380" i="1"/>
  <c r="AA380" i="1" s="1"/>
  <c r="W311" i="1"/>
  <c r="U311" i="1" s="1"/>
  <c r="X311" i="1" s="1"/>
  <c r="R311" i="1" s="1"/>
  <c r="S311" i="1" s="1"/>
  <c r="AG311" i="1"/>
  <c r="Z311" i="1"/>
  <c r="AA311" i="1" s="1"/>
  <c r="Z385" i="1"/>
  <c r="AA385" i="1" s="1"/>
  <c r="Z325" i="1"/>
  <c r="AA325" i="1" s="1"/>
  <c r="W325" i="1" s="1"/>
  <c r="U325" i="1" s="1"/>
  <c r="X325" i="1" s="1"/>
  <c r="R325" i="1" s="1"/>
  <c r="S325" i="1" s="1"/>
  <c r="Z316" i="1"/>
  <c r="AA316" i="1" s="1"/>
  <c r="W270" i="1"/>
  <c r="U270" i="1" s="1"/>
  <c r="X270" i="1" s="1"/>
  <c r="R270" i="1" s="1"/>
  <c r="S270" i="1" s="1"/>
  <c r="AG270" i="1"/>
  <c r="Z333" i="1"/>
  <c r="AA333" i="1" s="1"/>
  <c r="AG363" i="1"/>
  <c r="W363" i="1"/>
  <c r="U363" i="1" s="1"/>
  <c r="X363" i="1" s="1"/>
  <c r="R363" i="1" s="1"/>
  <c r="S363" i="1" s="1"/>
  <c r="AG278" i="1"/>
  <c r="BH346" i="1"/>
  <c r="W309" i="1"/>
  <c r="U309" i="1" s="1"/>
  <c r="X309" i="1" s="1"/>
  <c r="R309" i="1" s="1"/>
  <c r="S309" i="1" s="1"/>
  <c r="W299" i="1"/>
  <c r="U299" i="1" s="1"/>
  <c r="X299" i="1" s="1"/>
  <c r="R299" i="1" s="1"/>
  <c r="S299" i="1" s="1"/>
  <c r="AG299" i="1"/>
  <c r="AG273" i="1"/>
  <c r="W273" i="1"/>
  <c r="U273" i="1" s="1"/>
  <c r="X273" i="1" s="1"/>
  <c r="R273" i="1" s="1"/>
  <c r="S273" i="1" s="1"/>
  <c r="AG258" i="1"/>
  <c r="W258" i="1"/>
  <c r="U258" i="1" s="1"/>
  <c r="X258" i="1" s="1"/>
  <c r="R258" i="1" s="1"/>
  <c r="S258" i="1" s="1"/>
  <c r="AB250" i="1"/>
  <c r="AF250" i="1" s="1"/>
  <c r="AI250" i="1"/>
  <c r="AJ250" i="1" s="1"/>
  <c r="AG334" i="1"/>
  <c r="W334" i="1"/>
  <c r="U334" i="1" s="1"/>
  <c r="X334" i="1" s="1"/>
  <c r="R334" i="1" s="1"/>
  <c r="S334" i="1" s="1"/>
  <c r="Z306" i="1"/>
  <c r="AA306" i="1" s="1"/>
  <c r="AB277" i="1"/>
  <c r="AF277" i="1" s="1"/>
  <c r="AI277" i="1"/>
  <c r="AJ277" i="1" s="1"/>
  <c r="AG203" i="1"/>
  <c r="Z282" i="1"/>
  <c r="AA282" i="1" s="1"/>
  <c r="W282" i="1" s="1"/>
  <c r="U282" i="1" s="1"/>
  <c r="X282" i="1" s="1"/>
  <c r="R282" i="1" s="1"/>
  <c r="S282" i="1" s="1"/>
  <c r="AG227" i="1"/>
  <c r="Z219" i="1"/>
  <c r="AA219" i="1" s="1"/>
  <c r="Z197" i="1"/>
  <c r="AA197" i="1" s="1"/>
  <c r="AG188" i="1"/>
  <c r="W188" i="1"/>
  <c r="U188" i="1" s="1"/>
  <c r="X188" i="1" s="1"/>
  <c r="R188" i="1" s="1"/>
  <c r="S188" i="1" s="1"/>
  <c r="AG168" i="1"/>
  <c r="BH298" i="1"/>
  <c r="Z185" i="1"/>
  <c r="AA185" i="1" s="1"/>
  <c r="AG269" i="1"/>
  <c r="W269" i="1"/>
  <c r="U269" i="1" s="1"/>
  <c r="X269" i="1" s="1"/>
  <c r="R269" i="1" s="1"/>
  <c r="S269" i="1" s="1"/>
  <c r="Z240" i="1"/>
  <c r="AA240" i="1" s="1"/>
  <c r="Z215" i="1"/>
  <c r="AA215" i="1" s="1"/>
  <c r="W267" i="1"/>
  <c r="U267" i="1" s="1"/>
  <c r="X267" i="1" s="1"/>
  <c r="R267" i="1" s="1"/>
  <c r="S267" i="1" s="1"/>
  <c r="AG267" i="1"/>
  <c r="Z249" i="1"/>
  <c r="AA249" i="1" s="1"/>
  <c r="Z278" i="1"/>
  <c r="AA278" i="1" s="1"/>
  <c r="W278" i="1" s="1"/>
  <c r="U278" i="1" s="1"/>
  <c r="X278" i="1" s="1"/>
  <c r="R278" i="1" s="1"/>
  <c r="S278" i="1" s="1"/>
  <c r="Z245" i="1"/>
  <c r="AA245" i="1" s="1"/>
  <c r="AG180" i="1"/>
  <c r="Z180" i="1"/>
  <c r="AA180" i="1" s="1"/>
  <c r="W180" i="1" s="1"/>
  <c r="U180" i="1" s="1"/>
  <c r="X180" i="1" s="1"/>
  <c r="R180" i="1" s="1"/>
  <c r="S180" i="1" s="1"/>
  <c r="AG175" i="1"/>
  <c r="Z175" i="1"/>
  <c r="AA175" i="1" s="1"/>
  <c r="W230" i="1"/>
  <c r="U230" i="1" s="1"/>
  <c r="X230" i="1" s="1"/>
  <c r="R230" i="1" s="1"/>
  <c r="S230" i="1" s="1"/>
  <c r="AG230" i="1"/>
  <c r="Z221" i="1"/>
  <c r="AA221" i="1" s="1"/>
  <c r="AB154" i="1"/>
  <c r="AF154" i="1" s="1"/>
  <c r="AI154" i="1"/>
  <c r="AH186" i="1"/>
  <c r="AB186" i="1"/>
  <c r="AF186" i="1" s="1"/>
  <c r="AI186" i="1"/>
  <c r="AI161" i="1"/>
  <c r="AB161" i="1"/>
  <c r="AF161" i="1" s="1"/>
  <c r="R156" i="1"/>
  <c r="S156" i="1" s="1"/>
  <c r="W154" i="1"/>
  <c r="U154" i="1" s="1"/>
  <c r="X154" i="1" s="1"/>
  <c r="R154" i="1" s="1"/>
  <c r="S154" i="1" s="1"/>
  <c r="AG154" i="1"/>
  <c r="Z173" i="1"/>
  <c r="AA173" i="1" s="1"/>
  <c r="Z143" i="1"/>
  <c r="AA143" i="1" s="1"/>
  <c r="AH235" i="1"/>
  <c r="AG126" i="1"/>
  <c r="W126" i="1"/>
  <c r="U126" i="1" s="1"/>
  <c r="X126" i="1" s="1"/>
  <c r="R126" i="1" s="1"/>
  <c r="S126" i="1" s="1"/>
  <c r="Z288" i="1"/>
  <c r="AA288" i="1" s="1"/>
  <c r="W288" i="1" s="1"/>
  <c r="U288" i="1" s="1"/>
  <c r="X288" i="1" s="1"/>
  <c r="R288" i="1" s="1"/>
  <c r="S288" i="1" s="1"/>
  <c r="Z138" i="1"/>
  <c r="AA138" i="1" s="1"/>
  <c r="AI106" i="1"/>
  <c r="AB106" i="1"/>
  <c r="AF106" i="1" s="1"/>
  <c r="Z142" i="1"/>
  <c r="AA142" i="1" s="1"/>
  <c r="W142" i="1" s="1"/>
  <c r="U142" i="1" s="1"/>
  <c r="X142" i="1" s="1"/>
  <c r="R142" i="1" s="1"/>
  <c r="S142" i="1" s="1"/>
  <c r="R137" i="1"/>
  <c r="S137" i="1" s="1"/>
  <c r="Z114" i="1"/>
  <c r="AA114" i="1" s="1"/>
  <c r="W24" i="1"/>
  <c r="U24" i="1" s="1"/>
  <c r="X24" i="1" s="1"/>
  <c r="R24" i="1" s="1"/>
  <c r="S24" i="1" s="1"/>
  <c r="AG24" i="1"/>
  <c r="AG130" i="1"/>
  <c r="W130" i="1"/>
  <c r="U130" i="1" s="1"/>
  <c r="X130" i="1" s="1"/>
  <c r="R130" i="1" s="1"/>
  <c r="S130" i="1" s="1"/>
  <c r="W117" i="1"/>
  <c r="U117" i="1" s="1"/>
  <c r="X117" i="1" s="1"/>
  <c r="R117" i="1" s="1"/>
  <c r="S117" i="1" s="1"/>
  <c r="AG117" i="1"/>
  <c r="BH143" i="1"/>
  <c r="AG124" i="1"/>
  <c r="Z118" i="1"/>
  <c r="AA118" i="1" s="1"/>
  <c r="Z109" i="1"/>
  <c r="AA109" i="1" s="1"/>
  <c r="AG25" i="1"/>
  <c r="W25" i="1"/>
  <c r="U25" i="1" s="1"/>
  <c r="X25" i="1" s="1"/>
  <c r="R25" i="1" s="1"/>
  <c r="S25" i="1" s="1"/>
  <c r="Z89" i="1"/>
  <c r="AA89" i="1" s="1"/>
  <c r="AG36" i="1"/>
  <c r="W36" i="1"/>
  <c r="U36" i="1" s="1"/>
  <c r="X36" i="1" s="1"/>
  <c r="R36" i="1" s="1"/>
  <c r="S36" i="1" s="1"/>
  <c r="Z94" i="1"/>
  <c r="AA94" i="1" s="1"/>
  <c r="Z92" i="1"/>
  <c r="AA92" i="1" s="1"/>
  <c r="W92" i="1" s="1"/>
  <c r="U92" i="1" s="1"/>
  <c r="X92" i="1" s="1"/>
  <c r="R92" i="1" s="1"/>
  <c r="S92" i="1" s="1"/>
  <c r="Z75" i="1"/>
  <c r="AA75" i="1" s="1"/>
  <c r="AH98" i="1"/>
  <c r="AB98" i="1"/>
  <c r="AF98" i="1" s="1"/>
  <c r="AI98" i="1"/>
  <c r="AJ98" i="1" s="1"/>
  <c r="Z77" i="1"/>
  <c r="AA77" i="1" s="1"/>
  <c r="W77" i="1" s="1"/>
  <c r="U77" i="1" s="1"/>
  <c r="X77" i="1" s="1"/>
  <c r="R77" i="1" s="1"/>
  <c r="S77" i="1" s="1"/>
  <c r="AG70" i="1"/>
  <c r="W70" i="1"/>
  <c r="U70" i="1" s="1"/>
  <c r="X70" i="1" s="1"/>
  <c r="R70" i="1" s="1"/>
  <c r="S70" i="1" s="1"/>
  <c r="Z51" i="1"/>
  <c r="AA51" i="1" s="1"/>
  <c r="AH90" i="1"/>
  <c r="AB90" i="1"/>
  <c r="AF90" i="1" s="1"/>
  <c r="AI90" i="1"/>
  <c r="BH85" i="1"/>
  <c r="Z38" i="1"/>
  <c r="AA38" i="1" s="1"/>
  <c r="Z67" i="1"/>
  <c r="AA67" i="1" s="1"/>
  <c r="AG45" i="1"/>
  <c r="W45" i="1"/>
  <c r="U45" i="1" s="1"/>
  <c r="X45" i="1" s="1"/>
  <c r="R45" i="1" s="1"/>
  <c r="S45" i="1" s="1"/>
  <c r="AG111" i="1"/>
  <c r="W111" i="1"/>
  <c r="U111" i="1" s="1"/>
  <c r="X111" i="1" s="1"/>
  <c r="R111" i="1" s="1"/>
  <c r="S111" i="1" s="1"/>
  <c r="BH77" i="1"/>
  <c r="Z23" i="1"/>
  <c r="AA23" i="1" s="1"/>
  <c r="BH102" i="1"/>
  <c r="AG53" i="1"/>
  <c r="BH30" i="1"/>
  <c r="AG28" i="1"/>
  <c r="W28" i="1"/>
  <c r="U28" i="1" s="1"/>
  <c r="X28" i="1" s="1"/>
  <c r="R28" i="1" s="1"/>
  <c r="S28" i="1" s="1"/>
  <c r="Z64" i="1"/>
  <c r="AA64" i="1" s="1"/>
  <c r="Z32" i="1"/>
  <c r="AA32" i="1" s="1"/>
  <c r="Z96" i="1"/>
  <c r="AA96" i="1" s="1"/>
  <c r="AH643" i="1"/>
  <c r="AG600" i="1"/>
  <c r="Z600" i="1"/>
  <c r="AA600" i="1" s="1"/>
  <c r="W600" i="1" s="1"/>
  <c r="U600" i="1" s="1"/>
  <c r="X600" i="1" s="1"/>
  <c r="R600" i="1" s="1"/>
  <c r="S600" i="1" s="1"/>
  <c r="Z607" i="1"/>
  <c r="AA607" i="1" s="1"/>
  <c r="W607" i="1" s="1"/>
  <c r="U607" i="1" s="1"/>
  <c r="X607" i="1" s="1"/>
  <c r="R607" i="1" s="1"/>
  <c r="S607" i="1" s="1"/>
  <c r="AG594" i="1"/>
  <c r="W594" i="1"/>
  <c r="U594" i="1" s="1"/>
  <c r="X594" i="1" s="1"/>
  <c r="R594" i="1" s="1"/>
  <c r="S594" i="1" s="1"/>
  <c r="AG564" i="1"/>
  <c r="AG552" i="1"/>
  <c r="Z552" i="1"/>
  <c r="AA552" i="1" s="1"/>
  <c r="W552" i="1" s="1"/>
  <c r="U552" i="1" s="1"/>
  <c r="X552" i="1" s="1"/>
  <c r="R552" i="1" s="1"/>
  <c r="S552" i="1" s="1"/>
  <c r="AG548" i="1"/>
  <c r="W548" i="1"/>
  <c r="U548" i="1" s="1"/>
  <c r="X548" i="1" s="1"/>
  <c r="R548" i="1" s="1"/>
  <c r="S548" i="1" s="1"/>
  <c r="W538" i="1"/>
  <c r="U538" i="1" s="1"/>
  <c r="X538" i="1" s="1"/>
  <c r="R538" i="1" s="1"/>
  <c r="S538" i="1" s="1"/>
  <c r="AG538" i="1"/>
  <c r="BD514" i="1"/>
  <c r="Y514" i="1"/>
  <c r="AG507" i="1"/>
  <c r="W507" i="1"/>
  <c r="U507" i="1" s="1"/>
  <c r="X507" i="1" s="1"/>
  <c r="R507" i="1" s="1"/>
  <c r="S507" i="1" s="1"/>
  <c r="Z557" i="1"/>
  <c r="AA557" i="1" s="1"/>
  <c r="AI494" i="1"/>
  <c r="AB494" i="1"/>
  <c r="AF494" i="1" s="1"/>
  <c r="W437" i="1"/>
  <c r="U437" i="1" s="1"/>
  <c r="X437" i="1" s="1"/>
  <c r="R437" i="1" s="1"/>
  <c r="S437" i="1" s="1"/>
  <c r="AG437" i="1"/>
  <c r="W395" i="1"/>
  <c r="U395" i="1" s="1"/>
  <c r="X395" i="1" s="1"/>
  <c r="R395" i="1" s="1"/>
  <c r="S395" i="1" s="1"/>
  <c r="AG395" i="1"/>
  <c r="Z414" i="1"/>
  <c r="AA414" i="1" s="1"/>
  <c r="W414" i="1" s="1"/>
  <c r="U414" i="1" s="1"/>
  <c r="X414" i="1" s="1"/>
  <c r="R414" i="1" s="1"/>
  <c r="S414" i="1" s="1"/>
  <c r="W418" i="1"/>
  <c r="U418" i="1" s="1"/>
  <c r="X418" i="1" s="1"/>
  <c r="R418" i="1" s="1"/>
  <c r="S418" i="1" s="1"/>
  <c r="AG418" i="1"/>
  <c r="AG365" i="1"/>
  <c r="W365" i="1"/>
  <c r="U365" i="1" s="1"/>
  <c r="X365" i="1" s="1"/>
  <c r="R365" i="1" s="1"/>
  <c r="S365" i="1" s="1"/>
  <c r="W243" i="1"/>
  <c r="U243" i="1" s="1"/>
  <c r="X243" i="1" s="1"/>
  <c r="R243" i="1" s="1"/>
  <c r="S243" i="1" s="1"/>
  <c r="AG243" i="1"/>
  <c r="BH646" i="1"/>
  <c r="BD644" i="1"/>
  <c r="BF644" i="1" s="1"/>
  <c r="Y644" i="1"/>
  <c r="AB647" i="1"/>
  <c r="AF647" i="1" s="1"/>
  <c r="AI647" i="1"/>
  <c r="AJ647" i="1" s="1"/>
  <c r="W647" i="1"/>
  <c r="U647" i="1" s="1"/>
  <c r="X647" i="1" s="1"/>
  <c r="R647" i="1" s="1"/>
  <c r="S647" i="1" s="1"/>
  <c r="AH623" i="1"/>
  <c r="AI623" i="1"/>
  <c r="AB623" i="1"/>
  <c r="AF623" i="1" s="1"/>
  <c r="Z627" i="1"/>
  <c r="AA627" i="1" s="1"/>
  <c r="AB633" i="1"/>
  <c r="AF633" i="1" s="1"/>
  <c r="AI633" i="1"/>
  <c r="AJ633" i="1" s="1"/>
  <c r="AG631" i="1"/>
  <c r="W631" i="1"/>
  <c r="U631" i="1" s="1"/>
  <c r="X631" i="1" s="1"/>
  <c r="R631" i="1" s="1"/>
  <c r="S631" i="1" s="1"/>
  <c r="AG644" i="1"/>
  <c r="AG591" i="1"/>
  <c r="BF614" i="1"/>
  <c r="AB597" i="1"/>
  <c r="AF597" i="1" s="1"/>
  <c r="AI597" i="1"/>
  <c r="AH597" i="1"/>
  <c r="W597" i="1"/>
  <c r="U597" i="1" s="1"/>
  <c r="X597" i="1" s="1"/>
  <c r="R597" i="1" s="1"/>
  <c r="S597" i="1" s="1"/>
  <c r="AB639" i="1"/>
  <c r="AF639" i="1" s="1"/>
  <c r="AI639" i="1"/>
  <c r="AJ639" i="1" s="1"/>
  <c r="BD591" i="1"/>
  <c r="Y591" i="1"/>
  <c r="BH625" i="1"/>
  <c r="Z608" i="1"/>
  <c r="AA608" i="1" s="1"/>
  <c r="Z574" i="1"/>
  <c r="AA574" i="1" s="1"/>
  <c r="AH601" i="1"/>
  <c r="W583" i="1"/>
  <c r="U583" i="1" s="1"/>
  <c r="X583" i="1" s="1"/>
  <c r="R583" i="1" s="1"/>
  <c r="S583" i="1" s="1"/>
  <c r="AG583" i="1"/>
  <c r="AG566" i="1"/>
  <c r="W566" i="1"/>
  <c r="U566" i="1" s="1"/>
  <c r="X566" i="1" s="1"/>
  <c r="R566" i="1" s="1"/>
  <c r="S566" i="1" s="1"/>
  <c r="W562" i="1"/>
  <c r="U562" i="1" s="1"/>
  <c r="X562" i="1" s="1"/>
  <c r="R562" i="1" s="1"/>
  <c r="S562" i="1" s="1"/>
  <c r="AG562" i="1"/>
  <c r="BD571" i="1"/>
  <c r="Y571" i="1"/>
  <c r="BH594" i="1"/>
  <c r="AG571" i="1"/>
  <c r="Z554" i="1"/>
  <c r="AA554" i="1" s="1"/>
  <c r="AG535" i="1"/>
  <c r="W535" i="1"/>
  <c r="U535" i="1" s="1"/>
  <c r="X535" i="1" s="1"/>
  <c r="R535" i="1" s="1"/>
  <c r="S535" i="1" s="1"/>
  <c r="BH510" i="1"/>
  <c r="Z568" i="1"/>
  <c r="AA568" i="1" s="1"/>
  <c r="R533" i="1"/>
  <c r="S533" i="1" s="1"/>
  <c r="Z560" i="1"/>
  <c r="AA560" i="1" s="1"/>
  <c r="AG545" i="1"/>
  <c r="W545" i="1"/>
  <c r="U545" i="1" s="1"/>
  <c r="X545" i="1" s="1"/>
  <c r="R545" i="1" s="1"/>
  <c r="S545" i="1" s="1"/>
  <c r="AG514" i="1"/>
  <c r="BD521" i="1"/>
  <c r="BF521" i="1" s="1"/>
  <c r="Y521" i="1"/>
  <c r="BD504" i="1"/>
  <c r="Y504" i="1"/>
  <c r="Z541" i="1"/>
  <c r="AA541" i="1" s="1"/>
  <c r="AB518" i="1"/>
  <c r="AF518" i="1" s="1"/>
  <c r="AH518" i="1"/>
  <c r="AI518" i="1"/>
  <c r="AI555" i="1"/>
  <c r="AJ555" i="1" s="1"/>
  <c r="AB555" i="1"/>
  <c r="AF555" i="1" s="1"/>
  <c r="W494" i="1"/>
  <c r="U494" i="1" s="1"/>
  <c r="X494" i="1" s="1"/>
  <c r="R494" i="1" s="1"/>
  <c r="S494" i="1" s="1"/>
  <c r="AG494" i="1"/>
  <c r="AH494" i="1"/>
  <c r="AG515" i="1"/>
  <c r="W515" i="1"/>
  <c r="U515" i="1" s="1"/>
  <c r="X515" i="1" s="1"/>
  <c r="R515" i="1" s="1"/>
  <c r="S515" i="1" s="1"/>
  <c r="AG491" i="1"/>
  <c r="W491" i="1"/>
  <c r="U491" i="1" s="1"/>
  <c r="X491" i="1" s="1"/>
  <c r="R491" i="1" s="1"/>
  <c r="S491" i="1" s="1"/>
  <c r="AG570" i="1"/>
  <c r="Z570" i="1"/>
  <c r="AA570" i="1" s="1"/>
  <c r="BH526" i="1"/>
  <c r="Z503" i="1"/>
  <c r="AA503" i="1" s="1"/>
  <c r="AG454" i="1"/>
  <c r="Z497" i="1"/>
  <c r="AA497" i="1" s="1"/>
  <c r="Z457" i="1"/>
  <c r="AA457" i="1" s="1"/>
  <c r="Z441" i="1"/>
  <c r="AA441" i="1" s="1"/>
  <c r="W441" i="1" s="1"/>
  <c r="U441" i="1" s="1"/>
  <c r="X441" i="1" s="1"/>
  <c r="R441" i="1" s="1"/>
  <c r="S441" i="1" s="1"/>
  <c r="AG443" i="1"/>
  <c r="W443" i="1"/>
  <c r="U443" i="1" s="1"/>
  <c r="X443" i="1" s="1"/>
  <c r="R443" i="1" s="1"/>
  <c r="S443" i="1" s="1"/>
  <c r="Y422" i="1"/>
  <c r="BD422" i="1"/>
  <c r="AB453" i="1"/>
  <c r="AF453" i="1" s="1"/>
  <c r="AI453" i="1"/>
  <c r="AJ453" i="1" s="1"/>
  <c r="Z506" i="1"/>
  <c r="AA506" i="1" s="1"/>
  <c r="Z450" i="1"/>
  <c r="AA450" i="1" s="1"/>
  <c r="Z513" i="1"/>
  <c r="AA513" i="1" s="1"/>
  <c r="Z474" i="1"/>
  <c r="AA474" i="1" s="1"/>
  <c r="BD454" i="1"/>
  <c r="Y454" i="1"/>
  <c r="AH469" i="1"/>
  <c r="Z432" i="1"/>
  <c r="AA432" i="1" s="1"/>
  <c r="AG424" i="1"/>
  <c r="W396" i="1"/>
  <c r="U396" i="1" s="1"/>
  <c r="X396" i="1" s="1"/>
  <c r="R396" i="1" s="1"/>
  <c r="S396" i="1" s="1"/>
  <c r="AG396" i="1"/>
  <c r="AG455" i="1"/>
  <c r="W455" i="1"/>
  <c r="U455" i="1" s="1"/>
  <c r="X455" i="1" s="1"/>
  <c r="R455" i="1" s="1"/>
  <c r="S455" i="1" s="1"/>
  <c r="W398" i="1"/>
  <c r="U398" i="1" s="1"/>
  <c r="X398" i="1" s="1"/>
  <c r="R398" i="1" s="1"/>
  <c r="S398" i="1" s="1"/>
  <c r="AG398" i="1"/>
  <c r="Z439" i="1"/>
  <c r="AA439" i="1" s="1"/>
  <c r="BH393" i="1"/>
  <c r="Z477" i="1"/>
  <c r="AA477" i="1" s="1"/>
  <c r="W477" i="1" s="1"/>
  <c r="U477" i="1" s="1"/>
  <c r="X477" i="1" s="1"/>
  <c r="R477" i="1" s="1"/>
  <c r="S477" i="1" s="1"/>
  <c r="AH398" i="1"/>
  <c r="Z417" i="1"/>
  <c r="AA417" i="1" s="1"/>
  <c r="W417" i="1" s="1"/>
  <c r="U417" i="1" s="1"/>
  <c r="X417" i="1" s="1"/>
  <c r="R417" i="1" s="1"/>
  <c r="S417" i="1" s="1"/>
  <c r="Z440" i="1"/>
  <c r="AA440" i="1" s="1"/>
  <c r="Z424" i="1"/>
  <c r="AA424" i="1" s="1"/>
  <c r="W424" i="1" s="1"/>
  <c r="U424" i="1" s="1"/>
  <c r="X424" i="1" s="1"/>
  <c r="R424" i="1" s="1"/>
  <c r="S424" i="1" s="1"/>
  <c r="BD383" i="1"/>
  <c r="BF383" i="1" s="1"/>
  <c r="Y383" i="1"/>
  <c r="AB376" i="1"/>
  <c r="AF376" i="1" s="1"/>
  <c r="AI376" i="1"/>
  <c r="AJ376" i="1" s="1"/>
  <c r="BH461" i="1"/>
  <c r="AG431" i="1"/>
  <c r="W431" i="1"/>
  <c r="U431" i="1" s="1"/>
  <c r="X431" i="1" s="1"/>
  <c r="R431" i="1" s="1"/>
  <c r="S431" i="1" s="1"/>
  <c r="Z387" i="1"/>
  <c r="AA387" i="1" s="1"/>
  <c r="BH423" i="1"/>
  <c r="Z393" i="1"/>
  <c r="AA393" i="1" s="1"/>
  <c r="BH355" i="1"/>
  <c r="Z402" i="1"/>
  <c r="AA402" i="1" s="1"/>
  <c r="AG377" i="1"/>
  <c r="W377" i="1"/>
  <c r="U377" i="1" s="1"/>
  <c r="X377" i="1" s="1"/>
  <c r="R377" i="1" s="1"/>
  <c r="S377" i="1" s="1"/>
  <c r="AG369" i="1"/>
  <c r="W369" i="1"/>
  <c r="U369" i="1" s="1"/>
  <c r="X369" i="1" s="1"/>
  <c r="R369" i="1" s="1"/>
  <c r="S369" i="1" s="1"/>
  <c r="AG362" i="1"/>
  <c r="W362" i="1"/>
  <c r="U362" i="1" s="1"/>
  <c r="X362" i="1" s="1"/>
  <c r="R362" i="1" s="1"/>
  <c r="S362" i="1" s="1"/>
  <c r="AG404" i="1"/>
  <c r="W404" i="1"/>
  <c r="U404" i="1" s="1"/>
  <c r="X404" i="1" s="1"/>
  <c r="R404" i="1" s="1"/>
  <c r="S404" i="1" s="1"/>
  <c r="Z406" i="1"/>
  <c r="AA406" i="1" s="1"/>
  <c r="W406" i="1" s="1"/>
  <c r="U406" i="1" s="1"/>
  <c r="X406" i="1" s="1"/>
  <c r="R406" i="1" s="1"/>
  <c r="S406" i="1" s="1"/>
  <c r="Z361" i="1"/>
  <c r="AA361" i="1" s="1"/>
  <c r="W361" i="1" s="1"/>
  <c r="U361" i="1" s="1"/>
  <c r="X361" i="1" s="1"/>
  <c r="R361" i="1" s="1"/>
  <c r="S361" i="1" s="1"/>
  <c r="W347" i="1"/>
  <c r="U347" i="1" s="1"/>
  <c r="X347" i="1" s="1"/>
  <c r="R347" i="1" s="1"/>
  <c r="S347" i="1" s="1"/>
  <c r="AG347" i="1"/>
  <c r="W349" i="1"/>
  <c r="U349" i="1" s="1"/>
  <c r="X349" i="1" s="1"/>
  <c r="R349" i="1" s="1"/>
  <c r="S349" i="1" s="1"/>
  <c r="Z341" i="1"/>
  <c r="AA341" i="1" s="1"/>
  <c r="Z317" i="1"/>
  <c r="AA317" i="1" s="1"/>
  <c r="AG305" i="1"/>
  <c r="AG359" i="1"/>
  <c r="W359" i="1"/>
  <c r="U359" i="1" s="1"/>
  <c r="X359" i="1" s="1"/>
  <c r="R359" i="1" s="1"/>
  <c r="S359" i="1" s="1"/>
  <c r="AG318" i="1"/>
  <c r="W318" i="1"/>
  <c r="U318" i="1" s="1"/>
  <c r="X318" i="1" s="1"/>
  <c r="R318" i="1" s="1"/>
  <c r="S318" i="1" s="1"/>
  <c r="Z345" i="1"/>
  <c r="AA345" i="1" s="1"/>
  <c r="AG320" i="1"/>
  <c r="W320" i="1"/>
  <c r="U320" i="1" s="1"/>
  <c r="X320" i="1" s="1"/>
  <c r="R320" i="1" s="1"/>
  <c r="S320" i="1" s="1"/>
  <c r="W260" i="1"/>
  <c r="U260" i="1" s="1"/>
  <c r="X260" i="1" s="1"/>
  <c r="R260" i="1" s="1"/>
  <c r="S260" i="1" s="1"/>
  <c r="AG260" i="1"/>
  <c r="AG222" i="1"/>
  <c r="Z343" i="1"/>
  <c r="AA343" i="1" s="1"/>
  <c r="Z305" i="1"/>
  <c r="AA305" i="1" s="1"/>
  <c r="AG265" i="1"/>
  <c r="W265" i="1"/>
  <c r="U265" i="1" s="1"/>
  <c r="X265" i="1" s="1"/>
  <c r="R265" i="1" s="1"/>
  <c r="S265" i="1" s="1"/>
  <c r="AG199" i="1"/>
  <c r="W199" i="1"/>
  <c r="U199" i="1" s="1"/>
  <c r="X199" i="1" s="1"/>
  <c r="R199" i="1" s="1"/>
  <c r="S199" i="1" s="1"/>
  <c r="Z342" i="1"/>
  <c r="AA342" i="1" s="1"/>
  <c r="BH312" i="1"/>
  <c r="W294" i="1"/>
  <c r="U294" i="1" s="1"/>
  <c r="X294" i="1" s="1"/>
  <c r="R294" i="1" s="1"/>
  <c r="S294" i="1" s="1"/>
  <c r="AG294" i="1"/>
  <c r="Z222" i="1"/>
  <c r="AA222" i="1" s="1"/>
  <c r="W222" i="1" s="1"/>
  <c r="U222" i="1" s="1"/>
  <c r="X222" i="1" s="1"/>
  <c r="R222" i="1" s="1"/>
  <c r="S222" i="1" s="1"/>
  <c r="Z252" i="1"/>
  <c r="AA252" i="1" s="1"/>
  <c r="Z368" i="1"/>
  <c r="AA368" i="1" s="1"/>
  <c r="W256" i="1"/>
  <c r="U256" i="1" s="1"/>
  <c r="X256" i="1" s="1"/>
  <c r="R256" i="1" s="1"/>
  <c r="S256" i="1" s="1"/>
  <c r="AG256" i="1"/>
  <c r="AG195" i="1"/>
  <c r="W195" i="1"/>
  <c r="U195" i="1" s="1"/>
  <c r="X195" i="1" s="1"/>
  <c r="R195" i="1" s="1"/>
  <c r="S195" i="1" s="1"/>
  <c r="Z255" i="1"/>
  <c r="AA255" i="1" s="1"/>
  <c r="W255" i="1" s="1"/>
  <c r="U255" i="1" s="1"/>
  <c r="X255" i="1" s="1"/>
  <c r="R255" i="1" s="1"/>
  <c r="S255" i="1" s="1"/>
  <c r="AG204" i="1"/>
  <c r="W204" i="1"/>
  <c r="U204" i="1" s="1"/>
  <c r="X204" i="1" s="1"/>
  <c r="R204" i="1" s="1"/>
  <c r="S204" i="1" s="1"/>
  <c r="BH368" i="1"/>
  <c r="AG326" i="1"/>
  <c r="Z279" i="1"/>
  <c r="AA279" i="1" s="1"/>
  <c r="AH223" i="1"/>
  <c r="AG212" i="1"/>
  <c r="W212" i="1"/>
  <c r="U212" i="1" s="1"/>
  <c r="X212" i="1" s="1"/>
  <c r="R212" i="1" s="1"/>
  <c r="S212" i="1" s="1"/>
  <c r="W197" i="1"/>
  <c r="U197" i="1" s="1"/>
  <c r="X197" i="1" s="1"/>
  <c r="R197" i="1" s="1"/>
  <c r="S197" i="1" s="1"/>
  <c r="AG197" i="1"/>
  <c r="W332" i="1"/>
  <c r="U332" i="1" s="1"/>
  <c r="X332" i="1" s="1"/>
  <c r="R332" i="1" s="1"/>
  <c r="S332" i="1" s="1"/>
  <c r="AG332" i="1"/>
  <c r="Z289" i="1"/>
  <c r="AA289" i="1" s="1"/>
  <c r="W289" i="1" s="1"/>
  <c r="U289" i="1" s="1"/>
  <c r="X289" i="1" s="1"/>
  <c r="R289" i="1" s="1"/>
  <c r="S289" i="1" s="1"/>
  <c r="AB239" i="1"/>
  <c r="AF239" i="1" s="1"/>
  <c r="AI239" i="1"/>
  <c r="AJ239" i="1" s="1"/>
  <c r="AH239" i="1"/>
  <c r="W239" i="1"/>
  <c r="U239" i="1" s="1"/>
  <c r="X239" i="1" s="1"/>
  <c r="R239" i="1" s="1"/>
  <c r="S239" i="1" s="1"/>
  <c r="BD203" i="1"/>
  <c r="Y203" i="1"/>
  <c r="AG193" i="1"/>
  <c r="W193" i="1"/>
  <c r="U193" i="1" s="1"/>
  <c r="X193" i="1" s="1"/>
  <c r="R193" i="1" s="1"/>
  <c r="S193" i="1" s="1"/>
  <c r="BD179" i="1"/>
  <c r="Y179" i="1"/>
  <c r="Z281" i="1"/>
  <c r="AA281" i="1" s="1"/>
  <c r="Z227" i="1"/>
  <c r="AA227" i="1" s="1"/>
  <c r="W227" i="1" s="1"/>
  <c r="U227" i="1" s="1"/>
  <c r="X227" i="1" s="1"/>
  <c r="R227" i="1" s="1"/>
  <c r="S227" i="1" s="1"/>
  <c r="R207" i="1"/>
  <c r="S207" i="1" s="1"/>
  <c r="BH251" i="1"/>
  <c r="Z237" i="1"/>
  <c r="AA237" i="1" s="1"/>
  <c r="Z201" i="1"/>
  <c r="AA201" i="1" s="1"/>
  <c r="AG298" i="1"/>
  <c r="BH230" i="1"/>
  <c r="W192" i="1"/>
  <c r="U192" i="1" s="1"/>
  <c r="X192" i="1" s="1"/>
  <c r="R192" i="1" s="1"/>
  <c r="S192" i="1" s="1"/>
  <c r="AG184" i="1"/>
  <c r="W184" i="1"/>
  <c r="U184" i="1" s="1"/>
  <c r="X184" i="1" s="1"/>
  <c r="R184" i="1" s="1"/>
  <c r="S184" i="1" s="1"/>
  <c r="Z177" i="1"/>
  <c r="AA177" i="1" s="1"/>
  <c r="W163" i="1"/>
  <c r="U163" i="1" s="1"/>
  <c r="X163" i="1" s="1"/>
  <c r="R163" i="1" s="1"/>
  <c r="S163" i="1" s="1"/>
  <c r="BH219" i="1"/>
  <c r="Z174" i="1"/>
  <c r="AA174" i="1" s="1"/>
  <c r="W140" i="1"/>
  <c r="U140" i="1" s="1"/>
  <c r="X140" i="1" s="1"/>
  <c r="R140" i="1" s="1"/>
  <c r="S140" i="1" s="1"/>
  <c r="AG140" i="1"/>
  <c r="W242" i="1"/>
  <c r="U242" i="1" s="1"/>
  <c r="X242" i="1" s="1"/>
  <c r="R242" i="1" s="1"/>
  <c r="S242" i="1" s="1"/>
  <c r="Z172" i="1"/>
  <c r="AA172" i="1" s="1"/>
  <c r="W172" i="1" s="1"/>
  <c r="U172" i="1" s="1"/>
  <c r="X172" i="1" s="1"/>
  <c r="R172" i="1" s="1"/>
  <c r="S172" i="1" s="1"/>
  <c r="Z271" i="1"/>
  <c r="AA271" i="1" s="1"/>
  <c r="W271" i="1" s="1"/>
  <c r="U271" i="1" s="1"/>
  <c r="X271" i="1" s="1"/>
  <c r="R271" i="1" s="1"/>
  <c r="S271" i="1" s="1"/>
  <c r="AH161" i="1"/>
  <c r="AB276" i="1"/>
  <c r="AF276" i="1" s="1"/>
  <c r="AI276" i="1"/>
  <c r="AJ276" i="1" s="1"/>
  <c r="Z189" i="1"/>
  <c r="AA189" i="1" s="1"/>
  <c r="W189" i="1" s="1"/>
  <c r="U189" i="1" s="1"/>
  <c r="X189" i="1" s="1"/>
  <c r="R189" i="1" s="1"/>
  <c r="S189" i="1" s="1"/>
  <c r="AH162" i="1"/>
  <c r="W155" i="1"/>
  <c r="U155" i="1" s="1"/>
  <c r="X155" i="1" s="1"/>
  <c r="R155" i="1" s="1"/>
  <c r="S155" i="1" s="1"/>
  <c r="AG290" i="1"/>
  <c r="W290" i="1"/>
  <c r="U290" i="1" s="1"/>
  <c r="X290" i="1" s="1"/>
  <c r="R290" i="1" s="1"/>
  <c r="S290" i="1" s="1"/>
  <c r="Z169" i="1"/>
  <c r="AA169" i="1" s="1"/>
  <c r="W162" i="1"/>
  <c r="U162" i="1" s="1"/>
  <c r="X162" i="1" s="1"/>
  <c r="R162" i="1" s="1"/>
  <c r="S162" i="1" s="1"/>
  <c r="AG162" i="1"/>
  <c r="Z120" i="1"/>
  <c r="AA120" i="1" s="1"/>
  <c r="Z225" i="1"/>
  <c r="AA225" i="1" s="1"/>
  <c r="W225" i="1" s="1"/>
  <c r="U225" i="1" s="1"/>
  <c r="X225" i="1" s="1"/>
  <c r="R225" i="1" s="1"/>
  <c r="S225" i="1" s="1"/>
  <c r="Z122" i="1"/>
  <c r="AA122" i="1" s="1"/>
  <c r="W122" i="1" s="1"/>
  <c r="U122" i="1" s="1"/>
  <c r="X122" i="1" s="1"/>
  <c r="R122" i="1" s="1"/>
  <c r="S122" i="1" s="1"/>
  <c r="Y101" i="1"/>
  <c r="BD101" i="1"/>
  <c r="BF101" i="1" s="1"/>
  <c r="AG141" i="1"/>
  <c r="W80" i="1"/>
  <c r="U80" i="1" s="1"/>
  <c r="X80" i="1" s="1"/>
  <c r="R80" i="1" s="1"/>
  <c r="S80" i="1" s="1"/>
  <c r="AG80" i="1"/>
  <c r="AB156" i="1"/>
  <c r="AF156" i="1" s="1"/>
  <c r="AI156" i="1"/>
  <c r="AJ156" i="1" s="1"/>
  <c r="AH106" i="1"/>
  <c r="Z146" i="1"/>
  <c r="AA146" i="1" s="1"/>
  <c r="W146" i="1" s="1"/>
  <c r="U146" i="1" s="1"/>
  <c r="X146" i="1" s="1"/>
  <c r="R146" i="1" s="1"/>
  <c r="S146" i="1" s="1"/>
  <c r="BH130" i="1"/>
  <c r="Z134" i="1"/>
  <c r="AA134" i="1" s="1"/>
  <c r="Z124" i="1"/>
  <c r="AA124" i="1" s="1"/>
  <c r="W124" i="1" s="1"/>
  <c r="U124" i="1" s="1"/>
  <c r="X124" i="1" s="1"/>
  <c r="R124" i="1" s="1"/>
  <c r="S124" i="1" s="1"/>
  <c r="AG114" i="1"/>
  <c r="W114" i="1"/>
  <c r="U114" i="1" s="1"/>
  <c r="X114" i="1" s="1"/>
  <c r="R114" i="1" s="1"/>
  <c r="S114" i="1" s="1"/>
  <c r="BD132" i="1"/>
  <c r="Y132" i="1"/>
  <c r="AG17" i="1"/>
  <c r="W17" i="1"/>
  <c r="U17" i="1" s="1"/>
  <c r="X17" i="1" s="1"/>
  <c r="R17" i="1" s="1"/>
  <c r="S17" i="1" s="1"/>
  <c r="AG95" i="1"/>
  <c r="W95" i="1"/>
  <c r="U95" i="1" s="1"/>
  <c r="X95" i="1" s="1"/>
  <c r="R95" i="1" s="1"/>
  <c r="S95" i="1" s="1"/>
  <c r="Z41" i="1"/>
  <c r="AA41" i="1" s="1"/>
  <c r="W41" i="1" s="1"/>
  <c r="U41" i="1" s="1"/>
  <c r="X41" i="1" s="1"/>
  <c r="R41" i="1" s="1"/>
  <c r="S41" i="1" s="1"/>
  <c r="AG21" i="1"/>
  <c r="W21" i="1"/>
  <c r="U21" i="1" s="1"/>
  <c r="X21" i="1" s="1"/>
  <c r="R21" i="1" s="1"/>
  <c r="S21" i="1" s="1"/>
  <c r="W35" i="1"/>
  <c r="U35" i="1" s="1"/>
  <c r="X35" i="1" s="1"/>
  <c r="R35" i="1" s="1"/>
  <c r="S35" i="1" s="1"/>
  <c r="AG35" i="1"/>
  <c r="W43" i="1"/>
  <c r="U43" i="1" s="1"/>
  <c r="X43" i="1" s="1"/>
  <c r="R43" i="1" s="1"/>
  <c r="S43" i="1" s="1"/>
  <c r="AG43" i="1"/>
  <c r="W113" i="1"/>
  <c r="U113" i="1" s="1"/>
  <c r="X113" i="1" s="1"/>
  <c r="R113" i="1" s="1"/>
  <c r="S113" i="1" s="1"/>
  <c r="Z88" i="1"/>
  <c r="AA88" i="1" s="1"/>
  <c r="W88" i="1" s="1"/>
  <c r="U88" i="1" s="1"/>
  <c r="X88" i="1" s="1"/>
  <c r="R88" i="1" s="1"/>
  <c r="S88" i="1" s="1"/>
  <c r="Z55" i="1"/>
  <c r="AA55" i="1" s="1"/>
  <c r="Z53" i="1"/>
  <c r="AA53" i="1" s="1"/>
  <c r="W53" i="1" s="1"/>
  <c r="U53" i="1" s="1"/>
  <c r="X53" i="1" s="1"/>
  <c r="R53" i="1" s="1"/>
  <c r="S53" i="1" s="1"/>
  <c r="AG47" i="1"/>
  <c r="W47" i="1"/>
  <c r="U47" i="1" s="1"/>
  <c r="X47" i="1" s="1"/>
  <c r="R47" i="1" s="1"/>
  <c r="S47" i="1" s="1"/>
  <c r="AG100" i="1"/>
  <c r="W100" i="1"/>
  <c r="U100" i="1" s="1"/>
  <c r="X100" i="1" s="1"/>
  <c r="R100" i="1" s="1"/>
  <c r="S100" i="1" s="1"/>
  <c r="BH75" i="1"/>
  <c r="W51" i="1"/>
  <c r="U51" i="1" s="1"/>
  <c r="X51" i="1" s="1"/>
  <c r="R51" i="1" s="1"/>
  <c r="S51" i="1" s="1"/>
  <c r="AG51" i="1"/>
  <c r="BH45" i="1"/>
  <c r="Z17" i="1"/>
  <c r="AA17" i="1" s="1"/>
  <c r="Z83" i="1"/>
  <c r="AA83" i="1" s="1"/>
  <c r="AG23" i="1"/>
  <c r="W23" i="1"/>
  <c r="U23" i="1" s="1"/>
  <c r="X23" i="1" s="1"/>
  <c r="R23" i="1" s="1"/>
  <c r="S23" i="1" s="1"/>
  <c r="Z82" i="1"/>
  <c r="AA82" i="1" s="1"/>
  <c r="Z71" i="1"/>
  <c r="AA71" i="1" s="1"/>
  <c r="Z27" i="1"/>
  <c r="AA27" i="1" s="1"/>
  <c r="BH135" i="1"/>
  <c r="BH53" i="1"/>
  <c r="AG34" i="1"/>
  <c r="W34" i="1"/>
  <c r="U34" i="1" s="1"/>
  <c r="X34" i="1" s="1"/>
  <c r="R34" i="1" s="1"/>
  <c r="S34" i="1" s="1"/>
  <c r="BH28" i="1"/>
  <c r="AB305" i="1" l="1"/>
  <c r="AF305" i="1" s="1"/>
  <c r="AI305" i="1"/>
  <c r="AJ305" i="1" s="1"/>
  <c r="AH305" i="1"/>
  <c r="AI386" i="1"/>
  <c r="AJ386" i="1" s="1"/>
  <c r="AH386" i="1"/>
  <c r="AB386" i="1"/>
  <c r="AF386" i="1" s="1"/>
  <c r="AB19" i="1"/>
  <c r="AF19" i="1" s="1"/>
  <c r="AI19" i="1"/>
  <c r="AH19" i="1"/>
  <c r="AI401" i="1"/>
  <c r="AJ401" i="1" s="1"/>
  <c r="AH401" i="1"/>
  <c r="AB401" i="1"/>
  <c r="AF401" i="1" s="1"/>
  <c r="AB85" i="1"/>
  <c r="AF85" i="1" s="1"/>
  <c r="AI85" i="1"/>
  <c r="AJ85" i="1" s="1"/>
  <c r="AH85" i="1"/>
  <c r="AI307" i="1"/>
  <c r="AB307" i="1"/>
  <c r="AF307" i="1" s="1"/>
  <c r="AH307" i="1"/>
  <c r="AB462" i="1"/>
  <c r="AF462" i="1" s="1"/>
  <c r="AI462" i="1"/>
  <c r="AJ462" i="1" s="1"/>
  <c r="AH462" i="1"/>
  <c r="Z391" i="1"/>
  <c r="AA391" i="1" s="1"/>
  <c r="AI434" i="1"/>
  <c r="AH434" i="1"/>
  <c r="AB434" i="1"/>
  <c r="AF434" i="1" s="1"/>
  <c r="Z610" i="1"/>
  <c r="AA610" i="1" s="1"/>
  <c r="AB270" i="1"/>
  <c r="AF270" i="1" s="1"/>
  <c r="AI270" i="1"/>
  <c r="AH270" i="1"/>
  <c r="AB389" i="1"/>
  <c r="AF389" i="1" s="1"/>
  <c r="AI389" i="1"/>
  <c r="AH389" i="1"/>
  <c r="AB52" i="1"/>
  <c r="AF52" i="1" s="1"/>
  <c r="AI52" i="1"/>
  <c r="AJ52" i="1" s="1"/>
  <c r="AH52" i="1"/>
  <c r="AB293" i="1"/>
  <c r="AF293" i="1" s="1"/>
  <c r="AI293" i="1"/>
  <c r="AJ293" i="1" s="1"/>
  <c r="AH293" i="1"/>
  <c r="AI335" i="1"/>
  <c r="AH335" i="1"/>
  <c r="AB335" i="1"/>
  <c r="AF335" i="1" s="1"/>
  <c r="AI366" i="1"/>
  <c r="AJ366" i="1" s="1"/>
  <c r="AH366" i="1"/>
  <c r="AB366" i="1"/>
  <c r="AF366" i="1" s="1"/>
  <c r="AB312" i="1"/>
  <c r="AF312" i="1" s="1"/>
  <c r="AI312" i="1"/>
  <c r="AH312" i="1"/>
  <c r="AB396" i="1"/>
  <c r="AF396" i="1" s="1"/>
  <c r="AI396" i="1"/>
  <c r="AH396" i="1"/>
  <c r="AB573" i="1"/>
  <c r="AF573" i="1" s="1"/>
  <c r="AI573" i="1"/>
  <c r="AH573" i="1"/>
  <c r="AB645" i="1"/>
  <c r="AF645" i="1" s="1"/>
  <c r="AI645" i="1"/>
  <c r="AH645" i="1"/>
  <c r="AJ538" i="1"/>
  <c r="AJ204" i="1"/>
  <c r="AB134" i="1"/>
  <c r="AF134" i="1" s="1"/>
  <c r="AI134" i="1"/>
  <c r="AH134" i="1"/>
  <c r="AB574" i="1"/>
  <c r="AF574" i="1" s="1"/>
  <c r="AI574" i="1"/>
  <c r="AH574" i="1"/>
  <c r="AB310" i="1"/>
  <c r="AF310" i="1" s="1"/>
  <c r="AI310" i="1"/>
  <c r="AJ310" i="1" s="1"/>
  <c r="AH310" i="1"/>
  <c r="AB72" i="1"/>
  <c r="AF72" i="1" s="1"/>
  <c r="AI72" i="1"/>
  <c r="AJ72" i="1" s="1"/>
  <c r="AH72" i="1"/>
  <c r="BF116" i="1"/>
  <c r="BH116" i="1"/>
  <c r="AB285" i="1"/>
  <c r="AF285" i="1" s="1"/>
  <c r="AI285" i="1"/>
  <c r="AJ285" i="1" s="1"/>
  <c r="AH285" i="1"/>
  <c r="AH82" i="1"/>
  <c r="AB82" i="1"/>
  <c r="AF82" i="1" s="1"/>
  <c r="AI82" i="1"/>
  <c r="AJ82" i="1" s="1"/>
  <c r="AI120" i="1"/>
  <c r="AJ120" i="1" s="1"/>
  <c r="AB120" i="1"/>
  <c r="AF120" i="1" s="1"/>
  <c r="AH120" i="1"/>
  <c r="W120" i="1"/>
  <c r="U120" i="1" s="1"/>
  <c r="X120" i="1" s="1"/>
  <c r="R120" i="1" s="1"/>
  <c r="S120" i="1" s="1"/>
  <c r="AB281" i="1"/>
  <c r="AF281" i="1" s="1"/>
  <c r="AI281" i="1"/>
  <c r="AJ281" i="1" s="1"/>
  <c r="W281" i="1"/>
  <c r="U281" i="1" s="1"/>
  <c r="X281" i="1" s="1"/>
  <c r="R281" i="1" s="1"/>
  <c r="S281" i="1" s="1"/>
  <c r="AH281" i="1"/>
  <c r="AI368" i="1"/>
  <c r="AH368" i="1"/>
  <c r="AB368" i="1"/>
  <c r="AF368" i="1" s="1"/>
  <c r="W368" i="1"/>
  <c r="U368" i="1" s="1"/>
  <c r="X368" i="1" s="1"/>
  <c r="R368" i="1" s="1"/>
  <c r="S368" i="1" s="1"/>
  <c r="AB345" i="1"/>
  <c r="AF345" i="1" s="1"/>
  <c r="AI345" i="1"/>
  <c r="AH345" i="1"/>
  <c r="AB341" i="1"/>
  <c r="AF341" i="1" s="1"/>
  <c r="AI341" i="1"/>
  <c r="AH341" i="1"/>
  <c r="AI474" i="1"/>
  <c r="AJ474" i="1" s="1"/>
  <c r="AB474" i="1"/>
  <c r="AF474" i="1" s="1"/>
  <c r="AH474" i="1"/>
  <c r="Z504" i="1"/>
  <c r="AA504" i="1" s="1"/>
  <c r="AB554" i="1"/>
  <c r="AF554" i="1" s="1"/>
  <c r="AI554" i="1"/>
  <c r="AH554" i="1"/>
  <c r="AI608" i="1"/>
  <c r="AJ608" i="1" s="1"/>
  <c r="AB608" i="1"/>
  <c r="AF608" i="1" s="1"/>
  <c r="AH608" i="1"/>
  <c r="AJ597" i="1"/>
  <c r="Z514" i="1"/>
  <c r="AA514" i="1" s="1"/>
  <c r="AJ90" i="1"/>
  <c r="AB94" i="1"/>
  <c r="AF94" i="1" s="1"/>
  <c r="AI94" i="1"/>
  <c r="AJ94" i="1" s="1"/>
  <c r="W94" i="1"/>
  <c r="U94" i="1" s="1"/>
  <c r="X94" i="1" s="1"/>
  <c r="R94" i="1" s="1"/>
  <c r="S94" i="1" s="1"/>
  <c r="AH94" i="1"/>
  <c r="AB109" i="1"/>
  <c r="AF109" i="1" s="1"/>
  <c r="AI109" i="1"/>
  <c r="AJ109" i="1" s="1"/>
  <c r="AH109" i="1"/>
  <c r="AI185" i="1"/>
  <c r="AJ185" i="1" s="1"/>
  <c r="AB185" i="1"/>
  <c r="AF185" i="1" s="1"/>
  <c r="AH185" i="1"/>
  <c r="AI219" i="1"/>
  <c r="AJ219" i="1" s="1"/>
  <c r="AB219" i="1"/>
  <c r="AF219" i="1" s="1"/>
  <c r="AH219" i="1"/>
  <c r="AI380" i="1"/>
  <c r="AJ380" i="1" s="1"/>
  <c r="AB380" i="1"/>
  <c r="AF380" i="1" s="1"/>
  <c r="AH380" i="1"/>
  <c r="AB363" i="1"/>
  <c r="AF363" i="1" s="1"/>
  <c r="AI363" i="1"/>
  <c r="AH363" i="1"/>
  <c r="AH431" i="1"/>
  <c r="AB431" i="1"/>
  <c r="AF431" i="1" s="1"/>
  <c r="AI431" i="1"/>
  <c r="AJ431" i="1" s="1"/>
  <c r="Z421" i="1"/>
  <c r="AA421" i="1" s="1"/>
  <c r="BH444" i="1"/>
  <c r="BF444" i="1"/>
  <c r="AI496" i="1"/>
  <c r="AJ496" i="1" s="1"/>
  <c r="AB496" i="1"/>
  <c r="AF496" i="1" s="1"/>
  <c r="AH496" i="1"/>
  <c r="AB619" i="1"/>
  <c r="AF619" i="1" s="1"/>
  <c r="AI619" i="1"/>
  <c r="AH619" i="1"/>
  <c r="W619" i="1"/>
  <c r="U619" i="1" s="1"/>
  <c r="X619" i="1" s="1"/>
  <c r="R619" i="1" s="1"/>
  <c r="S619" i="1" s="1"/>
  <c r="AB649" i="1"/>
  <c r="AF649" i="1" s="1"/>
  <c r="AI649" i="1"/>
  <c r="AJ649" i="1" s="1"/>
  <c r="AH649" i="1"/>
  <c r="AB21" i="1"/>
  <c r="AF21" i="1" s="1"/>
  <c r="AI21" i="1"/>
  <c r="AJ21" i="1" s="1"/>
  <c r="AH21" i="1"/>
  <c r="AI63" i="1"/>
  <c r="AJ63" i="1" s="1"/>
  <c r="AB63" i="1"/>
  <c r="AF63" i="1" s="1"/>
  <c r="AH63" i="1"/>
  <c r="AB133" i="1"/>
  <c r="AF133" i="1" s="1"/>
  <c r="AI133" i="1"/>
  <c r="AH133" i="1"/>
  <c r="AB195" i="1"/>
  <c r="AF195" i="1" s="1"/>
  <c r="AI195" i="1"/>
  <c r="AH195" i="1"/>
  <c r="AB291" i="1"/>
  <c r="AF291" i="1" s="1"/>
  <c r="AI291" i="1"/>
  <c r="AH291" i="1"/>
  <c r="Z446" i="1"/>
  <c r="AA446" i="1" s="1"/>
  <c r="AB495" i="1"/>
  <c r="AF495" i="1" s="1"/>
  <c r="AH495" i="1"/>
  <c r="AI495" i="1"/>
  <c r="AJ495" i="1" s="1"/>
  <c r="W495" i="1"/>
  <c r="U495" i="1" s="1"/>
  <c r="X495" i="1" s="1"/>
  <c r="R495" i="1" s="1"/>
  <c r="S495" i="1" s="1"/>
  <c r="Z460" i="1"/>
  <c r="AA460" i="1" s="1"/>
  <c r="BF512" i="1"/>
  <c r="BH512" i="1"/>
  <c r="AI535" i="1"/>
  <c r="AJ535" i="1" s="1"/>
  <c r="AH535" i="1"/>
  <c r="AB535" i="1"/>
  <c r="AF535" i="1" s="1"/>
  <c r="AI378" i="1"/>
  <c r="AJ378" i="1" s="1"/>
  <c r="AH378" i="1"/>
  <c r="AB378" i="1"/>
  <c r="AF378" i="1" s="1"/>
  <c r="AI47" i="1"/>
  <c r="AB47" i="1"/>
  <c r="AF47" i="1" s="1"/>
  <c r="AH47" i="1"/>
  <c r="AJ300" i="1"/>
  <c r="AI262" i="1"/>
  <c r="AH262" i="1"/>
  <c r="AB262" i="1"/>
  <c r="AF262" i="1" s="1"/>
  <c r="AI355" i="1"/>
  <c r="AJ355" i="1" s="1"/>
  <c r="AH355" i="1"/>
  <c r="AB355" i="1"/>
  <c r="AF355" i="1" s="1"/>
  <c r="AB544" i="1"/>
  <c r="AF544" i="1" s="1"/>
  <c r="AH544" i="1"/>
  <c r="AI544" i="1"/>
  <c r="AJ544" i="1" s="1"/>
  <c r="Z470" i="1"/>
  <c r="AA470" i="1" s="1"/>
  <c r="AB531" i="1"/>
  <c r="AF531" i="1" s="1"/>
  <c r="AI531" i="1"/>
  <c r="AH531" i="1"/>
  <c r="AB588" i="1"/>
  <c r="AF588" i="1" s="1"/>
  <c r="AI588" i="1"/>
  <c r="W588" i="1"/>
  <c r="U588" i="1" s="1"/>
  <c r="X588" i="1" s="1"/>
  <c r="R588" i="1" s="1"/>
  <c r="S588" i="1" s="1"/>
  <c r="AH588" i="1"/>
  <c r="AB616" i="1"/>
  <c r="AF616" i="1" s="1"/>
  <c r="AH616" i="1"/>
  <c r="AI616" i="1"/>
  <c r="AI31" i="1"/>
  <c r="AJ31" i="1" s="1"/>
  <c r="AB31" i="1"/>
  <c r="AF31" i="1" s="1"/>
  <c r="AH31" i="1"/>
  <c r="AH42" i="1"/>
  <c r="AB42" i="1"/>
  <c r="AF42" i="1" s="1"/>
  <c r="AI42" i="1"/>
  <c r="AI269" i="1"/>
  <c r="AJ269" i="1" s="1"/>
  <c r="AB269" i="1"/>
  <c r="AF269" i="1" s="1"/>
  <c r="AH269" i="1"/>
  <c r="AJ283" i="1"/>
  <c r="AI360" i="1"/>
  <c r="AB360" i="1"/>
  <c r="AF360" i="1" s="1"/>
  <c r="AH360" i="1"/>
  <c r="AJ403" i="1"/>
  <c r="Z413" i="1"/>
  <c r="AA413" i="1" s="1"/>
  <c r="AB548" i="1"/>
  <c r="AF548" i="1" s="1"/>
  <c r="AI548" i="1"/>
  <c r="AJ548" i="1" s="1"/>
  <c r="AH548" i="1"/>
  <c r="AB56" i="1"/>
  <c r="AF56" i="1" s="1"/>
  <c r="AI56" i="1"/>
  <c r="AJ56" i="1" s="1"/>
  <c r="AH56" i="1"/>
  <c r="AB25" i="1"/>
  <c r="AF25" i="1" s="1"/>
  <c r="AI25" i="1"/>
  <c r="AH25" i="1"/>
  <c r="AB20" i="1"/>
  <c r="AF20" i="1" s="1"/>
  <c r="AI20" i="1"/>
  <c r="AH20" i="1"/>
  <c r="AI107" i="1"/>
  <c r="AB107" i="1"/>
  <c r="AF107" i="1" s="1"/>
  <c r="AH107" i="1"/>
  <c r="AI339" i="1"/>
  <c r="AB339" i="1"/>
  <c r="AF339" i="1" s="1"/>
  <c r="AH339" i="1"/>
  <c r="W339" i="1"/>
  <c r="U339" i="1" s="1"/>
  <c r="X339" i="1" s="1"/>
  <c r="R339" i="1" s="1"/>
  <c r="S339" i="1" s="1"/>
  <c r="AB328" i="1"/>
  <c r="AF328" i="1" s="1"/>
  <c r="AI328" i="1"/>
  <c r="AJ328" i="1" s="1"/>
  <c r="AH328" i="1"/>
  <c r="W328" i="1"/>
  <c r="U328" i="1" s="1"/>
  <c r="X328" i="1" s="1"/>
  <c r="R328" i="1" s="1"/>
  <c r="S328" i="1" s="1"/>
  <c r="AB314" i="1"/>
  <c r="AF314" i="1" s="1"/>
  <c r="AI314" i="1"/>
  <c r="AH314" i="1"/>
  <c r="W307" i="1"/>
  <c r="U307" i="1" s="1"/>
  <c r="X307" i="1" s="1"/>
  <c r="R307" i="1" s="1"/>
  <c r="S307" i="1" s="1"/>
  <c r="AB329" i="1"/>
  <c r="AF329" i="1" s="1"/>
  <c r="AI329" i="1"/>
  <c r="AJ329" i="1" s="1"/>
  <c r="AH329" i="1"/>
  <c r="AB392" i="1"/>
  <c r="AF392" i="1" s="1"/>
  <c r="AI392" i="1"/>
  <c r="AH392" i="1"/>
  <c r="AI517" i="1"/>
  <c r="AB517" i="1"/>
  <c r="AF517" i="1" s="1"/>
  <c r="AH517" i="1"/>
  <c r="AB634" i="1"/>
  <c r="AF634" i="1" s="1"/>
  <c r="AI634" i="1"/>
  <c r="AJ634" i="1" s="1"/>
  <c r="W634" i="1"/>
  <c r="U634" i="1" s="1"/>
  <c r="X634" i="1" s="1"/>
  <c r="R634" i="1" s="1"/>
  <c r="S634" i="1" s="1"/>
  <c r="AH634" i="1"/>
  <c r="AJ48" i="1"/>
  <c r="W341" i="1"/>
  <c r="U341" i="1" s="1"/>
  <c r="X341" i="1" s="1"/>
  <c r="R341" i="1" s="1"/>
  <c r="S341" i="1" s="1"/>
  <c r="AJ435" i="1"/>
  <c r="AJ479" i="1"/>
  <c r="AB81" i="1"/>
  <c r="AF81" i="1" s="1"/>
  <c r="AI81" i="1"/>
  <c r="AH81" i="1"/>
  <c r="W109" i="1"/>
  <c r="U109" i="1" s="1"/>
  <c r="X109" i="1" s="1"/>
  <c r="R109" i="1" s="1"/>
  <c r="S109" i="1" s="1"/>
  <c r="AI213" i="1"/>
  <c r="AB213" i="1"/>
  <c r="AF213" i="1" s="1"/>
  <c r="AH213" i="1"/>
  <c r="AB280" i="1"/>
  <c r="AF280" i="1" s="1"/>
  <c r="AI280" i="1"/>
  <c r="AJ280" i="1" s="1"/>
  <c r="AH280" i="1"/>
  <c r="AI315" i="1"/>
  <c r="AJ315" i="1" s="1"/>
  <c r="AB315" i="1"/>
  <c r="AF315" i="1" s="1"/>
  <c r="AH315" i="1"/>
  <c r="AB367" i="1"/>
  <c r="AF367" i="1" s="1"/>
  <c r="AI367" i="1"/>
  <c r="AJ367" i="1" s="1"/>
  <c r="AH367" i="1"/>
  <c r="W360" i="1"/>
  <c r="U360" i="1" s="1"/>
  <c r="X360" i="1" s="1"/>
  <c r="R360" i="1" s="1"/>
  <c r="S360" i="1" s="1"/>
  <c r="AB423" i="1"/>
  <c r="AF423" i="1" s="1"/>
  <c r="AH423" i="1"/>
  <c r="AI423" i="1"/>
  <c r="BF374" i="1"/>
  <c r="BH374" i="1"/>
  <c r="AI464" i="1"/>
  <c r="AB464" i="1"/>
  <c r="AF464" i="1" s="1"/>
  <c r="AH464" i="1"/>
  <c r="W464" i="1"/>
  <c r="U464" i="1" s="1"/>
  <c r="X464" i="1" s="1"/>
  <c r="R464" i="1" s="1"/>
  <c r="S464" i="1" s="1"/>
  <c r="AI502" i="1"/>
  <c r="AJ502" i="1" s="1"/>
  <c r="AB502" i="1"/>
  <c r="AF502" i="1" s="1"/>
  <c r="AH502" i="1"/>
  <c r="AI480" i="1"/>
  <c r="AJ480" i="1" s="1"/>
  <c r="AB480" i="1"/>
  <c r="AF480" i="1" s="1"/>
  <c r="AH480" i="1"/>
  <c r="W480" i="1"/>
  <c r="U480" i="1" s="1"/>
  <c r="X480" i="1" s="1"/>
  <c r="R480" i="1" s="1"/>
  <c r="S480" i="1" s="1"/>
  <c r="AB592" i="1"/>
  <c r="AF592" i="1" s="1"/>
  <c r="AI592" i="1"/>
  <c r="AJ592" i="1" s="1"/>
  <c r="AH592" i="1"/>
  <c r="AI654" i="1"/>
  <c r="AB654" i="1"/>
  <c r="AF654" i="1" s="1"/>
  <c r="AH654" i="1"/>
  <c r="AB243" i="1"/>
  <c r="AF243" i="1" s="1"/>
  <c r="AH243" i="1"/>
  <c r="AI243" i="1"/>
  <c r="AB231" i="1"/>
  <c r="AF231" i="1" s="1"/>
  <c r="AI231" i="1"/>
  <c r="AJ231" i="1" s="1"/>
  <c r="AH231" i="1"/>
  <c r="W231" i="1"/>
  <c r="U231" i="1" s="1"/>
  <c r="X231" i="1" s="1"/>
  <c r="R231" i="1" s="1"/>
  <c r="S231" i="1" s="1"/>
  <c r="W502" i="1"/>
  <c r="U502" i="1" s="1"/>
  <c r="X502" i="1" s="1"/>
  <c r="R502" i="1" s="1"/>
  <c r="S502" i="1" s="1"/>
  <c r="AJ618" i="1"/>
  <c r="AJ400" i="1"/>
  <c r="AJ587" i="1"/>
  <c r="AJ206" i="1"/>
  <c r="BF203" i="1"/>
  <c r="BH203" i="1"/>
  <c r="AB317" i="1"/>
  <c r="AF317" i="1" s="1"/>
  <c r="AI317" i="1"/>
  <c r="AJ317" i="1" s="1"/>
  <c r="AH317" i="1"/>
  <c r="AI570" i="1"/>
  <c r="AJ570" i="1" s="1"/>
  <c r="AH570" i="1"/>
  <c r="AB570" i="1"/>
  <c r="AF570" i="1" s="1"/>
  <c r="AB641" i="1"/>
  <c r="AF641" i="1" s="1"/>
  <c r="AI641" i="1"/>
  <c r="AH641" i="1"/>
  <c r="AB93" i="1"/>
  <c r="AF93" i="1" s="1"/>
  <c r="AI93" i="1"/>
  <c r="AH93" i="1"/>
  <c r="AI326" i="1"/>
  <c r="AJ326" i="1" s="1"/>
  <c r="AB326" i="1"/>
  <c r="AF326" i="1" s="1"/>
  <c r="AH326" i="1"/>
  <c r="Z132" i="1"/>
  <c r="AA132" i="1" s="1"/>
  <c r="AB189" i="1"/>
  <c r="AF189" i="1" s="1"/>
  <c r="AI189" i="1"/>
  <c r="AH189" i="1"/>
  <c r="AI177" i="1"/>
  <c r="AJ177" i="1" s="1"/>
  <c r="AB177" i="1"/>
  <c r="AF177" i="1" s="1"/>
  <c r="AH177" i="1"/>
  <c r="W177" i="1"/>
  <c r="U177" i="1" s="1"/>
  <c r="X177" i="1" s="1"/>
  <c r="R177" i="1" s="1"/>
  <c r="S177" i="1" s="1"/>
  <c r="AI201" i="1"/>
  <c r="AJ201" i="1" s="1"/>
  <c r="AB201" i="1"/>
  <c r="AF201" i="1" s="1"/>
  <c r="AH201" i="1"/>
  <c r="AH343" i="1"/>
  <c r="AB343" i="1"/>
  <c r="AF343" i="1" s="1"/>
  <c r="AI343" i="1"/>
  <c r="AJ343" i="1" s="1"/>
  <c r="AI402" i="1"/>
  <c r="AH402" i="1"/>
  <c r="AB402" i="1"/>
  <c r="AF402" i="1" s="1"/>
  <c r="AI440" i="1"/>
  <c r="AB440" i="1"/>
  <c r="AF440" i="1" s="1"/>
  <c r="AH440" i="1"/>
  <c r="AH439" i="1"/>
  <c r="AB439" i="1"/>
  <c r="AF439" i="1" s="1"/>
  <c r="AI439" i="1"/>
  <c r="AB513" i="1"/>
  <c r="AF513" i="1" s="1"/>
  <c r="AI513" i="1"/>
  <c r="AH513" i="1"/>
  <c r="BF422" i="1"/>
  <c r="BH422" i="1"/>
  <c r="AI497" i="1"/>
  <c r="AJ497" i="1" s="1"/>
  <c r="AB497" i="1"/>
  <c r="AF497" i="1" s="1"/>
  <c r="AH497" i="1"/>
  <c r="W570" i="1"/>
  <c r="U570" i="1" s="1"/>
  <c r="X570" i="1" s="1"/>
  <c r="R570" i="1" s="1"/>
  <c r="S570" i="1" s="1"/>
  <c r="BF504" i="1"/>
  <c r="BH504" i="1"/>
  <c r="AH560" i="1"/>
  <c r="AB560" i="1"/>
  <c r="AF560" i="1" s="1"/>
  <c r="AI560" i="1"/>
  <c r="AJ560" i="1" s="1"/>
  <c r="W560" i="1"/>
  <c r="U560" i="1" s="1"/>
  <c r="X560" i="1" s="1"/>
  <c r="R560" i="1" s="1"/>
  <c r="S560" i="1" s="1"/>
  <c r="BF514" i="1"/>
  <c r="BH514" i="1"/>
  <c r="AB118" i="1"/>
  <c r="AF118" i="1" s="1"/>
  <c r="AI118" i="1"/>
  <c r="AJ118" i="1" s="1"/>
  <c r="AH118" i="1"/>
  <c r="AI221" i="1"/>
  <c r="AJ221" i="1" s="1"/>
  <c r="AB221" i="1"/>
  <c r="AF221" i="1" s="1"/>
  <c r="W221" i="1"/>
  <c r="U221" i="1" s="1"/>
  <c r="X221" i="1" s="1"/>
  <c r="R221" i="1" s="1"/>
  <c r="S221" i="1" s="1"/>
  <c r="AH221" i="1"/>
  <c r="AB215" i="1"/>
  <c r="AF215" i="1" s="1"/>
  <c r="AI215" i="1"/>
  <c r="AJ215" i="1" s="1"/>
  <c r="AH215" i="1"/>
  <c r="AI316" i="1"/>
  <c r="AH316" i="1"/>
  <c r="AB316" i="1"/>
  <c r="AF316" i="1" s="1"/>
  <c r="AB356" i="1"/>
  <c r="AF356" i="1" s="1"/>
  <c r="AI356" i="1"/>
  <c r="AH356" i="1"/>
  <c r="AJ415" i="1"/>
  <c r="BF421" i="1"/>
  <c r="BH421" i="1"/>
  <c r="Z476" i="1"/>
  <c r="AA476" i="1" s="1"/>
  <c r="AB584" i="1"/>
  <c r="AF584" i="1" s="1"/>
  <c r="AI584" i="1"/>
  <c r="AH584" i="1"/>
  <c r="AB353" i="1"/>
  <c r="AF353" i="1" s="1"/>
  <c r="AI353" i="1"/>
  <c r="AJ353" i="1" s="1"/>
  <c r="AH353" i="1"/>
  <c r="AB123" i="1"/>
  <c r="AF123" i="1" s="1"/>
  <c r="AI123" i="1"/>
  <c r="AH123" i="1"/>
  <c r="AB125" i="1"/>
  <c r="AF125" i="1" s="1"/>
  <c r="AI125" i="1"/>
  <c r="AH125" i="1"/>
  <c r="AI220" i="1"/>
  <c r="AJ220" i="1" s="1"/>
  <c r="AH220" i="1"/>
  <c r="AB220" i="1"/>
  <c r="AF220" i="1" s="1"/>
  <c r="AB359" i="1"/>
  <c r="AF359" i="1" s="1"/>
  <c r="AH359" i="1"/>
  <c r="AI359" i="1"/>
  <c r="W386" i="1"/>
  <c r="U386" i="1" s="1"/>
  <c r="X386" i="1" s="1"/>
  <c r="R386" i="1" s="1"/>
  <c r="S386" i="1" s="1"/>
  <c r="AI425" i="1"/>
  <c r="AJ425" i="1" s="1"/>
  <c r="AB425" i="1"/>
  <c r="AF425" i="1" s="1"/>
  <c r="AH425" i="1"/>
  <c r="BF446" i="1"/>
  <c r="BH446" i="1"/>
  <c r="AI489" i="1"/>
  <c r="AJ489" i="1" s="1"/>
  <c r="AB489" i="1"/>
  <c r="AF489" i="1" s="1"/>
  <c r="AH489" i="1"/>
  <c r="W554" i="1"/>
  <c r="U554" i="1" s="1"/>
  <c r="X554" i="1" s="1"/>
  <c r="R554" i="1" s="1"/>
  <c r="S554" i="1" s="1"/>
  <c r="AI565" i="1"/>
  <c r="AB565" i="1"/>
  <c r="AF565" i="1" s="1"/>
  <c r="AH565" i="1"/>
  <c r="AB84" i="1"/>
  <c r="AF84" i="1" s="1"/>
  <c r="AI84" i="1"/>
  <c r="AJ84" i="1" s="1"/>
  <c r="AH84" i="1"/>
  <c r="Z559" i="1"/>
  <c r="AA559" i="1" s="1"/>
  <c r="AB35" i="1"/>
  <c r="AF35" i="1" s="1"/>
  <c r="AI35" i="1"/>
  <c r="AH35" i="1"/>
  <c r="AB159" i="1"/>
  <c r="AF159" i="1" s="1"/>
  <c r="AI159" i="1"/>
  <c r="AJ159" i="1" s="1"/>
  <c r="AH159" i="1"/>
  <c r="W159" i="1"/>
  <c r="U159" i="1" s="1"/>
  <c r="X159" i="1" s="1"/>
  <c r="R159" i="1" s="1"/>
  <c r="S159" i="1" s="1"/>
  <c r="AI211" i="1"/>
  <c r="AB211" i="1"/>
  <c r="AF211" i="1" s="1"/>
  <c r="W211" i="1"/>
  <c r="U211" i="1" s="1"/>
  <c r="X211" i="1" s="1"/>
  <c r="R211" i="1" s="1"/>
  <c r="S211" i="1" s="1"/>
  <c r="AH211" i="1"/>
  <c r="AB233" i="1"/>
  <c r="AF233" i="1" s="1"/>
  <c r="AI233" i="1"/>
  <c r="AJ233" i="1" s="1"/>
  <c r="AH233" i="1"/>
  <c r="AI357" i="1"/>
  <c r="AJ357" i="1" s="1"/>
  <c r="AB357" i="1"/>
  <c r="AF357" i="1" s="1"/>
  <c r="W357" i="1"/>
  <c r="U357" i="1" s="1"/>
  <c r="X357" i="1" s="1"/>
  <c r="R357" i="1" s="1"/>
  <c r="S357" i="1" s="1"/>
  <c r="AH357" i="1"/>
  <c r="W335" i="1"/>
  <c r="U335" i="1" s="1"/>
  <c r="X335" i="1" s="1"/>
  <c r="R335" i="1" s="1"/>
  <c r="S335" i="1" s="1"/>
  <c r="AI448" i="1"/>
  <c r="AJ448" i="1" s="1"/>
  <c r="AB448" i="1"/>
  <c r="AF448" i="1" s="1"/>
  <c r="AH448" i="1"/>
  <c r="BH470" i="1"/>
  <c r="BF470" i="1"/>
  <c r="AI580" i="1"/>
  <c r="AB580" i="1"/>
  <c r="AF580" i="1" s="1"/>
  <c r="AH580" i="1"/>
  <c r="AI646" i="1"/>
  <c r="AH646" i="1"/>
  <c r="AB646" i="1"/>
  <c r="AF646" i="1" s="1"/>
  <c r="AI648" i="1"/>
  <c r="AB648" i="1"/>
  <c r="AF648" i="1" s="1"/>
  <c r="AH648" i="1"/>
  <c r="AI516" i="1"/>
  <c r="AH516" i="1"/>
  <c r="AB516" i="1"/>
  <c r="AF516" i="1" s="1"/>
  <c r="W516" i="1"/>
  <c r="U516" i="1" s="1"/>
  <c r="X516" i="1" s="1"/>
  <c r="R516" i="1" s="1"/>
  <c r="S516" i="1" s="1"/>
  <c r="AB57" i="1"/>
  <c r="AF57" i="1" s="1"/>
  <c r="AI57" i="1"/>
  <c r="AH57" i="1"/>
  <c r="AH127" i="1"/>
  <c r="AB127" i="1"/>
  <c r="AF127" i="1" s="1"/>
  <c r="AI127" i="1"/>
  <c r="AJ127" i="1" s="1"/>
  <c r="W125" i="1"/>
  <c r="U125" i="1" s="1"/>
  <c r="X125" i="1" s="1"/>
  <c r="R125" i="1" s="1"/>
  <c r="S125" i="1" s="1"/>
  <c r="W134" i="1"/>
  <c r="U134" i="1" s="1"/>
  <c r="X134" i="1" s="1"/>
  <c r="R134" i="1" s="1"/>
  <c r="S134" i="1" s="1"/>
  <c r="AB216" i="1"/>
  <c r="AF216" i="1" s="1"/>
  <c r="AI216" i="1"/>
  <c r="W216" i="1"/>
  <c r="U216" i="1" s="1"/>
  <c r="X216" i="1" s="1"/>
  <c r="R216" i="1" s="1"/>
  <c r="S216" i="1" s="1"/>
  <c r="AH216" i="1"/>
  <c r="AB411" i="1"/>
  <c r="AF411" i="1" s="1"/>
  <c r="AI411" i="1"/>
  <c r="AJ411" i="1" s="1"/>
  <c r="AH411" i="1"/>
  <c r="W411" i="1"/>
  <c r="U411" i="1" s="1"/>
  <c r="X411" i="1" s="1"/>
  <c r="R411" i="1" s="1"/>
  <c r="S411" i="1" s="1"/>
  <c r="AJ398" i="1"/>
  <c r="BF413" i="1"/>
  <c r="BH413" i="1"/>
  <c r="AB449" i="1"/>
  <c r="AF449" i="1" s="1"/>
  <c r="AI449" i="1"/>
  <c r="AH449" i="1"/>
  <c r="W449" i="1"/>
  <c r="U449" i="1" s="1"/>
  <c r="X449" i="1" s="1"/>
  <c r="R449" i="1" s="1"/>
  <c r="S449" i="1" s="1"/>
  <c r="AB499" i="1"/>
  <c r="AF499" i="1" s="1"/>
  <c r="AI499" i="1"/>
  <c r="W499" i="1"/>
  <c r="U499" i="1" s="1"/>
  <c r="X499" i="1" s="1"/>
  <c r="R499" i="1" s="1"/>
  <c r="S499" i="1" s="1"/>
  <c r="AH499" i="1"/>
  <c r="AI508" i="1"/>
  <c r="AB508" i="1"/>
  <c r="AF508" i="1" s="1"/>
  <c r="AH508" i="1"/>
  <c r="AJ578" i="1"/>
  <c r="AI628" i="1"/>
  <c r="AJ628" i="1" s="1"/>
  <c r="AB628" i="1"/>
  <c r="AF628" i="1" s="1"/>
  <c r="AH628" i="1"/>
  <c r="AB54" i="1"/>
  <c r="AF54" i="1" s="1"/>
  <c r="AI54" i="1"/>
  <c r="AJ54" i="1" s="1"/>
  <c r="AH54" i="1"/>
  <c r="AI160" i="1"/>
  <c r="AJ160" i="1" s="1"/>
  <c r="AH160" i="1"/>
  <c r="AB160" i="1"/>
  <c r="AF160" i="1" s="1"/>
  <c r="W160" i="1"/>
  <c r="U160" i="1" s="1"/>
  <c r="X160" i="1" s="1"/>
  <c r="R160" i="1" s="1"/>
  <c r="S160" i="1" s="1"/>
  <c r="AI266" i="1"/>
  <c r="AJ266" i="1" s="1"/>
  <c r="AB266" i="1"/>
  <c r="AF266" i="1" s="1"/>
  <c r="W266" i="1"/>
  <c r="U266" i="1" s="1"/>
  <c r="X266" i="1" s="1"/>
  <c r="R266" i="1" s="1"/>
  <c r="S266" i="1" s="1"/>
  <c r="AH266" i="1"/>
  <c r="AI318" i="1"/>
  <c r="AB318" i="1"/>
  <c r="AF318" i="1" s="1"/>
  <c r="AH318" i="1"/>
  <c r="W215" i="1"/>
  <c r="U215" i="1" s="1"/>
  <c r="X215" i="1" s="1"/>
  <c r="R215" i="1" s="1"/>
  <c r="S215" i="1" s="1"/>
  <c r="W312" i="1"/>
  <c r="U312" i="1" s="1"/>
  <c r="X312" i="1" s="1"/>
  <c r="R312" i="1" s="1"/>
  <c r="S312" i="1" s="1"/>
  <c r="AJ336" i="1"/>
  <c r="Z287" i="1"/>
  <c r="AA287" i="1" s="1"/>
  <c r="W329" i="1"/>
  <c r="U329" i="1" s="1"/>
  <c r="X329" i="1" s="1"/>
  <c r="R329" i="1" s="1"/>
  <c r="S329" i="1" s="1"/>
  <c r="BH383" i="1"/>
  <c r="AJ558" i="1"/>
  <c r="AB614" i="1"/>
  <c r="AF614" i="1" s="1"/>
  <c r="AH614" i="1"/>
  <c r="AI614" i="1"/>
  <c r="W614" i="1"/>
  <c r="U614" i="1" s="1"/>
  <c r="X614" i="1" s="1"/>
  <c r="R614" i="1" s="1"/>
  <c r="S614" i="1" s="1"/>
  <c r="AI617" i="1"/>
  <c r="AB617" i="1"/>
  <c r="AF617" i="1" s="1"/>
  <c r="AH617" i="1"/>
  <c r="AH170" i="1"/>
  <c r="AB170" i="1"/>
  <c r="AF170" i="1" s="1"/>
  <c r="AI170" i="1"/>
  <c r="AI229" i="1"/>
  <c r="AB229" i="1"/>
  <c r="AF229" i="1" s="1"/>
  <c r="W229" i="1"/>
  <c r="U229" i="1" s="1"/>
  <c r="X229" i="1" s="1"/>
  <c r="R229" i="1" s="1"/>
  <c r="S229" i="1" s="1"/>
  <c r="AH229" i="1"/>
  <c r="AI136" i="1"/>
  <c r="AH136" i="1"/>
  <c r="AB136" i="1"/>
  <c r="AF136" i="1" s="1"/>
  <c r="W136" i="1"/>
  <c r="U136" i="1" s="1"/>
  <c r="X136" i="1" s="1"/>
  <c r="R136" i="1" s="1"/>
  <c r="S136" i="1" s="1"/>
  <c r="AH228" i="1"/>
  <c r="AI228" i="1"/>
  <c r="AJ228" i="1" s="1"/>
  <c r="AB228" i="1"/>
  <c r="AF228" i="1" s="1"/>
  <c r="AB184" i="1"/>
  <c r="AF184" i="1" s="1"/>
  <c r="AI184" i="1"/>
  <c r="AH184" i="1"/>
  <c r="W213" i="1"/>
  <c r="U213" i="1" s="1"/>
  <c r="X213" i="1" s="1"/>
  <c r="R213" i="1" s="1"/>
  <c r="S213" i="1" s="1"/>
  <c r="AI183" i="1"/>
  <c r="AJ183" i="1" s="1"/>
  <c r="AB183" i="1"/>
  <c r="AF183" i="1" s="1"/>
  <c r="AH183" i="1"/>
  <c r="W280" i="1"/>
  <c r="U280" i="1" s="1"/>
  <c r="X280" i="1" s="1"/>
  <c r="R280" i="1" s="1"/>
  <c r="S280" i="1" s="1"/>
  <c r="AJ242" i="1"/>
  <c r="Z374" i="1"/>
  <c r="AA374" i="1" s="1"/>
  <c r="AJ469" i="1"/>
  <c r="AI510" i="1"/>
  <c r="AJ510" i="1" s="1"/>
  <c r="AH510" i="1"/>
  <c r="AB510" i="1"/>
  <c r="AF510" i="1" s="1"/>
  <c r="AI561" i="1"/>
  <c r="AJ561" i="1" s="1"/>
  <c r="AB561" i="1"/>
  <c r="AF561" i="1" s="1"/>
  <c r="AH561" i="1"/>
  <c r="W573" i="1"/>
  <c r="U573" i="1" s="1"/>
  <c r="X573" i="1" s="1"/>
  <c r="R573" i="1" s="1"/>
  <c r="S573" i="1" s="1"/>
  <c r="AB612" i="1"/>
  <c r="AF612" i="1" s="1"/>
  <c r="AI612" i="1"/>
  <c r="AJ612" i="1" s="1"/>
  <c r="AH612" i="1"/>
  <c r="AB625" i="1"/>
  <c r="AF625" i="1" s="1"/>
  <c r="AI625" i="1"/>
  <c r="AH625" i="1"/>
  <c r="W654" i="1"/>
  <c r="U654" i="1" s="1"/>
  <c r="X654" i="1" s="1"/>
  <c r="R654" i="1" s="1"/>
  <c r="S654" i="1" s="1"/>
  <c r="AJ80" i="1"/>
  <c r="AJ426" i="1"/>
  <c r="AJ443" i="1"/>
  <c r="AJ214" i="1"/>
  <c r="AJ445" i="1"/>
  <c r="AJ651" i="1"/>
  <c r="AI71" i="1"/>
  <c r="AB71" i="1"/>
  <c r="AF71" i="1" s="1"/>
  <c r="AH71" i="1"/>
  <c r="AI55" i="1"/>
  <c r="AB55" i="1"/>
  <c r="AF55" i="1" s="1"/>
  <c r="AH55" i="1"/>
  <c r="BF132" i="1"/>
  <c r="BH132" i="1"/>
  <c r="AI146" i="1"/>
  <c r="AB146" i="1"/>
  <c r="AF146" i="1" s="1"/>
  <c r="AH146" i="1"/>
  <c r="Z179" i="1"/>
  <c r="AA179" i="1" s="1"/>
  <c r="AB252" i="1"/>
  <c r="AF252" i="1" s="1"/>
  <c r="AI252" i="1"/>
  <c r="AJ252" i="1" s="1"/>
  <c r="AH252" i="1"/>
  <c r="AB342" i="1"/>
  <c r="AF342" i="1" s="1"/>
  <c r="AI342" i="1"/>
  <c r="AH342" i="1"/>
  <c r="W342" i="1"/>
  <c r="U342" i="1" s="1"/>
  <c r="X342" i="1" s="1"/>
  <c r="R342" i="1" s="1"/>
  <c r="S342" i="1" s="1"/>
  <c r="AI432" i="1"/>
  <c r="AJ432" i="1" s="1"/>
  <c r="AB432" i="1"/>
  <c r="AF432" i="1" s="1"/>
  <c r="AH432" i="1"/>
  <c r="Z422" i="1"/>
  <c r="AA422" i="1" s="1"/>
  <c r="Z521" i="1"/>
  <c r="AA521" i="1" s="1"/>
  <c r="Z591" i="1"/>
  <c r="AA591" i="1" s="1"/>
  <c r="AJ106" i="1"/>
  <c r="AJ161" i="1"/>
  <c r="AB306" i="1"/>
  <c r="AF306" i="1" s="1"/>
  <c r="AI306" i="1"/>
  <c r="AJ306" i="1" s="1"/>
  <c r="AH306" i="1"/>
  <c r="AB325" i="1"/>
  <c r="AF325" i="1" s="1"/>
  <c r="AI325" i="1"/>
  <c r="AH325" i="1"/>
  <c r="AB526" i="1"/>
  <c r="AF526" i="1" s="1"/>
  <c r="AI526" i="1"/>
  <c r="AJ526" i="1" s="1"/>
  <c r="AH526" i="1"/>
  <c r="W526" i="1"/>
  <c r="U526" i="1" s="1"/>
  <c r="X526" i="1" s="1"/>
  <c r="R526" i="1" s="1"/>
  <c r="S526" i="1" s="1"/>
  <c r="AB593" i="1"/>
  <c r="AF593" i="1" s="1"/>
  <c r="AI593" i="1"/>
  <c r="AJ593" i="1" s="1"/>
  <c r="AH593" i="1"/>
  <c r="AB653" i="1"/>
  <c r="AF653" i="1" s="1"/>
  <c r="AI653" i="1"/>
  <c r="AH653" i="1"/>
  <c r="AI458" i="1"/>
  <c r="AH458" i="1"/>
  <c r="AB458" i="1"/>
  <c r="AF458" i="1" s="1"/>
  <c r="AI95" i="1"/>
  <c r="AJ95" i="1" s="1"/>
  <c r="AB95" i="1"/>
  <c r="AF95" i="1" s="1"/>
  <c r="AH95" i="1"/>
  <c r="AI103" i="1"/>
  <c r="W103" i="1"/>
  <c r="U103" i="1" s="1"/>
  <c r="X103" i="1" s="1"/>
  <c r="R103" i="1" s="1"/>
  <c r="S103" i="1" s="1"/>
  <c r="AB103" i="1"/>
  <c r="AF103" i="1" s="1"/>
  <c r="AH103" i="1"/>
  <c r="AJ34" i="1"/>
  <c r="AJ100" i="1"/>
  <c r="AB151" i="1"/>
  <c r="AF151" i="1" s="1"/>
  <c r="AI151" i="1"/>
  <c r="AJ151" i="1" s="1"/>
  <c r="AH151" i="1"/>
  <c r="W151" i="1"/>
  <c r="U151" i="1" s="1"/>
  <c r="X151" i="1" s="1"/>
  <c r="R151" i="1" s="1"/>
  <c r="S151" i="1" s="1"/>
  <c r="Z141" i="1"/>
  <c r="AA141" i="1" s="1"/>
  <c r="Z247" i="1"/>
  <c r="AA247" i="1" s="1"/>
  <c r="W366" i="1"/>
  <c r="U366" i="1" s="1"/>
  <c r="X366" i="1" s="1"/>
  <c r="R366" i="1" s="1"/>
  <c r="S366" i="1" s="1"/>
  <c r="W462" i="1"/>
  <c r="U462" i="1" s="1"/>
  <c r="X462" i="1" s="1"/>
  <c r="R462" i="1" s="1"/>
  <c r="S462" i="1" s="1"/>
  <c r="AI527" i="1"/>
  <c r="AH527" i="1"/>
  <c r="AB527" i="1"/>
  <c r="AF527" i="1" s="1"/>
  <c r="Z523" i="1"/>
  <c r="AA523" i="1" s="1"/>
  <c r="AB99" i="1"/>
  <c r="AF99" i="1" s="1"/>
  <c r="AI99" i="1"/>
  <c r="AH99" i="1"/>
  <c r="W99" i="1"/>
  <c r="U99" i="1" s="1"/>
  <c r="X99" i="1" s="1"/>
  <c r="R99" i="1" s="1"/>
  <c r="S99" i="1" s="1"/>
  <c r="AB322" i="1"/>
  <c r="AF322" i="1" s="1"/>
  <c r="AH322" i="1"/>
  <c r="AI322" i="1"/>
  <c r="AJ322" i="1" s="1"/>
  <c r="W322" i="1"/>
  <c r="U322" i="1" s="1"/>
  <c r="X322" i="1" s="1"/>
  <c r="R322" i="1" s="1"/>
  <c r="S322" i="1" s="1"/>
  <c r="AH254" i="1"/>
  <c r="AB254" i="1"/>
  <c r="AF254" i="1" s="1"/>
  <c r="AI254" i="1"/>
  <c r="AI308" i="1"/>
  <c r="AH308" i="1"/>
  <c r="AB308" i="1"/>
  <c r="AF308" i="1" s="1"/>
  <c r="AB365" i="1"/>
  <c r="AF365" i="1" s="1"/>
  <c r="AI365" i="1"/>
  <c r="AH365" i="1"/>
  <c r="AJ515" i="1"/>
  <c r="AB562" i="1"/>
  <c r="AF562" i="1" s="1"/>
  <c r="AI562" i="1"/>
  <c r="AH562" i="1"/>
  <c r="AI599" i="1"/>
  <c r="AB599" i="1"/>
  <c r="AF599" i="1" s="1"/>
  <c r="AH599" i="1"/>
  <c r="W599" i="1"/>
  <c r="U599" i="1" s="1"/>
  <c r="X599" i="1" s="1"/>
  <c r="R599" i="1" s="1"/>
  <c r="S599" i="1" s="1"/>
  <c r="AB501" i="1"/>
  <c r="AF501" i="1" s="1"/>
  <c r="AI501" i="1"/>
  <c r="AJ501" i="1" s="1"/>
  <c r="AH501" i="1"/>
  <c r="W501" i="1"/>
  <c r="U501" i="1" s="1"/>
  <c r="X501" i="1" s="1"/>
  <c r="R501" i="1" s="1"/>
  <c r="S501" i="1" s="1"/>
  <c r="AJ643" i="1"/>
  <c r="AB149" i="1"/>
  <c r="AF149" i="1" s="1"/>
  <c r="AI149" i="1"/>
  <c r="AH149" i="1"/>
  <c r="Z205" i="1"/>
  <c r="AA205" i="1" s="1"/>
  <c r="AI334" i="1"/>
  <c r="AJ334" i="1" s="1"/>
  <c r="AB334" i="1"/>
  <c r="AF334" i="1" s="1"/>
  <c r="AH334" i="1"/>
  <c r="AI290" i="1"/>
  <c r="AB290" i="1"/>
  <c r="AF290" i="1" s="1"/>
  <c r="AH290" i="1"/>
  <c r="AI246" i="1"/>
  <c r="AH246" i="1"/>
  <c r="AB246" i="1"/>
  <c r="AF246" i="1" s="1"/>
  <c r="W246" i="1"/>
  <c r="U246" i="1" s="1"/>
  <c r="X246" i="1" s="1"/>
  <c r="R246" i="1" s="1"/>
  <c r="S246" i="1" s="1"/>
  <c r="W425" i="1"/>
  <c r="U425" i="1" s="1"/>
  <c r="X425" i="1" s="1"/>
  <c r="R425" i="1" s="1"/>
  <c r="S425" i="1" s="1"/>
  <c r="AI529" i="1"/>
  <c r="AB529" i="1"/>
  <c r="AF529" i="1" s="1"/>
  <c r="AH529" i="1"/>
  <c r="AB637" i="1"/>
  <c r="AF637" i="1" s="1"/>
  <c r="AI637" i="1"/>
  <c r="AJ637" i="1" s="1"/>
  <c r="AH637" i="1"/>
  <c r="AI87" i="1"/>
  <c r="AJ87" i="1" s="1"/>
  <c r="AB87" i="1"/>
  <c r="AF87" i="1" s="1"/>
  <c r="AH87" i="1"/>
  <c r="AB261" i="1"/>
  <c r="AF261" i="1" s="1"/>
  <c r="AI261" i="1"/>
  <c r="AJ261" i="1" s="1"/>
  <c r="AH261" i="1"/>
  <c r="AB198" i="1"/>
  <c r="AF198" i="1" s="1"/>
  <c r="AI198" i="1"/>
  <c r="AH198" i="1"/>
  <c r="BF287" i="1"/>
  <c r="BH287" i="1"/>
  <c r="AB248" i="1"/>
  <c r="AF248" i="1" s="1"/>
  <c r="AI248" i="1"/>
  <c r="AJ248" i="1" s="1"/>
  <c r="AH248" i="1"/>
  <c r="AB410" i="1"/>
  <c r="AF410" i="1" s="1"/>
  <c r="AI410" i="1"/>
  <c r="AH410" i="1"/>
  <c r="Z436" i="1"/>
  <c r="AA436" i="1" s="1"/>
  <c r="W489" i="1"/>
  <c r="U489" i="1" s="1"/>
  <c r="X489" i="1" s="1"/>
  <c r="R489" i="1" s="1"/>
  <c r="S489" i="1" s="1"/>
  <c r="AB532" i="1"/>
  <c r="AF532" i="1" s="1"/>
  <c r="AI532" i="1"/>
  <c r="AH532" i="1"/>
  <c r="W532" i="1"/>
  <c r="U532" i="1" s="1"/>
  <c r="X532" i="1" s="1"/>
  <c r="R532" i="1" s="1"/>
  <c r="S532" i="1" s="1"/>
  <c r="W20" i="1"/>
  <c r="U20" i="1" s="1"/>
  <c r="X20" i="1" s="1"/>
  <c r="R20" i="1" s="1"/>
  <c r="S20" i="1" s="1"/>
  <c r="AB59" i="1"/>
  <c r="AF59" i="1" s="1"/>
  <c r="AI59" i="1"/>
  <c r="AJ59" i="1" s="1"/>
  <c r="AH59" i="1"/>
  <c r="W402" i="1"/>
  <c r="U402" i="1" s="1"/>
  <c r="X402" i="1" s="1"/>
  <c r="R402" i="1" s="1"/>
  <c r="S402" i="1" s="1"/>
  <c r="AB486" i="1"/>
  <c r="AF486" i="1" s="1"/>
  <c r="AI486" i="1"/>
  <c r="AJ486" i="1" s="1"/>
  <c r="AH486" i="1"/>
  <c r="AB44" i="1"/>
  <c r="AF44" i="1" s="1"/>
  <c r="AI44" i="1"/>
  <c r="AH44" i="1"/>
  <c r="Z259" i="1"/>
  <c r="AA259" i="1" s="1"/>
  <c r="W316" i="1"/>
  <c r="U316" i="1" s="1"/>
  <c r="X316" i="1" s="1"/>
  <c r="R316" i="1" s="1"/>
  <c r="S316" i="1" s="1"/>
  <c r="AI409" i="1"/>
  <c r="AJ409" i="1" s="1"/>
  <c r="AH409" i="1"/>
  <c r="AB409" i="1"/>
  <c r="AF409" i="1" s="1"/>
  <c r="BH476" i="1"/>
  <c r="AB498" i="1"/>
  <c r="AF498" i="1" s="1"/>
  <c r="AI498" i="1"/>
  <c r="AH498" i="1"/>
  <c r="AB581" i="1"/>
  <c r="AF581" i="1" s="1"/>
  <c r="AI581" i="1"/>
  <c r="AJ581" i="1" s="1"/>
  <c r="AH581" i="1"/>
  <c r="AB292" i="1"/>
  <c r="AF292" i="1" s="1"/>
  <c r="AI292" i="1"/>
  <c r="AH292" i="1"/>
  <c r="AI369" i="1"/>
  <c r="AJ369" i="1" s="1"/>
  <c r="AB369" i="1"/>
  <c r="AF369" i="1" s="1"/>
  <c r="AH369" i="1"/>
  <c r="AB583" i="1"/>
  <c r="AF583" i="1" s="1"/>
  <c r="AI583" i="1"/>
  <c r="AH583" i="1"/>
  <c r="AJ241" i="1"/>
  <c r="AJ351" i="1"/>
  <c r="AJ635" i="1"/>
  <c r="AJ117" i="1"/>
  <c r="AJ236" i="1"/>
  <c r="AB406" i="1"/>
  <c r="AF406" i="1" s="1"/>
  <c r="AI406" i="1"/>
  <c r="AH406" i="1"/>
  <c r="AB142" i="1"/>
  <c r="AF142" i="1" s="1"/>
  <c r="AI142" i="1"/>
  <c r="AJ142" i="1" s="1"/>
  <c r="AH142" i="1"/>
  <c r="AB180" i="1"/>
  <c r="AF180" i="1" s="1"/>
  <c r="AI180" i="1"/>
  <c r="AH180" i="1"/>
  <c r="AI381" i="1"/>
  <c r="AJ381" i="1" s="1"/>
  <c r="AB381" i="1"/>
  <c r="AF381" i="1" s="1"/>
  <c r="AH381" i="1"/>
  <c r="Z444" i="1"/>
  <c r="AA444" i="1" s="1"/>
  <c r="AB319" i="1"/>
  <c r="AF319" i="1" s="1"/>
  <c r="AI319" i="1"/>
  <c r="AH319" i="1"/>
  <c r="AB83" i="1"/>
  <c r="AF83" i="1" s="1"/>
  <c r="AI83" i="1"/>
  <c r="AJ83" i="1" s="1"/>
  <c r="AH83" i="1"/>
  <c r="W83" i="1"/>
  <c r="U83" i="1" s="1"/>
  <c r="X83" i="1" s="1"/>
  <c r="R83" i="1" s="1"/>
  <c r="S83" i="1" s="1"/>
  <c r="AB88" i="1"/>
  <c r="AF88" i="1" s="1"/>
  <c r="AI88" i="1"/>
  <c r="AJ88" i="1" s="1"/>
  <c r="AH88" i="1"/>
  <c r="AB41" i="1"/>
  <c r="AF41" i="1" s="1"/>
  <c r="AI41" i="1"/>
  <c r="AH41" i="1"/>
  <c r="Z101" i="1"/>
  <c r="AA101" i="1" s="1"/>
  <c r="AI237" i="1"/>
  <c r="AB237" i="1"/>
  <c r="AF237" i="1" s="1"/>
  <c r="W237" i="1"/>
  <c r="U237" i="1" s="1"/>
  <c r="X237" i="1" s="1"/>
  <c r="R237" i="1" s="1"/>
  <c r="S237" i="1" s="1"/>
  <c r="AH237" i="1"/>
  <c r="BF179" i="1"/>
  <c r="BH179" i="1"/>
  <c r="AI255" i="1"/>
  <c r="AB255" i="1"/>
  <c r="AF255" i="1" s="1"/>
  <c r="AH255" i="1"/>
  <c r="AI417" i="1"/>
  <c r="AJ417" i="1" s="1"/>
  <c r="AB417" i="1"/>
  <c r="AF417" i="1" s="1"/>
  <c r="AH417" i="1"/>
  <c r="AI450" i="1"/>
  <c r="AH450" i="1"/>
  <c r="AB450" i="1"/>
  <c r="AF450" i="1" s="1"/>
  <c r="AJ518" i="1"/>
  <c r="AB568" i="1"/>
  <c r="AF568" i="1" s="1"/>
  <c r="AI568" i="1"/>
  <c r="AJ568" i="1" s="1"/>
  <c r="AH568" i="1"/>
  <c r="W568" i="1"/>
  <c r="U568" i="1" s="1"/>
  <c r="X568" i="1" s="1"/>
  <c r="R568" i="1" s="1"/>
  <c r="S568" i="1" s="1"/>
  <c r="BF591" i="1"/>
  <c r="BH591" i="1"/>
  <c r="AB627" i="1"/>
  <c r="AF627" i="1" s="1"/>
  <c r="AI627" i="1"/>
  <c r="W627" i="1"/>
  <c r="U627" i="1" s="1"/>
  <c r="X627" i="1" s="1"/>
  <c r="R627" i="1" s="1"/>
  <c r="S627" i="1" s="1"/>
  <c r="AH627" i="1"/>
  <c r="Z644" i="1"/>
  <c r="AA644" i="1" s="1"/>
  <c r="AJ494" i="1"/>
  <c r="AB96" i="1"/>
  <c r="AF96" i="1" s="1"/>
  <c r="AI96" i="1"/>
  <c r="AH96" i="1"/>
  <c r="AB67" i="1"/>
  <c r="AF67" i="1" s="1"/>
  <c r="AI67" i="1"/>
  <c r="AJ67" i="1" s="1"/>
  <c r="AH67" i="1"/>
  <c r="AB51" i="1"/>
  <c r="AF51" i="1" s="1"/>
  <c r="AI51" i="1"/>
  <c r="AH51" i="1"/>
  <c r="AB138" i="1"/>
  <c r="AF138" i="1" s="1"/>
  <c r="AH138" i="1"/>
  <c r="AI138" i="1"/>
  <c r="W138" i="1"/>
  <c r="U138" i="1" s="1"/>
  <c r="X138" i="1" s="1"/>
  <c r="R138" i="1" s="1"/>
  <c r="S138" i="1" s="1"/>
  <c r="AI143" i="1"/>
  <c r="AJ143" i="1" s="1"/>
  <c r="AB143" i="1"/>
  <c r="AF143" i="1" s="1"/>
  <c r="AH143" i="1"/>
  <c r="AJ186" i="1"/>
  <c r="AI245" i="1"/>
  <c r="AB245" i="1"/>
  <c r="AF245" i="1" s="1"/>
  <c r="W245" i="1"/>
  <c r="U245" i="1" s="1"/>
  <c r="X245" i="1" s="1"/>
  <c r="R245" i="1" s="1"/>
  <c r="S245" i="1" s="1"/>
  <c r="AH245" i="1"/>
  <c r="W356" i="1"/>
  <c r="U356" i="1" s="1"/>
  <c r="X356" i="1" s="1"/>
  <c r="R356" i="1" s="1"/>
  <c r="S356" i="1" s="1"/>
  <c r="AB404" i="1"/>
  <c r="AF404" i="1" s="1"/>
  <c r="AI404" i="1"/>
  <c r="AH404" i="1"/>
  <c r="AB407" i="1"/>
  <c r="AF407" i="1" s="1"/>
  <c r="AI407" i="1"/>
  <c r="AH407" i="1"/>
  <c r="AI551" i="1"/>
  <c r="AJ551" i="1" s="1"/>
  <c r="AB551" i="1"/>
  <c r="AF551" i="1" s="1"/>
  <c r="AH551" i="1"/>
  <c r="AI572" i="1"/>
  <c r="AJ572" i="1" s="1"/>
  <c r="AB572" i="1"/>
  <c r="AF572" i="1" s="1"/>
  <c r="AH572" i="1"/>
  <c r="AB605" i="1"/>
  <c r="AF605" i="1" s="1"/>
  <c r="AI605" i="1"/>
  <c r="AH605" i="1"/>
  <c r="W608" i="1"/>
  <c r="U608" i="1" s="1"/>
  <c r="X608" i="1" s="1"/>
  <c r="R608" i="1" s="1"/>
  <c r="S608" i="1" s="1"/>
  <c r="W353" i="1"/>
  <c r="U353" i="1" s="1"/>
  <c r="X353" i="1" s="1"/>
  <c r="R353" i="1" s="1"/>
  <c r="S353" i="1" s="1"/>
  <c r="AB45" i="1"/>
  <c r="AF45" i="1" s="1"/>
  <c r="AI45" i="1"/>
  <c r="AJ45" i="1" s="1"/>
  <c r="AH45" i="1"/>
  <c r="AB157" i="1"/>
  <c r="AF157" i="1" s="1"/>
  <c r="AI157" i="1"/>
  <c r="AH157" i="1"/>
  <c r="AH111" i="1"/>
  <c r="AB111" i="1"/>
  <c r="AF111" i="1" s="1"/>
  <c r="AI111" i="1"/>
  <c r="AJ162" i="1"/>
  <c r="AB217" i="1"/>
  <c r="AF217" i="1" s="1"/>
  <c r="AH217" i="1"/>
  <c r="AI217" i="1"/>
  <c r="AJ217" i="1" s="1"/>
  <c r="AB284" i="1"/>
  <c r="AF284" i="1" s="1"/>
  <c r="AI284" i="1"/>
  <c r="AH284" i="1"/>
  <c r="W284" i="1"/>
  <c r="U284" i="1" s="1"/>
  <c r="X284" i="1" s="1"/>
  <c r="R284" i="1" s="1"/>
  <c r="S284" i="1" s="1"/>
  <c r="AB419" i="1"/>
  <c r="AF419" i="1" s="1"/>
  <c r="AI419" i="1"/>
  <c r="AH419" i="1"/>
  <c r="Z382" i="1"/>
  <c r="AA382" i="1" s="1"/>
  <c r="AB467" i="1"/>
  <c r="AF467" i="1" s="1"/>
  <c r="AI467" i="1"/>
  <c r="AJ467" i="1" s="1"/>
  <c r="W467" i="1"/>
  <c r="U467" i="1" s="1"/>
  <c r="X467" i="1" s="1"/>
  <c r="R467" i="1" s="1"/>
  <c r="S467" i="1" s="1"/>
  <c r="AH467" i="1"/>
  <c r="AI468" i="1"/>
  <c r="AB468" i="1"/>
  <c r="AF468" i="1" s="1"/>
  <c r="AH468" i="1"/>
  <c r="BF523" i="1"/>
  <c r="BH523" i="1"/>
  <c r="W605" i="1"/>
  <c r="U605" i="1" s="1"/>
  <c r="X605" i="1" s="1"/>
  <c r="R605" i="1" s="1"/>
  <c r="S605" i="1" s="1"/>
  <c r="AB296" i="1"/>
  <c r="AF296" i="1" s="1"/>
  <c r="AI296" i="1"/>
  <c r="AJ296" i="1" s="1"/>
  <c r="AH296" i="1"/>
  <c r="AI456" i="1"/>
  <c r="AB456" i="1"/>
  <c r="AF456" i="1" s="1"/>
  <c r="AH456" i="1"/>
  <c r="W55" i="1"/>
  <c r="U55" i="1" s="1"/>
  <c r="X55" i="1" s="1"/>
  <c r="R55" i="1" s="1"/>
  <c r="S55" i="1" s="1"/>
  <c r="AB60" i="1"/>
  <c r="AF60" i="1" s="1"/>
  <c r="AI60" i="1"/>
  <c r="AH60" i="1"/>
  <c r="AH135" i="1"/>
  <c r="AB135" i="1"/>
  <c r="AF135" i="1" s="1"/>
  <c r="AI135" i="1"/>
  <c r="AJ135" i="1" s="1"/>
  <c r="AB166" i="1"/>
  <c r="AF166" i="1" s="1"/>
  <c r="AI166" i="1"/>
  <c r="AH166" i="1"/>
  <c r="W166" i="1"/>
  <c r="U166" i="1" s="1"/>
  <c r="X166" i="1" s="1"/>
  <c r="R166" i="1" s="1"/>
  <c r="S166" i="1" s="1"/>
  <c r="AB218" i="1"/>
  <c r="AF218" i="1" s="1"/>
  <c r="AI218" i="1"/>
  <c r="AH218" i="1"/>
  <c r="Z209" i="1"/>
  <c r="AA209" i="1" s="1"/>
  <c r="AI323" i="1"/>
  <c r="AB323" i="1"/>
  <c r="AF323" i="1" s="1"/>
  <c r="AH323" i="1"/>
  <c r="AB264" i="1"/>
  <c r="AF264" i="1" s="1"/>
  <c r="AH264" i="1"/>
  <c r="AI264" i="1"/>
  <c r="AJ264" i="1" s="1"/>
  <c r="AI371" i="1"/>
  <c r="AJ371" i="1" s="1"/>
  <c r="AB371" i="1"/>
  <c r="AF371" i="1" s="1"/>
  <c r="AH371" i="1"/>
  <c r="AI388" i="1"/>
  <c r="AJ388" i="1" s="1"/>
  <c r="AB388" i="1"/>
  <c r="AF388" i="1" s="1"/>
  <c r="W388" i="1"/>
  <c r="U388" i="1" s="1"/>
  <c r="X388" i="1" s="1"/>
  <c r="R388" i="1" s="1"/>
  <c r="S388" i="1" s="1"/>
  <c r="AH388" i="1"/>
  <c r="BH460" i="1"/>
  <c r="AB596" i="1"/>
  <c r="AF596" i="1" s="1"/>
  <c r="AI596" i="1"/>
  <c r="AJ596" i="1" s="1"/>
  <c r="AH596" i="1"/>
  <c r="AB37" i="1"/>
  <c r="AF37" i="1" s="1"/>
  <c r="AI37" i="1"/>
  <c r="AH37" i="1"/>
  <c r="AJ113" i="1"/>
  <c r="AB158" i="1"/>
  <c r="AF158" i="1" s="1"/>
  <c r="AI158" i="1"/>
  <c r="AH158" i="1"/>
  <c r="BH168" i="1"/>
  <c r="BF168" i="1"/>
  <c r="AB234" i="1"/>
  <c r="AF234" i="1" s="1"/>
  <c r="AI234" i="1"/>
  <c r="AJ234" i="1" s="1"/>
  <c r="AH234" i="1"/>
  <c r="W234" i="1"/>
  <c r="U234" i="1" s="1"/>
  <c r="X234" i="1" s="1"/>
  <c r="R234" i="1" s="1"/>
  <c r="S234" i="1" s="1"/>
  <c r="W291" i="1"/>
  <c r="U291" i="1" s="1"/>
  <c r="X291" i="1" s="1"/>
  <c r="R291" i="1" s="1"/>
  <c r="S291" i="1" s="1"/>
  <c r="BH375" i="1"/>
  <c r="AI545" i="1"/>
  <c r="AB545" i="1"/>
  <c r="AF545" i="1" s="1"/>
  <c r="AH545" i="1"/>
  <c r="AB62" i="1"/>
  <c r="AF62" i="1" s="1"/>
  <c r="AI62" i="1"/>
  <c r="AH62" i="1"/>
  <c r="W37" i="1"/>
  <c r="U37" i="1" s="1"/>
  <c r="X37" i="1" s="1"/>
  <c r="R37" i="1" s="1"/>
  <c r="S37" i="1" s="1"/>
  <c r="W87" i="1"/>
  <c r="U87" i="1" s="1"/>
  <c r="X87" i="1" s="1"/>
  <c r="R87" i="1" s="1"/>
  <c r="S87" i="1" s="1"/>
  <c r="W57" i="1"/>
  <c r="U57" i="1" s="1"/>
  <c r="X57" i="1" s="1"/>
  <c r="R57" i="1" s="1"/>
  <c r="S57" i="1" s="1"/>
  <c r="AB126" i="1"/>
  <c r="AF126" i="1" s="1"/>
  <c r="AI126" i="1"/>
  <c r="AH126" i="1"/>
  <c r="AI112" i="1"/>
  <c r="AB112" i="1"/>
  <c r="AF112" i="1" s="1"/>
  <c r="AH112" i="1"/>
  <c r="W112" i="1"/>
  <c r="U112" i="1" s="1"/>
  <c r="X112" i="1" s="1"/>
  <c r="R112" i="1" s="1"/>
  <c r="S112" i="1" s="1"/>
  <c r="AB165" i="1"/>
  <c r="AF165" i="1" s="1"/>
  <c r="AI165" i="1"/>
  <c r="AJ165" i="1" s="1"/>
  <c r="AH165" i="1"/>
  <c r="AB344" i="1"/>
  <c r="AF344" i="1" s="1"/>
  <c r="AI344" i="1"/>
  <c r="AH344" i="1"/>
  <c r="W344" i="1"/>
  <c r="U344" i="1" s="1"/>
  <c r="X344" i="1" s="1"/>
  <c r="R344" i="1" s="1"/>
  <c r="S344" i="1" s="1"/>
  <c r="AI487" i="1"/>
  <c r="AJ487" i="1" s="1"/>
  <c r="AB487" i="1"/>
  <c r="AF487" i="1" s="1"/>
  <c r="W487" i="1"/>
  <c r="U487" i="1" s="1"/>
  <c r="X487" i="1" s="1"/>
  <c r="R487" i="1" s="1"/>
  <c r="S487" i="1" s="1"/>
  <c r="AH487" i="1"/>
  <c r="W448" i="1"/>
  <c r="U448" i="1" s="1"/>
  <c r="X448" i="1" s="1"/>
  <c r="R448" i="1" s="1"/>
  <c r="S448" i="1" s="1"/>
  <c r="BH436" i="1"/>
  <c r="BF436" i="1"/>
  <c r="W508" i="1"/>
  <c r="U508" i="1" s="1"/>
  <c r="X508" i="1" s="1"/>
  <c r="R508" i="1" s="1"/>
  <c r="S508" i="1" s="1"/>
  <c r="AJ601" i="1"/>
  <c r="AB652" i="1"/>
  <c r="AF652" i="1" s="1"/>
  <c r="AI652" i="1"/>
  <c r="AJ652" i="1" s="1"/>
  <c r="AH652" i="1"/>
  <c r="AJ207" i="1"/>
  <c r="AB226" i="1"/>
  <c r="AF226" i="1" s="1"/>
  <c r="AI226" i="1"/>
  <c r="AH226" i="1"/>
  <c r="AH251" i="1"/>
  <c r="AB251" i="1"/>
  <c r="AF251" i="1" s="1"/>
  <c r="AI251" i="1"/>
  <c r="BF259" i="1"/>
  <c r="BH259" i="1"/>
  <c r="AB327" i="1"/>
  <c r="AF327" i="1" s="1"/>
  <c r="AI327" i="1"/>
  <c r="AH327" i="1"/>
  <c r="W392" i="1"/>
  <c r="U392" i="1" s="1"/>
  <c r="X392" i="1" s="1"/>
  <c r="R392" i="1" s="1"/>
  <c r="S392" i="1" s="1"/>
  <c r="AI420" i="1"/>
  <c r="AJ420" i="1" s="1"/>
  <c r="AB420" i="1"/>
  <c r="AF420" i="1" s="1"/>
  <c r="AH420" i="1"/>
  <c r="Z430" i="1"/>
  <c r="AA430" i="1" s="1"/>
  <c r="AB534" i="1"/>
  <c r="AF534" i="1" s="1"/>
  <c r="AI534" i="1"/>
  <c r="AH534" i="1"/>
  <c r="Z642" i="1"/>
  <c r="AA642" i="1" s="1"/>
  <c r="AB78" i="1"/>
  <c r="AF78" i="1" s="1"/>
  <c r="AI78" i="1"/>
  <c r="AJ78" i="1" s="1"/>
  <c r="AH78" i="1"/>
  <c r="W78" i="1"/>
  <c r="U78" i="1" s="1"/>
  <c r="X78" i="1" s="1"/>
  <c r="R78" i="1" s="1"/>
  <c r="S78" i="1" s="1"/>
  <c r="AB28" i="1"/>
  <c r="AF28" i="1" s="1"/>
  <c r="AI28" i="1"/>
  <c r="AJ28" i="1" s="1"/>
  <c r="AH28" i="1"/>
  <c r="W72" i="1"/>
  <c r="U72" i="1" s="1"/>
  <c r="X72" i="1" s="1"/>
  <c r="R72" i="1" s="1"/>
  <c r="S72" i="1" s="1"/>
  <c r="AJ471" i="1"/>
  <c r="AJ24" i="1"/>
  <c r="AJ320" i="1"/>
  <c r="AB172" i="1"/>
  <c r="AF172" i="1" s="1"/>
  <c r="AI172" i="1"/>
  <c r="AH172" i="1"/>
  <c r="AB424" i="1"/>
  <c r="AF424" i="1" s="1"/>
  <c r="AH424" i="1"/>
  <c r="AI424" i="1"/>
  <c r="AB457" i="1"/>
  <c r="AF457" i="1" s="1"/>
  <c r="AI457" i="1"/>
  <c r="AH457" i="1"/>
  <c r="W457" i="1"/>
  <c r="U457" i="1" s="1"/>
  <c r="X457" i="1" s="1"/>
  <c r="R457" i="1" s="1"/>
  <c r="S457" i="1" s="1"/>
  <c r="AI600" i="1"/>
  <c r="AJ600" i="1" s="1"/>
  <c r="AB600" i="1"/>
  <c r="AF600" i="1" s="1"/>
  <c r="AH600" i="1"/>
  <c r="AB321" i="1"/>
  <c r="AF321" i="1" s="1"/>
  <c r="AI321" i="1"/>
  <c r="AJ321" i="1" s="1"/>
  <c r="AH321" i="1"/>
  <c r="AB176" i="1"/>
  <c r="AF176" i="1" s="1"/>
  <c r="AI176" i="1"/>
  <c r="AH176" i="1"/>
  <c r="AB27" i="1"/>
  <c r="AF27" i="1" s="1"/>
  <c r="AI27" i="1"/>
  <c r="AJ27" i="1" s="1"/>
  <c r="AH27" i="1"/>
  <c r="AB169" i="1"/>
  <c r="AF169" i="1" s="1"/>
  <c r="W169" i="1"/>
  <c r="U169" i="1" s="1"/>
  <c r="X169" i="1" s="1"/>
  <c r="R169" i="1" s="1"/>
  <c r="S169" i="1" s="1"/>
  <c r="AI169" i="1"/>
  <c r="AH169" i="1"/>
  <c r="AB289" i="1"/>
  <c r="AF289" i="1" s="1"/>
  <c r="AI289" i="1"/>
  <c r="AH289" i="1"/>
  <c r="AB279" i="1"/>
  <c r="AF279" i="1" s="1"/>
  <c r="AI279" i="1"/>
  <c r="AJ279" i="1" s="1"/>
  <c r="W279" i="1"/>
  <c r="U279" i="1" s="1"/>
  <c r="X279" i="1" s="1"/>
  <c r="R279" i="1" s="1"/>
  <c r="S279" i="1" s="1"/>
  <c r="AH279" i="1"/>
  <c r="AB222" i="1"/>
  <c r="AF222" i="1" s="1"/>
  <c r="AI222" i="1"/>
  <c r="AJ222" i="1" s="1"/>
  <c r="AH222" i="1"/>
  <c r="AI393" i="1"/>
  <c r="AJ393" i="1" s="1"/>
  <c r="AB393" i="1"/>
  <c r="AF393" i="1" s="1"/>
  <c r="W393" i="1"/>
  <c r="U393" i="1" s="1"/>
  <c r="X393" i="1" s="1"/>
  <c r="R393" i="1" s="1"/>
  <c r="S393" i="1" s="1"/>
  <c r="AH393" i="1"/>
  <c r="AB503" i="1"/>
  <c r="AF503" i="1" s="1"/>
  <c r="AH503" i="1"/>
  <c r="AI503" i="1"/>
  <c r="AJ503" i="1" s="1"/>
  <c r="W503" i="1"/>
  <c r="U503" i="1" s="1"/>
  <c r="X503" i="1" s="1"/>
  <c r="R503" i="1" s="1"/>
  <c r="S503" i="1" s="1"/>
  <c r="AB414" i="1"/>
  <c r="AF414" i="1" s="1"/>
  <c r="AI414" i="1"/>
  <c r="AH414" i="1"/>
  <c r="AB32" i="1"/>
  <c r="AF32" i="1" s="1"/>
  <c r="AI32" i="1"/>
  <c r="AH32" i="1"/>
  <c r="AB75" i="1"/>
  <c r="AF75" i="1" s="1"/>
  <c r="AI75" i="1"/>
  <c r="AH75" i="1"/>
  <c r="W75" i="1"/>
  <c r="U75" i="1" s="1"/>
  <c r="X75" i="1" s="1"/>
  <c r="R75" i="1" s="1"/>
  <c r="S75" i="1" s="1"/>
  <c r="AB89" i="1"/>
  <c r="AF89" i="1" s="1"/>
  <c r="AI89" i="1"/>
  <c r="AH89" i="1"/>
  <c r="AB173" i="1"/>
  <c r="AF173" i="1" s="1"/>
  <c r="AI173" i="1"/>
  <c r="AJ173" i="1" s="1"/>
  <c r="AH173" i="1"/>
  <c r="W173" i="1"/>
  <c r="U173" i="1" s="1"/>
  <c r="X173" i="1" s="1"/>
  <c r="R173" i="1" s="1"/>
  <c r="S173" i="1" s="1"/>
  <c r="AI175" i="1"/>
  <c r="AH175" i="1"/>
  <c r="AB175" i="1"/>
  <c r="AF175" i="1" s="1"/>
  <c r="AB278" i="1"/>
  <c r="AF278" i="1" s="1"/>
  <c r="AH278" i="1"/>
  <c r="AI278" i="1"/>
  <c r="AJ278" i="1" s="1"/>
  <c r="AI240" i="1"/>
  <c r="AJ240" i="1" s="1"/>
  <c r="AB240" i="1"/>
  <c r="AF240" i="1" s="1"/>
  <c r="AH240" i="1"/>
  <c r="W240" i="1"/>
  <c r="U240" i="1" s="1"/>
  <c r="X240" i="1" s="1"/>
  <c r="R240" i="1" s="1"/>
  <c r="S240" i="1" s="1"/>
  <c r="AB333" i="1"/>
  <c r="AF333" i="1" s="1"/>
  <c r="AI333" i="1"/>
  <c r="AH333" i="1"/>
  <c r="AI385" i="1"/>
  <c r="AJ385" i="1" s="1"/>
  <c r="AH385" i="1"/>
  <c r="AB385" i="1"/>
  <c r="AF385" i="1" s="1"/>
  <c r="AH347" i="1"/>
  <c r="AI347" i="1"/>
  <c r="AJ347" i="1" s="1"/>
  <c r="AB347" i="1"/>
  <c r="AF347" i="1" s="1"/>
  <c r="AI377" i="1"/>
  <c r="AH377" i="1"/>
  <c r="AB377" i="1"/>
  <c r="AF377" i="1" s="1"/>
  <c r="Z478" i="1"/>
  <c r="AA478" i="1" s="1"/>
  <c r="AI519" i="1"/>
  <c r="AJ519" i="1" s="1"/>
  <c r="AB519" i="1"/>
  <c r="AF519" i="1" s="1"/>
  <c r="AH519" i="1"/>
  <c r="AB606" i="1"/>
  <c r="AF606" i="1" s="1"/>
  <c r="AH606" i="1"/>
  <c r="AI606" i="1"/>
  <c r="AJ606" i="1" s="1"/>
  <c r="W606" i="1"/>
  <c r="U606" i="1" s="1"/>
  <c r="X606" i="1" s="1"/>
  <c r="R606" i="1" s="1"/>
  <c r="S606" i="1" s="1"/>
  <c r="W593" i="1"/>
  <c r="U593" i="1" s="1"/>
  <c r="X593" i="1" s="1"/>
  <c r="R593" i="1" s="1"/>
  <c r="S593" i="1" s="1"/>
  <c r="AB630" i="1"/>
  <c r="AF630" i="1" s="1"/>
  <c r="AI630" i="1"/>
  <c r="AJ630" i="1" s="1"/>
  <c r="AH630" i="1"/>
  <c r="W630" i="1"/>
  <c r="U630" i="1" s="1"/>
  <c r="X630" i="1" s="1"/>
  <c r="R630" i="1" s="1"/>
  <c r="S630" i="1" s="1"/>
  <c r="AI595" i="1"/>
  <c r="AJ595" i="1" s="1"/>
  <c r="AB595" i="1"/>
  <c r="AF595" i="1" s="1"/>
  <c r="AH595" i="1"/>
  <c r="W306" i="1"/>
  <c r="U306" i="1" s="1"/>
  <c r="X306" i="1" s="1"/>
  <c r="R306" i="1" s="1"/>
  <c r="S306" i="1" s="1"/>
  <c r="W450" i="1"/>
  <c r="U450" i="1" s="1"/>
  <c r="X450" i="1" s="1"/>
  <c r="R450" i="1" s="1"/>
  <c r="S450" i="1" s="1"/>
  <c r="AI586" i="1"/>
  <c r="AJ586" i="1" s="1"/>
  <c r="AH586" i="1"/>
  <c r="AB586" i="1"/>
  <c r="AF586" i="1" s="1"/>
  <c r="AB260" i="1"/>
  <c r="AF260" i="1" s="1"/>
  <c r="AI260" i="1"/>
  <c r="AJ260" i="1" s="1"/>
  <c r="AH260" i="1"/>
  <c r="AB244" i="1"/>
  <c r="AF244" i="1" s="1"/>
  <c r="AI244" i="1"/>
  <c r="AH244" i="1"/>
  <c r="AI372" i="1"/>
  <c r="AB372" i="1"/>
  <c r="AF372" i="1" s="1"/>
  <c r="AH372" i="1"/>
  <c r="W389" i="1"/>
  <c r="U389" i="1" s="1"/>
  <c r="X389" i="1" s="1"/>
  <c r="R389" i="1" s="1"/>
  <c r="S389" i="1" s="1"/>
  <c r="AB481" i="1"/>
  <c r="AF481" i="1" s="1"/>
  <c r="AI481" i="1"/>
  <c r="AJ481" i="1" s="1"/>
  <c r="AH481" i="1"/>
  <c r="BF382" i="1"/>
  <c r="BH382" i="1"/>
  <c r="AB525" i="1"/>
  <c r="AF525" i="1" s="1"/>
  <c r="AI525" i="1"/>
  <c r="AH525" i="1"/>
  <c r="Z622" i="1"/>
  <c r="AA622" i="1" s="1"/>
  <c r="AI253" i="1"/>
  <c r="AJ253" i="1" s="1"/>
  <c r="AB253" i="1"/>
  <c r="AF253" i="1" s="1"/>
  <c r="AH253" i="1"/>
  <c r="AI569" i="1"/>
  <c r="AB569" i="1"/>
  <c r="AF569" i="1" s="1"/>
  <c r="AH569" i="1"/>
  <c r="AB40" i="1"/>
  <c r="AF40" i="1" s="1"/>
  <c r="AI40" i="1"/>
  <c r="AJ40" i="1" s="1"/>
  <c r="AH40" i="1"/>
  <c r="AB43" i="1"/>
  <c r="AF43" i="1" s="1"/>
  <c r="AI43" i="1"/>
  <c r="AH43" i="1"/>
  <c r="AI144" i="1"/>
  <c r="AJ144" i="1" s="1"/>
  <c r="AB144" i="1"/>
  <c r="AF144" i="1" s="1"/>
  <c r="AH144" i="1"/>
  <c r="AI152" i="1"/>
  <c r="AJ152" i="1" s="1"/>
  <c r="AH152" i="1"/>
  <c r="AB152" i="1"/>
  <c r="AF152" i="1" s="1"/>
  <c r="W152" i="1"/>
  <c r="U152" i="1" s="1"/>
  <c r="X152" i="1" s="1"/>
  <c r="R152" i="1" s="1"/>
  <c r="S152" i="1" s="1"/>
  <c r="AI263" i="1"/>
  <c r="AB263" i="1"/>
  <c r="AF263" i="1" s="1"/>
  <c r="W263" i="1"/>
  <c r="U263" i="1" s="1"/>
  <c r="X263" i="1" s="1"/>
  <c r="R263" i="1" s="1"/>
  <c r="S263" i="1" s="1"/>
  <c r="AH263" i="1"/>
  <c r="W244" i="1"/>
  <c r="U244" i="1" s="1"/>
  <c r="X244" i="1" s="1"/>
  <c r="R244" i="1" s="1"/>
  <c r="S244" i="1" s="1"/>
  <c r="W220" i="1"/>
  <c r="U220" i="1" s="1"/>
  <c r="X220" i="1" s="1"/>
  <c r="R220" i="1" s="1"/>
  <c r="S220" i="1" s="1"/>
  <c r="AJ294" i="1"/>
  <c r="BH209" i="1"/>
  <c r="AB340" i="1"/>
  <c r="AF340" i="1" s="1"/>
  <c r="AI340" i="1"/>
  <c r="AH340" i="1"/>
  <c r="AB539" i="1"/>
  <c r="AF539" i="1" s="1"/>
  <c r="AI539" i="1"/>
  <c r="AJ539" i="1" s="1"/>
  <c r="AH539" i="1"/>
  <c r="AJ567" i="1"/>
  <c r="AI579" i="1"/>
  <c r="AH579" i="1"/>
  <c r="AB579" i="1"/>
  <c r="AF579" i="1" s="1"/>
  <c r="W579" i="1"/>
  <c r="U579" i="1" s="1"/>
  <c r="X579" i="1" s="1"/>
  <c r="R579" i="1" s="1"/>
  <c r="S579" i="1" s="1"/>
  <c r="AB354" i="1"/>
  <c r="AF354" i="1" s="1"/>
  <c r="AI354" i="1"/>
  <c r="AJ354" i="1" s="1"/>
  <c r="AH354" i="1"/>
  <c r="AH18" i="1"/>
  <c r="AB18" i="1"/>
  <c r="AF18" i="1" s="1"/>
  <c r="AI18" i="1"/>
  <c r="AB73" i="1"/>
  <c r="AF73" i="1" s="1"/>
  <c r="AI73" i="1"/>
  <c r="AJ73" i="1" s="1"/>
  <c r="AH73" i="1"/>
  <c r="AB102" i="1"/>
  <c r="AF102" i="1" s="1"/>
  <c r="AI102" i="1"/>
  <c r="AH102" i="1"/>
  <c r="W89" i="1"/>
  <c r="U89" i="1" s="1"/>
  <c r="X89" i="1" s="1"/>
  <c r="R89" i="1" s="1"/>
  <c r="S89" i="1" s="1"/>
  <c r="Z168" i="1"/>
  <c r="AA168" i="1" s="1"/>
  <c r="AB303" i="1"/>
  <c r="AF303" i="1" s="1"/>
  <c r="AI303" i="1"/>
  <c r="AH303" i="1"/>
  <c r="W343" i="1"/>
  <c r="U343" i="1" s="1"/>
  <c r="X343" i="1" s="1"/>
  <c r="R343" i="1" s="1"/>
  <c r="S343" i="1" s="1"/>
  <c r="Z298" i="1"/>
  <c r="AA298" i="1" s="1"/>
  <c r="W345" i="1"/>
  <c r="U345" i="1" s="1"/>
  <c r="X345" i="1" s="1"/>
  <c r="R345" i="1" s="1"/>
  <c r="S345" i="1" s="1"/>
  <c r="W380" i="1"/>
  <c r="U380" i="1" s="1"/>
  <c r="X380" i="1" s="1"/>
  <c r="R380" i="1" s="1"/>
  <c r="S380" i="1" s="1"/>
  <c r="AB451" i="1"/>
  <c r="AF451" i="1" s="1"/>
  <c r="AI451" i="1"/>
  <c r="AH451" i="1"/>
  <c r="Z438" i="1"/>
  <c r="AA438" i="1" s="1"/>
  <c r="AJ542" i="1"/>
  <c r="AH492" i="1"/>
  <c r="AI492" i="1"/>
  <c r="AJ492" i="1" s="1"/>
  <c r="AB492" i="1"/>
  <c r="AF492" i="1" s="1"/>
  <c r="AB566" i="1"/>
  <c r="AF566" i="1" s="1"/>
  <c r="AI566" i="1"/>
  <c r="AJ566" i="1" s="1"/>
  <c r="AH566" i="1"/>
  <c r="W565" i="1"/>
  <c r="U565" i="1" s="1"/>
  <c r="X565" i="1" s="1"/>
  <c r="R565" i="1" s="1"/>
  <c r="S565" i="1" s="1"/>
  <c r="W67" i="1"/>
  <c r="U67" i="1" s="1"/>
  <c r="X67" i="1" s="1"/>
  <c r="R67" i="1" s="1"/>
  <c r="S67" i="1" s="1"/>
  <c r="AI212" i="1"/>
  <c r="AH212" i="1"/>
  <c r="AB212" i="1"/>
  <c r="AF212" i="1" s="1"/>
  <c r="AB272" i="1"/>
  <c r="AF272" i="1" s="1"/>
  <c r="AH272" i="1"/>
  <c r="AI272" i="1"/>
  <c r="AI230" i="1"/>
  <c r="AJ230" i="1" s="1"/>
  <c r="AB230" i="1"/>
  <c r="AF230" i="1" s="1"/>
  <c r="AH230" i="1"/>
  <c r="AI199" i="1"/>
  <c r="AJ199" i="1" s="1"/>
  <c r="AB199" i="1"/>
  <c r="AF199" i="1" s="1"/>
  <c r="AH199" i="1"/>
  <c r="AI358" i="1"/>
  <c r="AJ358" i="1" s="1"/>
  <c r="AH358" i="1"/>
  <c r="AB358" i="1"/>
  <c r="AF358" i="1" s="1"/>
  <c r="W358" i="1"/>
  <c r="U358" i="1" s="1"/>
  <c r="X358" i="1" s="1"/>
  <c r="R358" i="1" s="1"/>
  <c r="S358" i="1" s="1"/>
  <c r="Z452" i="1"/>
  <c r="AA452" i="1" s="1"/>
  <c r="AI543" i="1"/>
  <c r="AJ543" i="1" s="1"/>
  <c r="AB543" i="1"/>
  <c r="AF543" i="1" s="1"/>
  <c r="AH543" i="1"/>
  <c r="BH559" i="1"/>
  <c r="AB626" i="1"/>
  <c r="AF626" i="1" s="1"/>
  <c r="AI626" i="1"/>
  <c r="AH626" i="1"/>
  <c r="AB69" i="1"/>
  <c r="AF69" i="1" s="1"/>
  <c r="AI69" i="1"/>
  <c r="AJ69" i="1" s="1"/>
  <c r="AH69" i="1"/>
  <c r="AI139" i="1"/>
  <c r="AJ139" i="1" s="1"/>
  <c r="AB139" i="1"/>
  <c r="AF139" i="1" s="1"/>
  <c r="AH139" i="1"/>
  <c r="AB210" i="1"/>
  <c r="AF210" i="1" s="1"/>
  <c r="AI210" i="1"/>
  <c r="AH210" i="1"/>
  <c r="W210" i="1"/>
  <c r="U210" i="1" s="1"/>
  <c r="X210" i="1" s="1"/>
  <c r="R210" i="1" s="1"/>
  <c r="S210" i="1" s="1"/>
  <c r="AI370" i="1"/>
  <c r="AH370" i="1"/>
  <c r="AB370" i="1"/>
  <c r="AF370" i="1" s="1"/>
  <c r="W370" i="1"/>
  <c r="U370" i="1" s="1"/>
  <c r="X370" i="1" s="1"/>
  <c r="R370" i="1" s="1"/>
  <c r="S370" i="1" s="1"/>
  <c r="AB65" i="1"/>
  <c r="AF65" i="1" s="1"/>
  <c r="AI65" i="1"/>
  <c r="AH65" i="1"/>
  <c r="AB49" i="1"/>
  <c r="AF49" i="1" s="1"/>
  <c r="AI49" i="1"/>
  <c r="AH49" i="1"/>
  <c r="BH101" i="1"/>
  <c r="W149" i="1"/>
  <c r="U149" i="1" s="1"/>
  <c r="X149" i="1" s="1"/>
  <c r="R149" i="1" s="1"/>
  <c r="S149" i="1" s="1"/>
  <c r="AI191" i="1"/>
  <c r="AH191" i="1"/>
  <c r="AB191" i="1"/>
  <c r="AF191" i="1" s="1"/>
  <c r="W303" i="1"/>
  <c r="U303" i="1" s="1"/>
  <c r="X303" i="1" s="1"/>
  <c r="R303" i="1" s="1"/>
  <c r="S303" i="1" s="1"/>
  <c r="AJ235" i="1"/>
  <c r="AB352" i="1"/>
  <c r="AF352" i="1" s="1"/>
  <c r="AI352" i="1"/>
  <c r="AH352" i="1"/>
  <c r="W333" i="1"/>
  <c r="U333" i="1" s="1"/>
  <c r="X333" i="1" s="1"/>
  <c r="R333" i="1" s="1"/>
  <c r="S333" i="1" s="1"/>
  <c r="BH430" i="1"/>
  <c r="BF430" i="1"/>
  <c r="AI602" i="1"/>
  <c r="AJ602" i="1" s="1"/>
  <c r="AB602" i="1"/>
  <c r="AF602" i="1" s="1"/>
  <c r="AH602" i="1"/>
  <c r="W602" i="1"/>
  <c r="U602" i="1" s="1"/>
  <c r="X602" i="1" s="1"/>
  <c r="R602" i="1" s="1"/>
  <c r="S602" i="1" s="1"/>
  <c r="W628" i="1"/>
  <c r="U628" i="1" s="1"/>
  <c r="X628" i="1" s="1"/>
  <c r="R628" i="1" s="1"/>
  <c r="S628" i="1" s="1"/>
  <c r="BF642" i="1"/>
  <c r="BH642" i="1"/>
  <c r="AJ153" i="1"/>
  <c r="AJ223" i="1"/>
  <c r="AJ238" i="1"/>
  <c r="AI553" i="1"/>
  <c r="AJ553" i="1" s="1"/>
  <c r="AH553" i="1"/>
  <c r="AB553" i="1"/>
  <c r="AF553" i="1" s="1"/>
  <c r="AJ507" i="1"/>
  <c r="AJ50" i="1"/>
  <c r="AJ332" i="1"/>
  <c r="AJ505" i="1"/>
  <c r="AJ620" i="1"/>
  <c r="AJ466" i="1"/>
  <c r="AJ299" i="1"/>
  <c r="AB77" i="1"/>
  <c r="AF77" i="1" s="1"/>
  <c r="AI77" i="1"/>
  <c r="AH77" i="1"/>
  <c r="AI442" i="1"/>
  <c r="AH442" i="1"/>
  <c r="AB442" i="1"/>
  <c r="AF442" i="1" s="1"/>
  <c r="Z512" i="1"/>
  <c r="AA512" i="1" s="1"/>
  <c r="W310" i="1"/>
  <c r="U310" i="1" s="1"/>
  <c r="X310" i="1" s="1"/>
  <c r="R310" i="1" s="1"/>
  <c r="S310" i="1" s="1"/>
  <c r="AB104" i="1"/>
  <c r="AF104" i="1" s="1"/>
  <c r="AI104" i="1"/>
  <c r="AH104" i="1"/>
  <c r="AB488" i="1"/>
  <c r="AF488" i="1" s="1"/>
  <c r="AI488" i="1"/>
  <c r="AH488" i="1"/>
  <c r="AB22" i="1"/>
  <c r="AF22" i="1" s="1"/>
  <c r="AI22" i="1"/>
  <c r="AJ22" i="1" s="1"/>
  <c r="AH22" i="1"/>
  <c r="AI145" i="1"/>
  <c r="AJ145" i="1" s="1"/>
  <c r="AB145" i="1"/>
  <c r="AF145" i="1" s="1"/>
  <c r="W145" i="1"/>
  <c r="U145" i="1" s="1"/>
  <c r="X145" i="1" s="1"/>
  <c r="R145" i="1" s="1"/>
  <c r="S145" i="1" s="1"/>
  <c r="AH145" i="1"/>
  <c r="AB17" i="1"/>
  <c r="AF17" i="1" s="1"/>
  <c r="AI17" i="1"/>
  <c r="AH17" i="1"/>
  <c r="AI122" i="1"/>
  <c r="AB122" i="1"/>
  <c r="AF122" i="1" s="1"/>
  <c r="AH122" i="1"/>
  <c r="AB271" i="1"/>
  <c r="AF271" i="1" s="1"/>
  <c r="AI271" i="1"/>
  <c r="AH271" i="1"/>
  <c r="AI174" i="1"/>
  <c r="AJ174" i="1" s="1"/>
  <c r="AB174" i="1"/>
  <c r="AF174" i="1" s="1"/>
  <c r="AH174" i="1"/>
  <c r="Z383" i="1"/>
  <c r="AA383" i="1" s="1"/>
  <c r="Z454" i="1"/>
  <c r="AA454" i="1" s="1"/>
  <c r="AB506" i="1"/>
  <c r="AF506" i="1" s="1"/>
  <c r="AI506" i="1"/>
  <c r="AH506" i="1"/>
  <c r="AB441" i="1"/>
  <c r="AF441" i="1" s="1"/>
  <c r="AI441" i="1"/>
  <c r="AH441" i="1"/>
  <c r="Z571" i="1"/>
  <c r="AA571" i="1" s="1"/>
  <c r="AI557" i="1"/>
  <c r="AB557" i="1"/>
  <c r="AF557" i="1" s="1"/>
  <c r="AH557" i="1"/>
  <c r="AB64" i="1"/>
  <c r="AF64" i="1" s="1"/>
  <c r="AI64" i="1"/>
  <c r="AH64" i="1"/>
  <c r="AI23" i="1"/>
  <c r="AJ23" i="1" s="1"/>
  <c r="AB23" i="1"/>
  <c r="AF23" i="1" s="1"/>
  <c r="AH23" i="1"/>
  <c r="AB38" i="1"/>
  <c r="AF38" i="1" s="1"/>
  <c r="AI38" i="1"/>
  <c r="AJ38" i="1" s="1"/>
  <c r="W38" i="1"/>
  <c r="U38" i="1" s="1"/>
  <c r="X38" i="1" s="1"/>
  <c r="R38" i="1" s="1"/>
  <c r="S38" i="1" s="1"/>
  <c r="AH38" i="1"/>
  <c r="AI114" i="1"/>
  <c r="AJ114" i="1" s="1"/>
  <c r="AB114" i="1"/>
  <c r="AF114" i="1" s="1"/>
  <c r="AH114" i="1"/>
  <c r="AI288" i="1"/>
  <c r="AJ288" i="1" s="1"/>
  <c r="AH288" i="1"/>
  <c r="AB288" i="1"/>
  <c r="AF288" i="1" s="1"/>
  <c r="AB249" i="1"/>
  <c r="AF249" i="1" s="1"/>
  <c r="AH249" i="1"/>
  <c r="AI249" i="1"/>
  <c r="AJ249" i="1" s="1"/>
  <c r="W249" i="1"/>
  <c r="U249" i="1" s="1"/>
  <c r="X249" i="1" s="1"/>
  <c r="R249" i="1" s="1"/>
  <c r="S249" i="1" s="1"/>
  <c r="AI282" i="1"/>
  <c r="AB282" i="1"/>
  <c r="AF282" i="1" s="1"/>
  <c r="AH282" i="1"/>
  <c r="AB311" i="1"/>
  <c r="AF311" i="1" s="1"/>
  <c r="AI311" i="1"/>
  <c r="AH311" i="1"/>
  <c r="AB390" i="1"/>
  <c r="AF390" i="1" s="1"/>
  <c r="AI390" i="1"/>
  <c r="AJ390" i="1" s="1"/>
  <c r="AH390" i="1"/>
  <c r="W432" i="1"/>
  <c r="U432" i="1" s="1"/>
  <c r="X432" i="1" s="1"/>
  <c r="R432" i="1" s="1"/>
  <c r="S432" i="1" s="1"/>
  <c r="Z428" i="1"/>
  <c r="AA428" i="1" s="1"/>
  <c r="Z461" i="1"/>
  <c r="AA461" i="1" s="1"/>
  <c r="BF478" i="1"/>
  <c r="BH478" i="1"/>
  <c r="AB594" i="1"/>
  <c r="AF594" i="1" s="1"/>
  <c r="AI594" i="1"/>
  <c r="AJ594" i="1" s="1"/>
  <c r="AH594" i="1"/>
  <c r="AH615" i="1"/>
  <c r="AB615" i="1"/>
  <c r="AF615" i="1" s="1"/>
  <c r="AI615" i="1"/>
  <c r="AB624" i="1"/>
  <c r="AF624" i="1" s="1"/>
  <c r="AI624" i="1"/>
  <c r="AJ624" i="1" s="1"/>
  <c r="AH624" i="1"/>
  <c r="W595" i="1"/>
  <c r="U595" i="1" s="1"/>
  <c r="X595" i="1" s="1"/>
  <c r="R595" i="1" s="1"/>
  <c r="S595" i="1" s="1"/>
  <c r="W19" i="1"/>
  <c r="U19" i="1" s="1"/>
  <c r="X19" i="1" s="1"/>
  <c r="R19" i="1" s="1"/>
  <c r="S19" i="1" s="1"/>
  <c r="AH66" i="1"/>
  <c r="AB66" i="1"/>
  <c r="AF66" i="1" s="1"/>
  <c r="AI66" i="1"/>
  <c r="AB61" i="1"/>
  <c r="AF61" i="1" s="1"/>
  <c r="AI61" i="1"/>
  <c r="AJ61" i="1" s="1"/>
  <c r="AH61" i="1"/>
  <c r="AB36" i="1"/>
  <c r="AF36" i="1" s="1"/>
  <c r="AI36" i="1"/>
  <c r="AH36" i="1"/>
  <c r="W143" i="1"/>
  <c r="U143" i="1" s="1"/>
  <c r="X143" i="1" s="1"/>
  <c r="R143" i="1" s="1"/>
  <c r="S143" i="1" s="1"/>
  <c r="W123" i="1"/>
  <c r="U123" i="1" s="1"/>
  <c r="X123" i="1" s="1"/>
  <c r="R123" i="1" s="1"/>
  <c r="S123" i="1" s="1"/>
  <c r="AB286" i="1"/>
  <c r="AF286" i="1" s="1"/>
  <c r="AI286" i="1"/>
  <c r="AJ286" i="1" s="1"/>
  <c r="AH286" i="1"/>
  <c r="AB297" i="1"/>
  <c r="AF297" i="1" s="1"/>
  <c r="AH297" i="1"/>
  <c r="AI297" i="1"/>
  <c r="AJ297" i="1" s="1"/>
  <c r="AB302" i="1"/>
  <c r="AF302" i="1" s="1"/>
  <c r="AI302" i="1"/>
  <c r="AH302" i="1"/>
  <c r="AI379" i="1"/>
  <c r="AJ379" i="1" s="1"/>
  <c r="AB379" i="1"/>
  <c r="AF379" i="1" s="1"/>
  <c r="AH379" i="1"/>
  <c r="AI362" i="1"/>
  <c r="AJ362" i="1" s="1"/>
  <c r="AB362" i="1"/>
  <c r="AF362" i="1" s="1"/>
  <c r="AH362" i="1"/>
  <c r="AB399" i="1"/>
  <c r="AF399" i="1" s="1"/>
  <c r="AI399" i="1"/>
  <c r="AH399" i="1"/>
  <c r="AI412" i="1"/>
  <c r="AB412" i="1"/>
  <c r="AF412" i="1" s="1"/>
  <c r="AH412" i="1"/>
  <c r="W497" i="1"/>
  <c r="U497" i="1" s="1"/>
  <c r="X497" i="1" s="1"/>
  <c r="R497" i="1" s="1"/>
  <c r="S497" i="1" s="1"/>
  <c r="Z524" i="1"/>
  <c r="AA524" i="1" s="1"/>
  <c r="AI546" i="1"/>
  <c r="AJ546" i="1" s="1"/>
  <c r="AB546" i="1"/>
  <c r="AF546" i="1" s="1"/>
  <c r="AH546" i="1"/>
  <c r="AI589" i="1"/>
  <c r="AJ589" i="1" s="1"/>
  <c r="AB589" i="1"/>
  <c r="AF589" i="1" s="1"/>
  <c r="AH589" i="1"/>
  <c r="BF622" i="1"/>
  <c r="BH622" i="1"/>
  <c r="AB295" i="1"/>
  <c r="AF295" i="1" s="1"/>
  <c r="AI295" i="1"/>
  <c r="AJ295" i="1" s="1"/>
  <c r="W295" i="1"/>
  <c r="U295" i="1" s="1"/>
  <c r="X295" i="1" s="1"/>
  <c r="R295" i="1" s="1"/>
  <c r="S295" i="1" s="1"/>
  <c r="AH295" i="1"/>
  <c r="W63" i="1"/>
  <c r="U63" i="1" s="1"/>
  <c r="X63" i="1" s="1"/>
  <c r="R63" i="1" s="1"/>
  <c r="S63" i="1" s="1"/>
  <c r="AB97" i="1"/>
  <c r="AF97" i="1" s="1"/>
  <c r="AI97" i="1"/>
  <c r="AH97" i="1"/>
  <c r="W66" i="1"/>
  <c r="U66" i="1" s="1"/>
  <c r="X66" i="1" s="1"/>
  <c r="R66" i="1" s="1"/>
  <c r="S66" i="1" s="1"/>
  <c r="AI128" i="1"/>
  <c r="AJ128" i="1" s="1"/>
  <c r="AH128" i="1"/>
  <c r="AB128" i="1"/>
  <c r="AF128" i="1" s="1"/>
  <c r="W128" i="1"/>
  <c r="U128" i="1" s="1"/>
  <c r="X128" i="1" s="1"/>
  <c r="R128" i="1" s="1"/>
  <c r="S128" i="1" s="1"/>
  <c r="BF164" i="1"/>
  <c r="BH164" i="1"/>
  <c r="AB196" i="1"/>
  <c r="AF196" i="1" s="1"/>
  <c r="AI196" i="1"/>
  <c r="AH196" i="1"/>
  <c r="W385" i="1"/>
  <c r="U385" i="1" s="1"/>
  <c r="X385" i="1" s="1"/>
  <c r="R385" i="1" s="1"/>
  <c r="S385" i="1" s="1"/>
  <c r="AI472" i="1"/>
  <c r="AJ472" i="1" s="1"/>
  <c r="AH472" i="1"/>
  <c r="AB472" i="1"/>
  <c r="AF472" i="1" s="1"/>
  <c r="W513" i="1"/>
  <c r="U513" i="1" s="1"/>
  <c r="X513" i="1" s="1"/>
  <c r="R513" i="1" s="1"/>
  <c r="S513" i="1" s="1"/>
  <c r="W572" i="1"/>
  <c r="U572" i="1" s="1"/>
  <c r="X572" i="1" s="1"/>
  <c r="R572" i="1" s="1"/>
  <c r="S572" i="1" s="1"/>
  <c r="W539" i="1"/>
  <c r="U539" i="1" s="1"/>
  <c r="X539" i="1" s="1"/>
  <c r="R539" i="1" s="1"/>
  <c r="S539" i="1" s="1"/>
  <c r="Z564" i="1"/>
  <c r="AA564" i="1" s="1"/>
  <c r="Z603" i="1"/>
  <c r="AA603" i="1" s="1"/>
  <c r="Z490" i="1"/>
  <c r="AA490" i="1" s="1"/>
  <c r="AB29" i="1"/>
  <c r="AF29" i="1" s="1"/>
  <c r="AI29" i="1"/>
  <c r="AH29" i="1"/>
  <c r="W93" i="1"/>
  <c r="U93" i="1" s="1"/>
  <c r="X93" i="1" s="1"/>
  <c r="R93" i="1" s="1"/>
  <c r="S93" i="1" s="1"/>
  <c r="W96" i="1"/>
  <c r="U96" i="1" s="1"/>
  <c r="X96" i="1" s="1"/>
  <c r="R96" i="1" s="1"/>
  <c r="S96" i="1" s="1"/>
  <c r="AB190" i="1"/>
  <c r="AF190" i="1" s="1"/>
  <c r="AI190" i="1"/>
  <c r="AJ190" i="1" s="1"/>
  <c r="AH190" i="1"/>
  <c r="AB232" i="1"/>
  <c r="AF232" i="1" s="1"/>
  <c r="AI232" i="1"/>
  <c r="AH232" i="1"/>
  <c r="W201" i="1"/>
  <c r="U201" i="1" s="1"/>
  <c r="X201" i="1" s="1"/>
  <c r="R201" i="1" s="1"/>
  <c r="S201" i="1" s="1"/>
  <c r="AJ258" i="1"/>
  <c r="W323" i="1"/>
  <c r="U323" i="1" s="1"/>
  <c r="X323" i="1" s="1"/>
  <c r="R323" i="1" s="1"/>
  <c r="S323" i="1" s="1"/>
  <c r="W412" i="1"/>
  <c r="U412" i="1" s="1"/>
  <c r="X412" i="1" s="1"/>
  <c r="R412" i="1" s="1"/>
  <c r="S412" i="1" s="1"/>
  <c r="BH438" i="1"/>
  <c r="BF438" i="1"/>
  <c r="AJ530" i="1"/>
  <c r="W574" i="1"/>
  <c r="U574" i="1" s="1"/>
  <c r="X574" i="1" s="1"/>
  <c r="R574" i="1" s="1"/>
  <c r="S574" i="1" s="1"/>
  <c r="BH644" i="1"/>
  <c r="AB91" i="1"/>
  <c r="AF91" i="1" s="1"/>
  <c r="AI91" i="1"/>
  <c r="AH91" i="1"/>
  <c r="W91" i="1"/>
  <c r="U91" i="1" s="1"/>
  <c r="X91" i="1" s="1"/>
  <c r="R91" i="1" s="1"/>
  <c r="S91" i="1" s="1"/>
  <c r="AB46" i="1"/>
  <c r="AF46" i="1" s="1"/>
  <c r="AI46" i="1"/>
  <c r="AJ46" i="1" s="1"/>
  <c r="W46" i="1"/>
  <c r="U46" i="1" s="1"/>
  <c r="X46" i="1" s="1"/>
  <c r="R46" i="1" s="1"/>
  <c r="S46" i="1" s="1"/>
  <c r="AH46" i="1"/>
  <c r="W52" i="1"/>
  <c r="U52" i="1" s="1"/>
  <c r="X52" i="1" s="1"/>
  <c r="R52" i="1" s="1"/>
  <c r="S52" i="1" s="1"/>
  <c r="AI182" i="1"/>
  <c r="AJ182" i="1" s="1"/>
  <c r="AB182" i="1"/>
  <c r="AF182" i="1" s="1"/>
  <c r="AH182" i="1"/>
  <c r="Z187" i="1"/>
  <c r="AA187" i="1" s="1"/>
  <c r="W285" i="1"/>
  <c r="U285" i="1" s="1"/>
  <c r="X285" i="1" s="1"/>
  <c r="R285" i="1" s="1"/>
  <c r="S285" i="1" s="1"/>
  <c r="AH324" i="1"/>
  <c r="AI324" i="1"/>
  <c r="AJ324" i="1" s="1"/>
  <c r="AB324" i="1"/>
  <c r="AF324" i="1" s="1"/>
  <c r="W371" i="1"/>
  <c r="U371" i="1" s="1"/>
  <c r="X371" i="1" s="1"/>
  <c r="R371" i="1" s="1"/>
  <c r="S371" i="1" s="1"/>
  <c r="BH452" i="1"/>
  <c r="BF452" i="1"/>
  <c r="W468" i="1"/>
  <c r="U468" i="1" s="1"/>
  <c r="X468" i="1" s="1"/>
  <c r="R468" i="1" s="1"/>
  <c r="S468" i="1" s="1"/>
  <c r="W486" i="1"/>
  <c r="U486" i="1" s="1"/>
  <c r="X486" i="1" s="1"/>
  <c r="R486" i="1" s="1"/>
  <c r="S486" i="1" s="1"/>
  <c r="AI537" i="1"/>
  <c r="AB537" i="1"/>
  <c r="AF537" i="1" s="1"/>
  <c r="AH537" i="1"/>
  <c r="W527" i="1"/>
  <c r="U527" i="1" s="1"/>
  <c r="X527" i="1" s="1"/>
  <c r="R527" i="1" s="1"/>
  <c r="S527" i="1" s="1"/>
  <c r="Z547" i="1"/>
  <c r="AA547" i="1" s="1"/>
  <c r="AB598" i="1"/>
  <c r="AF598" i="1" s="1"/>
  <c r="AI598" i="1"/>
  <c r="AJ598" i="1" s="1"/>
  <c r="AH598" i="1"/>
  <c r="W598" i="1"/>
  <c r="U598" i="1" s="1"/>
  <c r="X598" i="1" s="1"/>
  <c r="R598" i="1" s="1"/>
  <c r="S598" i="1" s="1"/>
  <c r="W626" i="1"/>
  <c r="U626" i="1" s="1"/>
  <c r="X626" i="1" s="1"/>
  <c r="R626" i="1" s="1"/>
  <c r="S626" i="1" s="1"/>
  <c r="Z650" i="1"/>
  <c r="AA650" i="1" s="1"/>
  <c r="AJ115" i="1"/>
  <c r="AJ200" i="1"/>
  <c r="AI482" i="1"/>
  <c r="AJ482" i="1" s="1"/>
  <c r="AH482" i="1"/>
  <c r="AB482" i="1"/>
  <c r="AF482" i="1" s="1"/>
  <c r="AI638" i="1"/>
  <c r="AH638" i="1"/>
  <c r="AB638" i="1"/>
  <c r="AF638" i="1" s="1"/>
  <c r="W71" i="1"/>
  <c r="U71" i="1" s="1"/>
  <c r="X71" i="1" s="1"/>
  <c r="R71" i="1" s="1"/>
  <c r="S71" i="1" s="1"/>
  <c r="AI193" i="1"/>
  <c r="AJ193" i="1" s="1"/>
  <c r="AB193" i="1"/>
  <c r="AF193" i="1" s="1"/>
  <c r="AH193" i="1"/>
  <c r="W261" i="1"/>
  <c r="U261" i="1" s="1"/>
  <c r="X261" i="1" s="1"/>
  <c r="R261" i="1" s="1"/>
  <c r="S261" i="1" s="1"/>
  <c r="W233" i="1"/>
  <c r="U233" i="1" s="1"/>
  <c r="X233" i="1" s="1"/>
  <c r="R233" i="1" s="1"/>
  <c r="S233" i="1" s="1"/>
  <c r="W390" i="1"/>
  <c r="U390" i="1" s="1"/>
  <c r="X390" i="1" s="1"/>
  <c r="R390" i="1" s="1"/>
  <c r="S390" i="1" s="1"/>
  <c r="AI484" i="1"/>
  <c r="AB484" i="1"/>
  <c r="AF484" i="1" s="1"/>
  <c r="AH484" i="1"/>
  <c r="Z575" i="1"/>
  <c r="AA575" i="1" s="1"/>
  <c r="W580" i="1"/>
  <c r="U580" i="1" s="1"/>
  <c r="X580" i="1" s="1"/>
  <c r="R580" i="1" s="1"/>
  <c r="S580" i="1" s="1"/>
  <c r="W645" i="1"/>
  <c r="U645" i="1" s="1"/>
  <c r="X645" i="1" s="1"/>
  <c r="R645" i="1" s="1"/>
  <c r="S645" i="1" s="1"/>
  <c r="W42" i="1"/>
  <c r="U42" i="1" s="1"/>
  <c r="X42" i="1" s="1"/>
  <c r="R42" i="1" s="1"/>
  <c r="S42" i="1" s="1"/>
  <c r="AB30" i="1"/>
  <c r="AF30" i="1" s="1"/>
  <c r="AI30" i="1"/>
  <c r="AH30" i="1"/>
  <c r="W30" i="1"/>
  <c r="U30" i="1" s="1"/>
  <c r="X30" i="1" s="1"/>
  <c r="R30" i="1" s="1"/>
  <c r="S30" i="1" s="1"/>
  <c r="W185" i="1"/>
  <c r="U185" i="1" s="1"/>
  <c r="X185" i="1" s="1"/>
  <c r="R185" i="1" s="1"/>
  <c r="S185" i="1" s="1"/>
  <c r="AJ256" i="1"/>
  <c r="AJ265" i="1"/>
  <c r="AJ140" i="1"/>
  <c r="AJ188" i="1"/>
  <c r="AB53" i="1"/>
  <c r="AF53" i="1" s="1"/>
  <c r="AI53" i="1"/>
  <c r="AH53" i="1"/>
  <c r="Z563" i="1"/>
  <c r="AA563" i="1" s="1"/>
  <c r="AB433" i="1"/>
  <c r="AF433" i="1" s="1"/>
  <c r="AI433" i="1"/>
  <c r="AJ433" i="1" s="1"/>
  <c r="AH433" i="1"/>
  <c r="AI124" i="1"/>
  <c r="AB124" i="1"/>
  <c r="AF124" i="1" s="1"/>
  <c r="AH124" i="1"/>
  <c r="AB225" i="1"/>
  <c r="AF225" i="1" s="1"/>
  <c r="AI225" i="1"/>
  <c r="AJ225" i="1" s="1"/>
  <c r="AH225" i="1"/>
  <c r="AI227" i="1"/>
  <c r="AJ227" i="1" s="1"/>
  <c r="AB227" i="1"/>
  <c r="AF227" i="1" s="1"/>
  <c r="AH227" i="1"/>
  <c r="Z203" i="1"/>
  <c r="AA203" i="1" s="1"/>
  <c r="W326" i="1"/>
  <c r="U326" i="1" s="1"/>
  <c r="X326" i="1" s="1"/>
  <c r="R326" i="1" s="1"/>
  <c r="S326" i="1" s="1"/>
  <c r="W305" i="1"/>
  <c r="U305" i="1" s="1"/>
  <c r="X305" i="1" s="1"/>
  <c r="R305" i="1" s="1"/>
  <c r="S305" i="1" s="1"/>
  <c r="AH361" i="1"/>
  <c r="AB361" i="1"/>
  <c r="AF361" i="1" s="1"/>
  <c r="AI361" i="1"/>
  <c r="AI387" i="1"/>
  <c r="AB387" i="1"/>
  <c r="AF387" i="1" s="1"/>
  <c r="W387" i="1"/>
  <c r="U387" i="1" s="1"/>
  <c r="X387" i="1" s="1"/>
  <c r="R387" i="1" s="1"/>
  <c r="S387" i="1" s="1"/>
  <c r="AH387" i="1"/>
  <c r="AB477" i="1"/>
  <c r="AF477" i="1" s="1"/>
  <c r="AI477" i="1"/>
  <c r="AH477" i="1"/>
  <c r="BH454" i="1"/>
  <c r="BF454" i="1"/>
  <c r="AH541" i="1"/>
  <c r="AI541" i="1"/>
  <c r="AJ541" i="1" s="1"/>
  <c r="AB541" i="1"/>
  <c r="AF541" i="1" s="1"/>
  <c r="W541" i="1"/>
  <c r="U541" i="1" s="1"/>
  <c r="X541" i="1" s="1"/>
  <c r="R541" i="1" s="1"/>
  <c r="S541" i="1" s="1"/>
  <c r="BF571" i="1"/>
  <c r="BH571" i="1"/>
  <c r="AJ623" i="1"/>
  <c r="AB552" i="1"/>
  <c r="AF552" i="1" s="1"/>
  <c r="AH552" i="1"/>
  <c r="AI552" i="1"/>
  <c r="AJ552" i="1" s="1"/>
  <c r="AI607" i="1"/>
  <c r="AH607" i="1"/>
  <c r="AB607" i="1"/>
  <c r="AF607" i="1" s="1"/>
  <c r="AB92" i="1"/>
  <c r="AF92" i="1" s="1"/>
  <c r="AI92" i="1"/>
  <c r="AH92" i="1"/>
  <c r="AJ154" i="1"/>
  <c r="W175" i="1"/>
  <c r="U175" i="1" s="1"/>
  <c r="X175" i="1" s="1"/>
  <c r="R175" i="1" s="1"/>
  <c r="S175" i="1" s="1"/>
  <c r="AB197" i="1"/>
  <c r="AF197" i="1" s="1"/>
  <c r="AI197" i="1"/>
  <c r="AJ197" i="1" s="1"/>
  <c r="AH197" i="1"/>
  <c r="AI395" i="1"/>
  <c r="AJ395" i="1" s="1"/>
  <c r="AB395" i="1"/>
  <c r="AF395" i="1" s="1"/>
  <c r="AH395" i="1"/>
  <c r="W401" i="1"/>
  <c r="U401" i="1" s="1"/>
  <c r="X401" i="1" s="1"/>
  <c r="R401" i="1" s="1"/>
  <c r="S401" i="1" s="1"/>
  <c r="BF428" i="1"/>
  <c r="BH428" i="1"/>
  <c r="AJ511" i="1"/>
  <c r="Z375" i="1"/>
  <c r="AA375" i="1" s="1"/>
  <c r="AI493" i="1"/>
  <c r="AH493" i="1"/>
  <c r="AB493" i="1"/>
  <c r="AF493" i="1" s="1"/>
  <c r="AI79" i="1"/>
  <c r="AJ79" i="1" s="1"/>
  <c r="AB79" i="1"/>
  <c r="AF79" i="1" s="1"/>
  <c r="AH79" i="1"/>
  <c r="AB70" i="1"/>
  <c r="AF70" i="1" s="1"/>
  <c r="AI70" i="1"/>
  <c r="AJ70" i="1" s="1"/>
  <c r="AH70" i="1"/>
  <c r="AI331" i="1"/>
  <c r="AB331" i="1"/>
  <c r="AF331" i="1" s="1"/>
  <c r="AH331" i="1"/>
  <c r="W321" i="1"/>
  <c r="U321" i="1" s="1"/>
  <c r="X321" i="1" s="1"/>
  <c r="R321" i="1" s="1"/>
  <c r="S321" i="1" s="1"/>
  <c r="AJ416" i="1"/>
  <c r="AB485" i="1"/>
  <c r="AF485" i="1" s="1"/>
  <c r="AI485" i="1"/>
  <c r="AJ485" i="1" s="1"/>
  <c r="AH485" i="1"/>
  <c r="AB509" i="1"/>
  <c r="AF509" i="1" s="1"/>
  <c r="AI509" i="1"/>
  <c r="AH509" i="1"/>
  <c r="W509" i="1"/>
  <c r="U509" i="1" s="1"/>
  <c r="X509" i="1" s="1"/>
  <c r="R509" i="1" s="1"/>
  <c r="S509" i="1" s="1"/>
  <c r="BH521" i="1"/>
  <c r="W525" i="1"/>
  <c r="U525" i="1" s="1"/>
  <c r="X525" i="1" s="1"/>
  <c r="R525" i="1" s="1"/>
  <c r="S525" i="1" s="1"/>
  <c r="AB609" i="1"/>
  <c r="AF609" i="1" s="1"/>
  <c r="AI609" i="1"/>
  <c r="AH609" i="1"/>
  <c r="AJ621" i="1"/>
  <c r="AB427" i="1"/>
  <c r="AF427" i="1" s="1"/>
  <c r="AI427" i="1"/>
  <c r="AH427" i="1"/>
  <c r="W506" i="1"/>
  <c r="U506" i="1" s="1"/>
  <c r="X506" i="1" s="1"/>
  <c r="R506" i="1" s="1"/>
  <c r="S506" i="1" s="1"/>
  <c r="AB68" i="1"/>
  <c r="AF68" i="1" s="1"/>
  <c r="AI68" i="1"/>
  <c r="AH68" i="1"/>
  <c r="AI130" i="1"/>
  <c r="AB130" i="1"/>
  <c r="AF130" i="1" s="1"/>
  <c r="AH130" i="1"/>
  <c r="W133" i="1"/>
  <c r="U133" i="1" s="1"/>
  <c r="X133" i="1" s="1"/>
  <c r="R133" i="1" s="1"/>
  <c r="S133" i="1" s="1"/>
  <c r="Z164" i="1"/>
  <c r="AA164" i="1" s="1"/>
  <c r="AI301" i="1"/>
  <c r="AB301" i="1"/>
  <c r="AF301" i="1" s="1"/>
  <c r="W301" i="1"/>
  <c r="U301" i="1" s="1"/>
  <c r="X301" i="1" s="1"/>
  <c r="R301" i="1" s="1"/>
  <c r="S301" i="1" s="1"/>
  <c r="AH301" i="1"/>
  <c r="AI274" i="1"/>
  <c r="AB274" i="1"/>
  <c r="AF274" i="1" s="1"/>
  <c r="AH274" i="1"/>
  <c r="W274" i="1"/>
  <c r="U274" i="1" s="1"/>
  <c r="X274" i="1" s="1"/>
  <c r="R274" i="1" s="1"/>
  <c r="S274" i="1" s="1"/>
  <c r="W254" i="1"/>
  <c r="U254" i="1" s="1"/>
  <c r="X254" i="1" s="1"/>
  <c r="R254" i="1" s="1"/>
  <c r="S254" i="1" s="1"/>
  <c r="W252" i="1"/>
  <c r="U252" i="1" s="1"/>
  <c r="X252" i="1" s="1"/>
  <c r="R252" i="1" s="1"/>
  <c r="S252" i="1" s="1"/>
  <c r="W340" i="1"/>
  <c r="U340" i="1" s="1"/>
  <c r="X340" i="1" s="1"/>
  <c r="R340" i="1" s="1"/>
  <c r="S340" i="1" s="1"/>
  <c r="AB405" i="1"/>
  <c r="AF405" i="1" s="1"/>
  <c r="AI405" i="1"/>
  <c r="W405" i="1"/>
  <c r="U405" i="1" s="1"/>
  <c r="X405" i="1" s="1"/>
  <c r="R405" i="1" s="1"/>
  <c r="S405" i="1" s="1"/>
  <c r="AH405" i="1"/>
  <c r="W569" i="1"/>
  <c r="U569" i="1" s="1"/>
  <c r="X569" i="1" s="1"/>
  <c r="R569" i="1" s="1"/>
  <c r="S569" i="1" s="1"/>
  <c r="AB636" i="1"/>
  <c r="AF636" i="1" s="1"/>
  <c r="AI636" i="1"/>
  <c r="AH636" i="1"/>
  <c r="W79" i="1"/>
  <c r="U79" i="1" s="1"/>
  <c r="X79" i="1" s="1"/>
  <c r="R79" i="1" s="1"/>
  <c r="S79" i="1" s="1"/>
  <c r="AI39" i="1"/>
  <c r="AB39" i="1"/>
  <c r="AF39" i="1" s="1"/>
  <c r="AH39" i="1"/>
  <c r="Z116" i="1"/>
  <c r="AA116" i="1" s="1"/>
  <c r="AJ267" i="1"/>
  <c r="AJ350" i="1"/>
  <c r="W317" i="1"/>
  <c r="U317" i="1" s="1"/>
  <c r="X317" i="1" s="1"/>
  <c r="R317" i="1" s="1"/>
  <c r="S317" i="1" s="1"/>
  <c r="AH408" i="1"/>
  <c r="AB408" i="1"/>
  <c r="AF408" i="1" s="1"/>
  <c r="AI408" i="1"/>
  <c r="AJ408" i="1" s="1"/>
  <c r="W408" i="1"/>
  <c r="U408" i="1" s="1"/>
  <c r="X408" i="1" s="1"/>
  <c r="R408" i="1" s="1"/>
  <c r="S408" i="1" s="1"/>
  <c r="AB491" i="1"/>
  <c r="AF491" i="1" s="1"/>
  <c r="AI491" i="1"/>
  <c r="AH491" i="1"/>
  <c r="W474" i="1"/>
  <c r="U474" i="1" s="1"/>
  <c r="X474" i="1" s="1"/>
  <c r="R474" i="1" s="1"/>
  <c r="S474" i="1" s="1"/>
  <c r="AB556" i="1"/>
  <c r="AF556" i="1" s="1"/>
  <c r="AI556" i="1"/>
  <c r="AJ556" i="1" s="1"/>
  <c r="W556" i="1"/>
  <c r="U556" i="1" s="1"/>
  <c r="X556" i="1" s="1"/>
  <c r="R556" i="1" s="1"/>
  <c r="S556" i="1" s="1"/>
  <c r="AH556" i="1"/>
  <c r="AH577" i="1"/>
  <c r="AB577" i="1"/>
  <c r="AF577" i="1" s="1"/>
  <c r="AI577" i="1"/>
  <c r="AJ577" i="1" s="1"/>
  <c r="W577" i="1"/>
  <c r="U577" i="1" s="1"/>
  <c r="X577" i="1" s="1"/>
  <c r="R577" i="1" s="1"/>
  <c r="S577" i="1" s="1"/>
  <c r="AB550" i="1"/>
  <c r="AF550" i="1" s="1"/>
  <c r="AI550" i="1"/>
  <c r="AJ550" i="1" s="1"/>
  <c r="AH550" i="1"/>
  <c r="W27" i="1"/>
  <c r="U27" i="1" s="1"/>
  <c r="X27" i="1" s="1"/>
  <c r="R27" i="1" s="1"/>
  <c r="S27" i="1" s="1"/>
  <c r="W82" i="1"/>
  <c r="U82" i="1" s="1"/>
  <c r="X82" i="1" s="1"/>
  <c r="R82" i="1" s="1"/>
  <c r="S82" i="1" s="1"/>
  <c r="AB150" i="1"/>
  <c r="AF150" i="1" s="1"/>
  <c r="AI150" i="1"/>
  <c r="AH150" i="1"/>
  <c r="BF187" i="1"/>
  <c r="BH187" i="1"/>
  <c r="AB268" i="1"/>
  <c r="AF268" i="1" s="1"/>
  <c r="AI268" i="1"/>
  <c r="AJ268" i="1" s="1"/>
  <c r="AH268" i="1"/>
  <c r="W268" i="1"/>
  <c r="U268" i="1" s="1"/>
  <c r="X268" i="1" s="1"/>
  <c r="R268" i="1" s="1"/>
  <c r="S268" i="1" s="1"/>
  <c r="W217" i="1"/>
  <c r="U217" i="1" s="1"/>
  <c r="X217" i="1" s="1"/>
  <c r="R217" i="1" s="1"/>
  <c r="S217" i="1" s="1"/>
  <c r="W379" i="1"/>
  <c r="U379" i="1" s="1"/>
  <c r="X379" i="1" s="1"/>
  <c r="R379" i="1" s="1"/>
  <c r="S379" i="1" s="1"/>
  <c r="BF391" i="1"/>
  <c r="BH391" i="1"/>
  <c r="AB463" i="1"/>
  <c r="AF463" i="1" s="1"/>
  <c r="AH463" i="1"/>
  <c r="AI463" i="1"/>
  <c r="BF547" i="1"/>
  <c r="BH547" i="1"/>
  <c r="BF610" i="1"/>
  <c r="BH610" i="1"/>
  <c r="BF650" i="1"/>
  <c r="BH650" i="1"/>
  <c r="AB33" i="1"/>
  <c r="AF33" i="1" s="1"/>
  <c r="AI33" i="1"/>
  <c r="AH33" i="1"/>
  <c r="AB76" i="1"/>
  <c r="AF76" i="1" s="1"/>
  <c r="AI76" i="1"/>
  <c r="AJ76" i="1" s="1"/>
  <c r="AH76" i="1"/>
  <c r="AJ26" i="1"/>
  <c r="AI275" i="1"/>
  <c r="AH275" i="1"/>
  <c r="AB275" i="1"/>
  <c r="AF275" i="1" s="1"/>
  <c r="W297" i="1"/>
  <c r="U297" i="1" s="1"/>
  <c r="X297" i="1" s="1"/>
  <c r="R297" i="1" s="1"/>
  <c r="S297" i="1" s="1"/>
  <c r="W434" i="1"/>
  <c r="U434" i="1" s="1"/>
  <c r="X434" i="1" s="1"/>
  <c r="R434" i="1" s="1"/>
  <c r="S434" i="1" s="1"/>
  <c r="AB86" i="1"/>
  <c r="AF86" i="1" s="1"/>
  <c r="AI86" i="1"/>
  <c r="AH86" i="1"/>
  <c r="W86" i="1"/>
  <c r="U86" i="1" s="1"/>
  <c r="X86" i="1" s="1"/>
  <c r="R86" i="1" s="1"/>
  <c r="S86" i="1" s="1"/>
  <c r="W76" i="1"/>
  <c r="U76" i="1" s="1"/>
  <c r="X76" i="1" s="1"/>
  <c r="R76" i="1" s="1"/>
  <c r="S76" i="1" s="1"/>
  <c r="AH119" i="1"/>
  <c r="AB119" i="1"/>
  <c r="AF119" i="1" s="1"/>
  <c r="AI119" i="1"/>
  <c r="AJ119" i="1" s="1"/>
  <c r="W118" i="1"/>
  <c r="U118" i="1" s="1"/>
  <c r="X118" i="1" s="1"/>
  <c r="R118" i="1" s="1"/>
  <c r="S118" i="1" s="1"/>
  <c r="AI373" i="1"/>
  <c r="AB373" i="1"/>
  <c r="AF373" i="1" s="1"/>
  <c r="W373" i="1"/>
  <c r="U373" i="1" s="1"/>
  <c r="X373" i="1" s="1"/>
  <c r="R373" i="1" s="1"/>
  <c r="S373" i="1" s="1"/>
  <c r="AH373" i="1"/>
  <c r="W302" i="1"/>
  <c r="U302" i="1" s="1"/>
  <c r="X302" i="1" s="1"/>
  <c r="R302" i="1" s="1"/>
  <c r="S302" i="1" s="1"/>
  <c r="AB348" i="1"/>
  <c r="AF348" i="1" s="1"/>
  <c r="AI348" i="1"/>
  <c r="AH348" i="1"/>
  <c r="W439" i="1"/>
  <c r="U439" i="1" s="1"/>
  <c r="X439" i="1" s="1"/>
  <c r="R439" i="1" s="1"/>
  <c r="S439" i="1" s="1"/>
  <c r="W420" i="1"/>
  <c r="U420" i="1" s="1"/>
  <c r="X420" i="1" s="1"/>
  <c r="R420" i="1" s="1"/>
  <c r="S420" i="1" s="1"/>
  <c r="W472" i="1"/>
  <c r="U472" i="1" s="1"/>
  <c r="X472" i="1" s="1"/>
  <c r="R472" i="1" s="1"/>
  <c r="S472" i="1" s="1"/>
  <c r="AB500" i="1"/>
  <c r="AF500" i="1" s="1"/>
  <c r="AH500" i="1"/>
  <c r="AI500" i="1"/>
  <c r="AJ500" i="1" s="1"/>
  <c r="W488" i="1"/>
  <c r="U488" i="1" s="1"/>
  <c r="X488" i="1" s="1"/>
  <c r="R488" i="1" s="1"/>
  <c r="S488" i="1" s="1"/>
  <c r="BH564" i="1"/>
  <c r="AJ613" i="1"/>
  <c r="AJ632" i="1"/>
  <c r="AI640" i="1"/>
  <c r="AJ640" i="1" s="1"/>
  <c r="AB640" i="1"/>
  <c r="AF640" i="1" s="1"/>
  <c r="AH640" i="1"/>
  <c r="AJ171" i="1"/>
  <c r="W218" i="1"/>
  <c r="U218" i="1" s="1"/>
  <c r="X218" i="1" s="1"/>
  <c r="R218" i="1" s="1"/>
  <c r="S218" i="1" s="1"/>
  <c r="W286" i="1"/>
  <c r="U286" i="1" s="1"/>
  <c r="X286" i="1" s="1"/>
  <c r="R286" i="1" s="1"/>
  <c r="S286" i="1" s="1"/>
  <c r="AJ483" i="1"/>
  <c r="AJ604" i="1"/>
  <c r="AJ418" i="1"/>
  <c r="AJ304" i="1"/>
  <c r="AJ631" i="1"/>
  <c r="AJ437" i="1"/>
  <c r="AJ58" i="1"/>
  <c r="AI116" i="1" l="1"/>
  <c r="AJ116" i="1" s="1"/>
  <c r="AB116" i="1"/>
  <c r="AF116" i="1" s="1"/>
  <c r="AH116" i="1"/>
  <c r="W116" i="1"/>
  <c r="U116" i="1" s="1"/>
  <c r="X116" i="1" s="1"/>
  <c r="R116" i="1" s="1"/>
  <c r="S116" i="1" s="1"/>
  <c r="AB164" i="1"/>
  <c r="AF164" i="1" s="1"/>
  <c r="AI164" i="1"/>
  <c r="W164" i="1"/>
  <c r="U164" i="1" s="1"/>
  <c r="X164" i="1" s="1"/>
  <c r="R164" i="1" s="1"/>
  <c r="S164" i="1" s="1"/>
  <c r="AH164" i="1"/>
  <c r="AB375" i="1"/>
  <c r="AF375" i="1" s="1"/>
  <c r="AH375" i="1"/>
  <c r="AI375" i="1"/>
  <c r="AJ375" i="1" s="1"/>
  <c r="W375" i="1"/>
  <c r="U375" i="1" s="1"/>
  <c r="X375" i="1" s="1"/>
  <c r="R375" i="1" s="1"/>
  <c r="S375" i="1" s="1"/>
  <c r="AB438" i="1"/>
  <c r="AF438" i="1" s="1"/>
  <c r="AI438" i="1"/>
  <c r="AH438" i="1"/>
  <c r="W438" i="1"/>
  <c r="U438" i="1" s="1"/>
  <c r="X438" i="1" s="1"/>
  <c r="R438" i="1" s="1"/>
  <c r="S438" i="1" s="1"/>
  <c r="AI298" i="1"/>
  <c r="AJ298" i="1" s="1"/>
  <c r="AB298" i="1"/>
  <c r="AF298" i="1" s="1"/>
  <c r="AH298" i="1"/>
  <c r="W298" i="1"/>
  <c r="U298" i="1" s="1"/>
  <c r="X298" i="1" s="1"/>
  <c r="R298" i="1" s="1"/>
  <c r="S298" i="1" s="1"/>
  <c r="AJ508" i="1"/>
  <c r="AJ580" i="1"/>
  <c r="AJ565" i="1"/>
  <c r="AJ440" i="1"/>
  <c r="AJ464" i="1"/>
  <c r="AJ20" i="1"/>
  <c r="AJ360" i="1"/>
  <c r="AJ588" i="1"/>
  <c r="AJ195" i="1"/>
  <c r="AJ619" i="1"/>
  <c r="AB421" i="1"/>
  <c r="AF421" i="1" s="1"/>
  <c r="AI421" i="1"/>
  <c r="AJ421" i="1" s="1"/>
  <c r="W421" i="1"/>
  <c r="U421" i="1" s="1"/>
  <c r="X421" i="1" s="1"/>
  <c r="R421" i="1" s="1"/>
  <c r="S421" i="1" s="1"/>
  <c r="AH421" i="1"/>
  <c r="AB514" i="1"/>
  <c r="AF514" i="1" s="1"/>
  <c r="AI514" i="1"/>
  <c r="AJ514" i="1" s="1"/>
  <c r="AH514" i="1"/>
  <c r="W514" i="1"/>
  <c r="U514" i="1" s="1"/>
  <c r="X514" i="1" s="1"/>
  <c r="R514" i="1" s="1"/>
  <c r="S514" i="1" s="1"/>
  <c r="AJ312" i="1"/>
  <c r="AJ434" i="1"/>
  <c r="AJ307" i="1"/>
  <c r="AJ19" i="1"/>
  <c r="AJ275" i="1"/>
  <c r="AJ477" i="1"/>
  <c r="AJ638" i="1"/>
  <c r="AJ91" i="1"/>
  <c r="AJ36" i="1"/>
  <c r="AI428" i="1"/>
  <c r="AJ428" i="1" s="1"/>
  <c r="AB428" i="1"/>
  <c r="AF428" i="1" s="1"/>
  <c r="AH428" i="1"/>
  <c r="W428" i="1"/>
  <c r="U428" i="1" s="1"/>
  <c r="X428" i="1" s="1"/>
  <c r="R428" i="1" s="1"/>
  <c r="S428" i="1" s="1"/>
  <c r="AJ506" i="1"/>
  <c r="AJ17" i="1"/>
  <c r="AJ352" i="1"/>
  <c r="AJ272" i="1"/>
  <c r="AJ102" i="1"/>
  <c r="AJ244" i="1"/>
  <c r="AJ175" i="1"/>
  <c r="AJ414" i="1"/>
  <c r="AJ424" i="1"/>
  <c r="AJ126" i="1"/>
  <c r="AJ37" i="1"/>
  <c r="AJ60" i="1"/>
  <c r="AJ111" i="1"/>
  <c r="AJ404" i="1"/>
  <c r="AJ51" i="1"/>
  <c r="AJ450" i="1"/>
  <c r="AJ41" i="1"/>
  <c r="AJ406" i="1"/>
  <c r="AJ583" i="1"/>
  <c r="AJ410" i="1"/>
  <c r="AJ198" i="1"/>
  <c r="AJ562" i="1"/>
  <c r="AJ308" i="1"/>
  <c r="AJ527" i="1"/>
  <c r="AJ103" i="1"/>
  <c r="AJ653" i="1"/>
  <c r="AJ229" i="1"/>
  <c r="AJ614" i="1"/>
  <c r="AJ211" i="1"/>
  <c r="AB559" i="1"/>
  <c r="AF559" i="1" s="1"/>
  <c r="AI559" i="1"/>
  <c r="AH559" i="1"/>
  <c r="W559" i="1"/>
  <c r="U559" i="1" s="1"/>
  <c r="X559" i="1" s="1"/>
  <c r="R559" i="1" s="1"/>
  <c r="S559" i="1" s="1"/>
  <c r="AJ513" i="1"/>
  <c r="AJ517" i="1"/>
  <c r="AB391" i="1"/>
  <c r="AF391" i="1" s="1"/>
  <c r="AI391" i="1"/>
  <c r="AJ391" i="1" s="1"/>
  <c r="AH391" i="1"/>
  <c r="W391" i="1"/>
  <c r="U391" i="1" s="1"/>
  <c r="X391" i="1" s="1"/>
  <c r="R391" i="1" s="1"/>
  <c r="S391" i="1" s="1"/>
  <c r="AI603" i="1"/>
  <c r="AJ603" i="1" s="1"/>
  <c r="AB603" i="1"/>
  <c r="AF603" i="1" s="1"/>
  <c r="AH603" i="1"/>
  <c r="W603" i="1"/>
  <c r="U603" i="1" s="1"/>
  <c r="X603" i="1" s="1"/>
  <c r="R603" i="1" s="1"/>
  <c r="S603" i="1" s="1"/>
  <c r="AJ557" i="1"/>
  <c r="AI512" i="1"/>
  <c r="AJ512" i="1" s="1"/>
  <c r="AB512" i="1"/>
  <c r="AF512" i="1" s="1"/>
  <c r="AH512" i="1"/>
  <c r="W512" i="1"/>
  <c r="U512" i="1" s="1"/>
  <c r="X512" i="1" s="1"/>
  <c r="R512" i="1" s="1"/>
  <c r="S512" i="1" s="1"/>
  <c r="AB622" i="1"/>
  <c r="AF622" i="1" s="1"/>
  <c r="AI622" i="1"/>
  <c r="AH622" i="1"/>
  <c r="W622" i="1"/>
  <c r="U622" i="1" s="1"/>
  <c r="X622" i="1" s="1"/>
  <c r="R622" i="1" s="1"/>
  <c r="S622" i="1" s="1"/>
  <c r="AB478" i="1"/>
  <c r="AF478" i="1" s="1"/>
  <c r="AI478" i="1"/>
  <c r="AJ478" i="1" s="1"/>
  <c r="AH478" i="1"/>
  <c r="W478" i="1"/>
  <c r="U478" i="1" s="1"/>
  <c r="X478" i="1" s="1"/>
  <c r="R478" i="1" s="1"/>
  <c r="S478" i="1" s="1"/>
  <c r="AB642" i="1"/>
  <c r="AF642" i="1" s="1"/>
  <c r="AI642" i="1"/>
  <c r="AH642" i="1"/>
  <c r="W642" i="1"/>
  <c r="U642" i="1" s="1"/>
  <c r="X642" i="1" s="1"/>
  <c r="R642" i="1" s="1"/>
  <c r="S642" i="1" s="1"/>
  <c r="AJ251" i="1"/>
  <c r="AB644" i="1"/>
  <c r="AF644" i="1" s="1"/>
  <c r="AI644" i="1"/>
  <c r="AH644" i="1"/>
  <c r="W644" i="1"/>
  <c r="U644" i="1" s="1"/>
  <c r="X644" i="1" s="1"/>
  <c r="R644" i="1" s="1"/>
  <c r="S644" i="1" s="1"/>
  <c r="AJ254" i="1"/>
  <c r="AB591" i="1"/>
  <c r="AF591" i="1" s="1"/>
  <c r="AI591" i="1"/>
  <c r="AH591" i="1"/>
  <c r="W591" i="1"/>
  <c r="U591" i="1" s="1"/>
  <c r="X591" i="1" s="1"/>
  <c r="R591" i="1" s="1"/>
  <c r="S591" i="1" s="1"/>
  <c r="AB179" i="1"/>
  <c r="AF179" i="1" s="1"/>
  <c r="AI179" i="1"/>
  <c r="AH179" i="1"/>
  <c r="W179" i="1"/>
  <c r="U179" i="1" s="1"/>
  <c r="X179" i="1" s="1"/>
  <c r="R179" i="1" s="1"/>
  <c r="S179" i="1" s="1"/>
  <c r="AJ170" i="1"/>
  <c r="AJ216" i="1"/>
  <c r="AJ57" i="1"/>
  <c r="AJ648" i="1"/>
  <c r="AJ125" i="1"/>
  <c r="AI132" i="1"/>
  <c r="AJ132" i="1" s="1"/>
  <c r="AB132" i="1"/>
  <c r="AF132" i="1" s="1"/>
  <c r="AH132" i="1"/>
  <c r="W132" i="1"/>
  <c r="U132" i="1" s="1"/>
  <c r="X132" i="1" s="1"/>
  <c r="R132" i="1" s="1"/>
  <c r="S132" i="1" s="1"/>
  <c r="AJ641" i="1"/>
  <c r="AJ654" i="1"/>
  <c r="AJ213" i="1"/>
  <c r="AJ314" i="1"/>
  <c r="AB446" i="1"/>
  <c r="AF446" i="1" s="1"/>
  <c r="AI446" i="1"/>
  <c r="AJ446" i="1" s="1"/>
  <c r="AH446" i="1"/>
  <c r="W446" i="1"/>
  <c r="U446" i="1" s="1"/>
  <c r="X446" i="1" s="1"/>
  <c r="R446" i="1" s="1"/>
  <c r="S446" i="1" s="1"/>
  <c r="AI504" i="1"/>
  <c r="AB504" i="1"/>
  <c r="AF504" i="1" s="1"/>
  <c r="AH504" i="1"/>
  <c r="W504" i="1"/>
  <c r="U504" i="1" s="1"/>
  <c r="X504" i="1" s="1"/>
  <c r="R504" i="1" s="1"/>
  <c r="S504" i="1" s="1"/>
  <c r="AJ345" i="1"/>
  <c r="AJ134" i="1"/>
  <c r="AJ573" i="1"/>
  <c r="AJ270" i="1"/>
  <c r="AJ373" i="1"/>
  <c r="AJ86" i="1"/>
  <c r="AJ39" i="1"/>
  <c r="AJ405" i="1"/>
  <c r="AJ274" i="1"/>
  <c r="AJ427" i="1"/>
  <c r="AJ607" i="1"/>
  <c r="AB563" i="1"/>
  <c r="AF563" i="1" s="1"/>
  <c r="AI563" i="1"/>
  <c r="AH563" i="1"/>
  <c r="W563" i="1"/>
  <c r="U563" i="1" s="1"/>
  <c r="X563" i="1" s="1"/>
  <c r="R563" i="1" s="1"/>
  <c r="S563" i="1" s="1"/>
  <c r="AB575" i="1"/>
  <c r="AF575" i="1" s="1"/>
  <c r="AI575" i="1"/>
  <c r="AJ575" i="1" s="1"/>
  <c r="AH575" i="1"/>
  <c r="W575" i="1"/>
  <c r="U575" i="1" s="1"/>
  <c r="X575" i="1" s="1"/>
  <c r="R575" i="1" s="1"/>
  <c r="S575" i="1" s="1"/>
  <c r="AJ537" i="1"/>
  <c r="AJ412" i="1"/>
  <c r="AJ282" i="1"/>
  <c r="AB454" i="1"/>
  <c r="AF454" i="1" s="1"/>
  <c r="AI454" i="1"/>
  <c r="AH454" i="1"/>
  <c r="W454" i="1"/>
  <c r="U454" i="1" s="1"/>
  <c r="X454" i="1" s="1"/>
  <c r="R454" i="1" s="1"/>
  <c r="S454" i="1" s="1"/>
  <c r="AJ271" i="1"/>
  <c r="AJ488" i="1"/>
  <c r="AJ49" i="1"/>
  <c r="AJ370" i="1"/>
  <c r="AJ451" i="1"/>
  <c r="AJ303" i="1"/>
  <c r="AJ75" i="1"/>
  <c r="AJ289" i="1"/>
  <c r="AJ545" i="1"/>
  <c r="AJ323" i="1"/>
  <c r="AJ166" i="1"/>
  <c r="AJ284" i="1"/>
  <c r="AJ319" i="1"/>
  <c r="AJ180" i="1"/>
  <c r="AJ532" i="1"/>
  <c r="AJ246" i="1"/>
  <c r="AI205" i="1"/>
  <c r="AB205" i="1"/>
  <c r="AF205" i="1" s="1"/>
  <c r="AH205" i="1"/>
  <c r="W205" i="1"/>
  <c r="U205" i="1" s="1"/>
  <c r="X205" i="1" s="1"/>
  <c r="R205" i="1" s="1"/>
  <c r="S205" i="1" s="1"/>
  <c r="AJ99" i="1"/>
  <c r="AJ325" i="1"/>
  <c r="AJ55" i="1"/>
  <c r="AJ499" i="1"/>
  <c r="AJ359" i="1"/>
  <c r="AJ584" i="1"/>
  <c r="AJ356" i="1"/>
  <c r="AJ439" i="1"/>
  <c r="AJ402" i="1"/>
  <c r="AJ423" i="1"/>
  <c r="AJ392" i="1"/>
  <c r="AJ339" i="1"/>
  <c r="AJ25" i="1"/>
  <c r="AJ616" i="1"/>
  <c r="AJ531" i="1"/>
  <c r="AJ47" i="1"/>
  <c r="AJ133" i="1"/>
  <c r="AB203" i="1"/>
  <c r="AF203" i="1" s="1"/>
  <c r="AI203" i="1"/>
  <c r="AH203" i="1"/>
  <c r="W203" i="1"/>
  <c r="U203" i="1" s="1"/>
  <c r="X203" i="1" s="1"/>
  <c r="R203" i="1" s="1"/>
  <c r="S203" i="1" s="1"/>
  <c r="AI564" i="1"/>
  <c r="AB564" i="1"/>
  <c r="AF564" i="1" s="1"/>
  <c r="AH564" i="1"/>
  <c r="W564" i="1"/>
  <c r="U564" i="1" s="1"/>
  <c r="X564" i="1" s="1"/>
  <c r="R564" i="1" s="1"/>
  <c r="S564" i="1" s="1"/>
  <c r="AI571" i="1"/>
  <c r="AB571" i="1"/>
  <c r="AF571" i="1" s="1"/>
  <c r="AH571" i="1"/>
  <c r="W571" i="1"/>
  <c r="U571" i="1" s="1"/>
  <c r="X571" i="1" s="1"/>
  <c r="R571" i="1" s="1"/>
  <c r="S571" i="1" s="1"/>
  <c r="AI413" i="1"/>
  <c r="AB413" i="1"/>
  <c r="AF413" i="1" s="1"/>
  <c r="AH413" i="1"/>
  <c r="W413" i="1"/>
  <c r="U413" i="1" s="1"/>
  <c r="X413" i="1" s="1"/>
  <c r="R413" i="1" s="1"/>
  <c r="S413" i="1" s="1"/>
  <c r="AB460" i="1"/>
  <c r="AF460" i="1" s="1"/>
  <c r="AI460" i="1"/>
  <c r="AH460" i="1"/>
  <c r="W460" i="1"/>
  <c r="U460" i="1" s="1"/>
  <c r="X460" i="1" s="1"/>
  <c r="R460" i="1" s="1"/>
  <c r="S460" i="1" s="1"/>
  <c r="AJ348" i="1"/>
  <c r="AJ150" i="1"/>
  <c r="AJ130" i="1"/>
  <c r="AJ509" i="1"/>
  <c r="AJ53" i="1"/>
  <c r="AB187" i="1"/>
  <c r="AF187" i="1" s="1"/>
  <c r="AI187" i="1"/>
  <c r="AH187" i="1"/>
  <c r="W187" i="1"/>
  <c r="U187" i="1" s="1"/>
  <c r="X187" i="1" s="1"/>
  <c r="R187" i="1" s="1"/>
  <c r="S187" i="1" s="1"/>
  <c r="AJ232" i="1"/>
  <c r="AJ29" i="1"/>
  <c r="AJ196" i="1"/>
  <c r="AJ399" i="1"/>
  <c r="AB383" i="1"/>
  <c r="AF383" i="1" s="1"/>
  <c r="AH383" i="1"/>
  <c r="AI383" i="1"/>
  <c r="AJ383" i="1" s="1"/>
  <c r="W383" i="1"/>
  <c r="U383" i="1" s="1"/>
  <c r="X383" i="1" s="1"/>
  <c r="R383" i="1" s="1"/>
  <c r="S383" i="1" s="1"/>
  <c r="AJ442" i="1"/>
  <c r="AB168" i="1"/>
  <c r="AF168" i="1" s="1"/>
  <c r="AI168" i="1"/>
  <c r="AJ168" i="1" s="1"/>
  <c r="AH168" i="1"/>
  <c r="W168" i="1"/>
  <c r="U168" i="1" s="1"/>
  <c r="X168" i="1" s="1"/>
  <c r="R168" i="1" s="1"/>
  <c r="S168" i="1" s="1"/>
  <c r="AJ340" i="1"/>
  <c r="AJ525" i="1"/>
  <c r="AJ176" i="1"/>
  <c r="AJ172" i="1"/>
  <c r="AJ534" i="1"/>
  <c r="AJ158" i="1"/>
  <c r="AI209" i="1"/>
  <c r="AB209" i="1"/>
  <c r="AF209" i="1" s="1"/>
  <c r="AH209" i="1"/>
  <c r="W209" i="1"/>
  <c r="U209" i="1" s="1"/>
  <c r="X209" i="1" s="1"/>
  <c r="R209" i="1" s="1"/>
  <c r="S209" i="1" s="1"/>
  <c r="AB382" i="1"/>
  <c r="AF382" i="1" s="1"/>
  <c r="AI382" i="1"/>
  <c r="AH382" i="1"/>
  <c r="W382" i="1"/>
  <c r="U382" i="1" s="1"/>
  <c r="X382" i="1" s="1"/>
  <c r="R382" i="1" s="1"/>
  <c r="S382" i="1" s="1"/>
  <c r="AJ157" i="1"/>
  <c r="AJ605" i="1"/>
  <c r="AJ138" i="1"/>
  <c r="AJ237" i="1"/>
  <c r="AJ498" i="1"/>
  <c r="AI259" i="1"/>
  <c r="AH259" i="1"/>
  <c r="AB259" i="1"/>
  <c r="AF259" i="1" s="1"/>
  <c r="W259" i="1"/>
  <c r="U259" i="1" s="1"/>
  <c r="X259" i="1" s="1"/>
  <c r="R259" i="1" s="1"/>
  <c r="S259" i="1" s="1"/>
  <c r="AJ149" i="1"/>
  <c r="AJ365" i="1"/>
  <c r="AB523" i="1"/>
  <c r="AF523" i="1" s="1"/>
  <c r="AI523" i="1"/>
  <c r="AJ523" i="1" s="1"/>
  <c r="AH523" i="1"/>
  <c r="W523" i="1"/>
  <c r="U523" i="1" s="1"/>
  <c r="X523" i="1" s="1"/>
  <c r="R523" i="1" s="1"/>
  <c r="S523" i="1" s="1"/>
  <c r="AI247" i="1"/>
  <c r="AJ247" i="1" s="1"/>
  <c r="AB247" i="1"/>
  <c r="AF247" i="1" s="1"/>
  <c r="AH247" i="1"/>
  <c r="W247" i="1"/>
  <c r="U247" i="1" s="1"/>
  <c r="X247" i="1" s="1"/>
  <c r="R247" i="1" s="1"/>
  <c r="S247" i="1" s="1"/>
  <c r="AI521" i="1"/>
  <c r="AB521" i="1"/>
  <c r="AF521" i="1" s="1"/>
  <c r="W521" i="1"/>
  <c r="U521" i="1" s="1"/>
  <c r="X521" i="1" s="1"/>
  <c r="R521" i="1" s="1"/>
  <c r="S521" i="1" s="1"/>
  <c r="AH521" i="1"/>
  <c r="AJ342" i="1"/>
  <c r="AB374" i="1"/>
  <c r="AF374" i="1" s="1"/>
  <c r="AI374" i="1"/>
  <c r="AJ374" i="1" s="1"/>
  <c r="AH374" i="1"/>
  <c r="W374" i="1"/>
  <c r="U374" i="1" s="1"/>
  <c r="X374" i="1" s="1"/>
  <c r="R374" i="1" s="1"/>
  <c r="S374" i="1" s="1"/>
  <c r="AJ184" i="1"/>
  <c r="AJ136" i="1"/>
  <c r="AJ646" i="1"/>
  <c r="AJ123" i="1"/>
  <c r="AJ243" i="1"/>
  <c r="AJ81" i="1"/>
  <c r="AJ42" i="1"/>
  <c r="AB470" i="1"/>
  <c r="AF470" i="1" s="1"/>
  <c r="AI470" i="1"/>
  <c r="AJ470" i="1" s="1"/>
  <c r="AH470" i="1"/>
  <c r="W470" i="1"/>
  <c r="U470" i="1" s="1"/>
  <c r="X470" i="1" s="1"/>
  <c r="R470" i="1" s="1"/>
  <c r="S470" i="1" s="1"/>
  <c r="AJ291" i="1"/>
  <c r="AJ363" i="1"/>
  <c r="AJ396" i="1"/>
  <c r="AB610" i="1"/>
  <c r="AF610" i="1" s="1"/>
  <c r="AI610" i="1"/>
  <c r="AJ610" i="1" s="1"/>
  <c r="AH610" i="1"/>
  <c r="W610" i="1"/>
  <c r="U610" i="1" s="1"/>
  <c r="X610" i="1" s="1"/>
  <c r="R610" i="1" s="1"/>
  <c r="S610" i="1" s="1"/>
  <c r="AJ491" i="1"/>
  <c r="AJ636" i="1"/>
  <c r="AJ331" i="1"/>
  <c r="AJ387" i="1"/>
  <c r="AJ124" i="1"/>
  <c r="AJ30" i="1"/>
  <c r="AB547" i="1"/>
  <c r="AF547" i="1" s="1"/>
  <c r="AI547" i="1"/>
  <c r="AH547" i="1"/>
  <c r="W547" i="1"/>
  <c r="U547" i="1" s="1"/>
  <c r="X547" i="1" s="1"/>
  <c r="R547" i="1" s="1"/>
  <c r="S547" i="1" s="1"/>
  <c r="AJ302" i="1"/>
  <c r="AJ66" i="1"/>
  <c r="AJ615" i="1"/>
  <c r="AB461" i="1"/>
  <c r="AF461" i="1" s="1"/>
  <c r="AI461" i="1"/>
  <c r="AJ461" i="1" s="1"/>
  <c r="AH461" i="1"/>
  <c r="W461" i="1"/>
  <c r="U461" i="1" s="1"/>
  <c r="X461" i="1" s="1"/>
  <c r="R461" i="1" s="1"/>
  <c r="S461" i="1" s="1"/>
  <c r="AJ64" i="1"/>
  <c r="AJ441" i="1"/>
  <c r="AJ104" i="1"/>
  <c r="AJ65" i="1"/>
  <c r="AJ210" i="1"/>
  <c r="AI452" i="1"/>
  <c r="AB452" i="1"/>
  <c r="AF452" i="1" s="1"/>
  <c r="AH452" i="1"/>
  <c r="W452" i="1"/>
  <c r="U452" i="1" s="1"/>
  <c r="X452" i="1" s="1"/>
  <c r="R452" i="1" s="1"/>
  <c r="S452" i="1" s="1"/>
  <c r="AJ212" i="1"/>
  <c r="AJ18" i="1"/>
  <c r="AJ263" i="1"/>
  <c r="AJ569" i="1"/>
  <c r="AJ377" i="1"/>
  <c r="AJ333" i="1"/>
  <c r="AJ32" i="1"/>
  <c r="AJ169" i="1"/>
  <c r="AJ327" i="1"/>
  <c r="AJ226" i="1"/>
  <c r="AJ456" i="1"/>
  <c r="AJ407" i="1"/>
  <c r="AJ627" i="1"/>
  <c r="AI101" i="1"/>
  <c r="AB101" i="1"/>
  <c r="AF101" i="1" s="1"/>
  <c r="AH101" i="1"/>
  <c r="W101" i="1"/>
  <c r="U101" i="1" s="1"/>
  <c r="X101" i="1" s="1"/>
  <c r="R101" i="1" s="1"/>
  <c r="S101" i="1" s="1"/>
  <c r="AI444" i="1"/>
  <c r="AB444" i="1"/>
  <c r="AF444" i="1" s="1"/>
  <c r="AH444" i="1"/>
  <c r="W444" i="1"/>
  <c r="U444" i="1" s="1"/>
  <c r="X444" i="1" s="1"/>
  <c r="R444" i="1" s="1"/>
  <c r="S444" i="1" s="1"/>
  <c r="AJ529" i="1"/>
  <c r="AJ290" i="1"/>
  <c r="AB141" i="1"/>
  <c r="AF141" i="1" s="1"/>
  <c r="AI141" i="1"/>
  <c r="AH141" i="1"/>
  <c r="W141" i="1"/>
  <c r="U141" i="1" s="1"/>
  <c r="X141" i="1" s="1"/>
  <c r="R141" i="1" s="1"/>
  <c r="S141" i="1" s="1"/>
  <c r="AB422" i="1"/>
  <c r="AF422" i="1" s="1"/>
  <c r="AI422" i="1"/>
  <c r="AJ422" i="1" s="1"/>
  <c r="AH422" i="1"/>
  <c r="W422" i="1"/>
  <c r="U422" i="1" s="1"/>
  <c r="X422" i="1" s="1"/>
  <c r="R422" i="1" s="1"/>
  <c r="S422" i="1" s="1"/>
  <c r="AJ146" i="1"/>
  <c r="AJ71" i="1"/>
  <c r="AJ318" i="1"/>
  <c r="AI476" i="1"/>
  <c r="AJ476" i="1" s="1"/>
  <c r="AB476" i="1"/>
  <c r="AF476" i="1" s="1"/>
  <c r="AH476" i="1"/>
  <c r="W476" i="1"/>
  <c r="U476" i="1" s="1"/>
  <c r="X476" i="1" s="1"/>
  <c r="R476" i="1" s="1"/>
  <c r="S476" i="1" s="1"/>
  <c r="AJ107" i="1"/>
  <c r="AJ33" i="1"/>
  <c r="AJ463" i="1"/>
  <c r="AJ301" i="1"/>
  <c r="AJ68" i="1"/>
  <c r="AJ609" i="1"/>
  <c r="AJ493" i="1"/>
  <c r="AJ92" i="1"/>
  <c r="AJ361" i="1"/>
  <c r="AJ484" i="1"/>
  <c r="AB650" i="1"/>
  <c r="AF650" i="1" s="1"/>
  <c r="AI650" i="1"/>
  <c r="AH650" i="1"/>
  <c r="W650" i="1"/>
  <c r="U650" i="1" s="1"/>
  <c r="X650" i="1" s="1"/>
  <c r="R650" i="1" s="1"/>
  <c r="S650" i="1" s="1"/>
  <c r="AB490" i="1"/>
  <c r="AF490" i="1" s="1"/>
  <c r="AI490" i="1"/>
  <c r="AH490" i="1"/>
  <c r="W490" i="1"/>
  <c r="U490" i="1" s="1"/>
  <c r="X490" i="1" s="1"/>
  <c r="R490" i="1" s="1"/>
  <c r="S490" i="1" s="1"/>
  <c r="AJ97" i="1"/>
  <c r="AB524" i="1"/>
  <c r="AF524" i="1" s="1"/>
  <c r="AI524" i="1"/>
  <c r="AH524" i="1"/>
  <c r="W524" i="1"/>
  <c r="U524" i="1" s="1"/>
  <c r="X524" i="1" s="1"/>
  <c r="R524" i="1" s="1"/>
  <c r="S524" i="1" s="1"/>
  <c r="AJ311" i="1"/>
  <c r="AJ122" i="1"/>
  <c r="AJ77" i="1"/>
  <c r="AJ191" i="1"/>
  <c r="AJ626" i="1"/>
  <c r="AJ579" i="1"/>
  <c r="AJ43" i="1"/>
  <c r="AJ372" i="1"/>
  <c r="AJ89" i="1"/>
  <c r="AJ457" i="1"/>
  <c r="AB430" i="1"/>
  <c r="AF430" i="1" s="1"/>
  <c r="AI430" i="1"/>
  <c r="AH430" i="1"/>
  <c r="W430" i="1"/>
  <c r="U430" i="1" s="1"/>
  <c r="X430" i="1" s="1"/>
  <c r="R430" i="1" s="1"/>
  <c r="S430" i="1" s="1"/>
  <c r="AJ344" i="1"/>
  <c r="AJ112" i="1"/>
  <c r="AJ62" i="1"/>
  <c r="AJ218" i="1"/>
  <c r="AJ468" i="1"/>
  <c r="AJ419" i="1"/>
  <c r="AJ245" i="1"/>
  <c r="AJ96" i="1"/>
  <c r="AJ255" i="1"/>
  <c r="AJ292" i="1"/>
  <c r="AJ44" i="1"/>
  <c r="AI436" i="1"/>
  <c r="AJ436" i="1" s="1"/>
  <c r="AB436" i="1"/>
  <c r="AF436" i="1" s="1"/>
  <c r="AH436" i="1"/>
  <c r="W436" i="1"/>
  <c r="U436" i="1" s="1"/>
  <c r="X436" i="1" s="1"/>
  <c r="R436" i="1" s="1"/>
  <c r="S436" i="1" s="1"/>
  <c r="AJ599" i="1"/>
  <c r="AJ458" i="1"/>
  <c r="AJ625" i="1"/>
  <c r="AJ617" i="1"/>
  <c r="AB287" i="1"/>
  <c r="AF287" i="1" s="1"/>
  <c r="AI287" i="1"/>
  <c r="AJ287" i="1" s="1"/>
  <c r="W287" i="1"/>
  <c r="U287" i="1" s="1"/>
  <c r="X287" i="1" s="1"/>
  <c r="R287" i="1" s="1"/>
  <c r="S287" i="1" s="1"/>
  <c r="AH287" i="1"/>
  <c r="AJ449" i="1"/>
  <c r="AJ516" i="1"/>
  <c r="AJ35" i="1"/>
  <c r="AJ316" i="1"/>
  <c r="AJ189" i="1"/>
  <c r="AJ93" i="1"/>
  <c r="AJ262" i="1"/>
  <c r="AJ554" i="1"/>
  <c r="AJ341" i="1"/>
  <c r="AJ368" i="1"/>
  <c r="AJ574" i="1"/>
  <c r="AJ645" i="1"/>
  <c r="AJ335" i="1"/>
  <c r="AJ389" i="1"/>
  <c r="AJ490" i="1" l="1"/>
  <c r="AJ101" i="1"/>
  <c r="AJ547" i="1"/>
  <c r="AJ259" i="1"/>
  <c r="AJ382" i="1"/>
  <c r="AJ563" i="1"/>
  <c r="AJ504" i="1"/>
  <c r="AJ591" i="1"/>
  <c r="AJ452" i="1"/>
  <c r="AJ413" i="1"/>
  <c r="AJ564" i="1"/>
  <c r="AJ438" i="1"/>
  <c r="AJ164" i="1"/>
  <c r="AJ521" i="1"/>
  <c r="AJ205" i="1"/>
  <c r="AJ642" i="1"/>
  <c r="AJ622" i="1"/>
  <c r="AJ524" i="1"/>
  <c r="AJ187" i="1"/>
  <c r="AJ650" i="1"/>
  <c r="AJ444" i="1"/>
  <c r="AJ460" i="1"/>
  <c r="AJ203" i="1"/>
  <c r="AJ179" i="1"/>
  <c r="AJ430" i="1"/>
  <c r="AJ141" i="1"/>
  <c r="AJ209" i="1"/>
  <c r="AJ571" i="1"/>
  <c r="AJ454" i="1"/>
  <c r="AJ644" i="1"/>
  <c r="AJ559" i="1"/>
</calcChain>
</file>

<file path=xl/sharedStrings.xml><?xml version="1.0" encoding="utf-8"?>
<sst xmlns="http://schemas.openxmlformats.org/spreadsheetml/2006/main" count="9360" uniqueCount="1516">
  <si>
    <t>File opened</t>
  </si>
  <si>
    <t>2020-02-13 11:22:07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</si>
  <si>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</si>
  <si>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</si>
  <si>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</si>
  <si>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</si>
  <si>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</si>
  <si>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</si>
  <si>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</si>
  <si>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</si>
  <si>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</si>
  <si>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</si>
  <si>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</si>
  <si>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{"tazero": "-0.144751", "flowmeterzero": "0.998881", "h2obspan2b": "0.0727663", "flowazero": "0.30544", "co2azero": "0.926417", "co2aspan2a": "0.295951", "co2aspan2": "-0.0336155", "co2bspan2b": "0.294103", "co2aspanconc2": "301.4", "h2obzero": "1.05718", "co2bspan2": "-0.0333406", "flowbzero": "0.30558", "h2obspan1": "1.00315", "h2obspanconc2": "0", "h2oaspan1": "1.00539", "h2oaspan2b": "0.0723615", "co2aspanconc1": "2488", "h2oaspanconc2": "0", "chamberpressurezero": "2.65346", "h2oaspan2a": "0.0719734", "co2aspan1": "1.00127", "co2bspan2a": "0.296716", "h2oaspanconc1": "12.18", "h2obspanconc1": "12.18", "co2bzero": "0.928899", "tbzero": "-0.0746956", "h2obspan2a": "0.0725379", "h2obspan2": "0", "ssb_ref": "36084.5", "co2bspanconc2": "301.4", "h2oazero": "1.04577", "h2oaspan2": "0", "co2bspanconc1": "2488", "ssa_ref": "34010.6", "oxygen": "21", "co2aspan2b": "0.293384", "co2bspan1": "1.00109"}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</si>
  <si>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</si>
  <si>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</si>
  <si>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</si>
  <si>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</si>
  <si>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</si>
  <si>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</si>
  <si>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</si>
  <si>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</si>
  <si>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</si>
  <si>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11:22:07</t>
  </si>
  <si>
    <t>Stability Definition:	Tleaf (Meas): Std&lt;0.2 Per=20	Qamb_in (Meas): Std&lt;1 Per=20	CO2_r (Meas): Per=20	A (GasEx): Std&lt;0.2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</si>
  <si>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</si>
  <si>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</si>
  <si>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</si>
  <si>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</si>
  <si>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</si>
  <si>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</si>
  <si>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</si>
  <si>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</si>
  <si>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</si>
  <si>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</si>
  <si>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</si>
  <si>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</si>
  <si>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</si>
  <si>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</si>
  <si>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</si>
  <si>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</si>
  <si>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</si>
  <si>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</si>
  <si>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</si>
  <si>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</si>
  <si>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</si>
  <si>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</si>
  <si>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</si>
  <si>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</si>
  <si>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</si>
  <si>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</si>
  <si>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</si>
  <si>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</si>
  <si>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</si>
  <si>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</si>
  <si>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</si>
  <si>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</si>
  <si>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</si>
  <si>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</si>
  <si>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</si>
  <si>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</si>
  <si>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</si>
  <si>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</si>
  <si>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</si>
  <si>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</si>
  <si>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</si>
  <si>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</si>
  <si>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</si>
  <si>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4.89595 83.2508 397.862 649.176 885.261 1102.64 1292.36 1391.48</t>
  </si>
  <si>
    <t>Fs_true</t>
  </si>
  <si>
    <t>0.196824 99.6583 401.85 600.779 800.341 1000.51 1200.93 1401.59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</si>
  <si>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</si>
  <si>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</si>
  <si>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</si>
  <si>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</si>
  <si>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</si>
  <si>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</si>
  <si>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</si>
  <si>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</si>
  <si>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</si>
  <si>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</si>
  <si>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</si>
  <si>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</si>
  <si>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</si>
  <si>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</si>
  <si>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</si>
  <si>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</si>
  <si>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</si>
  <si>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</si>
  <si>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</si>
  <si>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</si>
  <si>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</si>
  <si>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</si>
  <si>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</si>
  <si>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</si>
  <si>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</si>
  <si>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</si>
  <si>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</si>
  <si>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</si>
  <si>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</si>
  <si>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</si>
  <si>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</si>
  <si>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</si>
  <si>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</si>
  <si>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</si>
  <si>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</si>
  <si>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</si>
  <si>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</si>
  <si>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</si>
  <si>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</si>
  <si>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</si>
  <si>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</si>
  <si>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</si>
  <si>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</si>
  <si>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</si>
  <si>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</si>
  <si>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</si>
  <si>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</si>
  <si>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</si>
  <si>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</si>
  <si>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</si>
  <si>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</si>
  <si>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</si>
  <si>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</si>
  <si>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</si>
  <si>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</si>
  <si>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</si>
  <si>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</si>
  <si>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</si>
  <si>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</si>
  <si>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</si>
  <si>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</si>
  <si>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</si>
  <si>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</si>
  <si>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</si>
  <si>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</si>
  <si>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</si>
  <si>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</si>
  <si>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</si>
  <si>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</si>
  <si>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</si>
  <si>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</si>
  <si>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</si>
  <si>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</si>
  <si>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</si>
  <si>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</si>
  <si>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</si>
  <si>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</si>
  <si>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</si>
  <si>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</si>
  <si>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</si>
  <si>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</si>
  <si>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</si>
  <si>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</si>
  <si>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</si>
  <si>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</si>
  <si>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</si>
  <si>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</si>
  <si>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</si>
  <si>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</si>
  <si>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</si>
  <si>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</si>
  <si>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</si>
  <si>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</si>
  <si>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</si>
  <si>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</si>
  <si>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</si>
  <si>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</si>
  <si>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</si>
  <si>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</si>
  <si>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</si>
  <si>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</si>
  <si>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</si>
  <si>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</si>
  <si>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</si>
  <si>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</si>
  <si>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</si>
  <si>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</si>
  <si>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</si>
  <si>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</si>
  <si>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</si>
  <si>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</si>
  <si>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</si>
  <si>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</si>
  <si>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</si>
  <si>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</si>
  <si>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</si>
  <si>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</si>
  <si>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</si>
  <si>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</si>
  <si>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</si>
  <si>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</si>
  <si>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</si>
  <si>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</si>
  <si>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</si>
  <si>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</si>
  <si>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</si>
  <si>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</si>
  <si>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</si>
  <si>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</si>
  <si>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</si>
  <si>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</si>
  <si>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</si>
  <si>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</si>
  <si>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</si>
  <si>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</si>
  <si>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</si>
  <si>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</si>
  <si>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</si>
  <si>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</si>
  <si>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</si>
  <si>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</si>
  <si>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</si>
  <si>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</si>
  <si>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</si>
  <si>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</si>
  <si>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</si>
  <si>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</si>
  <si>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</si>
  <si>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</si>
  <si>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</si>
  <si>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</si>
  <si>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</si>
  <si>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</si>
  <si>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</si>
  <si>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</si>
  <si>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</si>
  <si>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</si>
  <si>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</si>
  <si>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</si>
  <si>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20200213 11:22:17</t>
  </si>
  <si>
    <t>11:22:17</t>
  </si>
  <si>
    <t>Lindsey</t>
  </si>
  <si>
    <t>20200213</t>
  </si>
  <si>
    <t>jl</t>
  </si>
  <si>
    <t>UNKNOW</t>
  </si>
  <si>
    <t>BNL17560</t>
  </si>
  <si>
    <t>Mature</t>
  </si>
  <si>
    <t>G10</t>
  </si>
  <si>
    <t>Shade</t>
  </si>
  <si>
    <t>-</t>
  </si>
  <si>
    <t>0: Broadleaf</t>
  </si>
  <si>
    <t>20200213 11:22:22</t>
  </si>
  <si>
    <t>11:22:22</t>
  </si>
  <si>
    <t>20200213 11:22:27</t>
  </si>
  <si>
    <t>11:22:27</t>
  </si>
  <si>
    <t>20200213 11:22:32</t>
  </si>
  <si>
    <t>11:22:32</t>
  </si>
  <si>
    <t>20200213 11:22:37</t>
  </si>
  <si>
    <t>11:22:37</t>
  </si>
  <si>
    <t>20200213 11:22:42</t>
  </si>
  <si>
    <t>11:22:42</t>
  </si>
  <si>
    <t>20200213 11:22:47</t>
  </si>
  <si>
    <t>11:22:47</t>
  </si>
  <si>
    <t>20200213 11:22:52</t>
  </si>
  <si>
    <t>11:22:52</t>
  </si>
  <si>
    <t>20200213 11:22:57</t>
  </si>
  <si>
    <t>11:22:57</t>
  </si>
  <si>
    <t>20200213 11:23:02</t>
  </si>
  <si>
    <t>11:23:02</t>
  </si>
  <si>
    <t>20200213 11:23:07</t>
  </si>
  <si>
    <t>11:23:07</t>
  </si>
  <si>
    <t>20200213 11:23:12</t>
  </si>
  <si>
    <t>11:23:12</t>
  </si>
  <si>
    <t>20200213 11:23:17</t>
  </si>
  <si>
    <t>11:23:17</t>
  </si>
  <si>
    <t>20200213 11:23:22</t>
  </si>
  <si>
    <t>11:23:22</t>
  </si>
  <si>
    <t>20200213 11:23:27</t>
  </si>
  <si>
    <t>11:23:27</t>
  </si>
  <si>
    <t>20200213 11:23:32</t>
  </si>
  <si>
    <t>11:23:32</t>
  </si>
  <si>
    <t>20200213 11:23:37</t>
  </si>
  <si>
    <t>11:23:37</t>
  </si>
  <si>
    <t>20200213 11:23:42</t>
  </si>
  <si>
    <t>11:23:42</t>
  </si>
  <si>
    <t>20200213 11:23:47</t>
  </si>
  <si>
    <t>11:23:47</t>
  </si>
  <si>
    <t>20200213 11:23:52</t>
  </si>
  <si>
    <t>11:23:52</t>
  </si>
  <si>
    <t>20200213 11:23:57</t>
  </si>
  <si>
    <t>11:23:57</t>
  </si>
  <si>
    <t>20200213 11:24:02</t>
  </si>
  <si>
    <t>11:24:02</t>
  </si>
  <si>
    <t>20200213 11:24:07</t>
  </si>
  <si>
    <t>11:24:07</t>
  </si>
  <si>
    <t>20200213 11:24:12</t>
  </si>
  <si>
    <t>11:24:12</t>
  </si>
  <si>
    <t>20200213 11:24:17</t>
  </si>
  <si>
    <t>11:24:17</t>
  </si>
  <si>
    <t>20200213 11:24:22</t>
  </si>
  <si>
    <t>11:24:22</t>
  </si>
  <si>
    <t>20200213 11:24:27</t>
  </si>
  <si>
    <t>11:24:27</t>
  </si>
  <si>
    <t>20200213 11:24:32</t>
  </si>
  <si>
    <t>11:24:32</t>
  </si>
  <si>
    <t>20200213 11:24:37</t>
  </si>
  <si>
    <t>11:24:37</t>
  </si>
  <si>
    <t>20200213 11:24:42</t>
  </si>
  <si>
    <t>11:24:42</t>
  </si>
  <si>
    <t>20200213 11:24:47</t>
  </si>
  <si>
    <t>11:24:47</t>
  </si>
  <si>
    <t>20200213 11:24:52</t>
  </si>
  <si>
    <t>11:24:52</t>
  </si>
  <si>
    <t>20200213 11:24:57</t>
  </si>
  <si>
    <t>11:24:57</t>
  </si>
  <si>
    <t>20200213 11:25:02</t>
  </si>
  <si>
    <t>11:25:02</t>
  </si>
  <si>
    <t>20200213 11:25:07</t>
  </si>
  <si>
    <t>11:25:07</t>
  </si>
  <si>
    <t>20200213 11:25:12</t>
  </si>
  <si>
    <t>11:25:12</t>
  </si>
  <si>
    <t>20200213 11:25:17</t>
  </si>
  <si>
    <t>11:25:17</t>
  </si>
  <si>
    <t>20200213 11:25:22</t>
  </si>
  <si>
    <t>11:25:22</t>
  </si>
  <si>
    <t>20200213 11:25:27</t>
  </si>
  <si>
    <t>11:25:27</t>
  </si>
  <si>
    <t>20200213 11:25:32</t>
  </si>
  <si>
    <t>11:25:32</t>
  </si>
  <si>
    <t>20200213 11:25:37</t>
  </si>
  <si>
    <t>11:25:37</t>
  </si>
  <si>
    <t>20200213 11:25:42</t>
  </si>
  <si>
    <t>11:25:42</t>
  </si>
  <si>
    <t>20200213 11:25:47</t>
  </si>
  <si>
    <t>11:25:47</t>
  </si>
  <si>
    <t>20200213 11:25:52</t>
  </si>
  <si>
    <t>11:25:52</t>
  </si>
  <si>
    <t>20200213 11:25:57</t>
  </si>
  <si>
    <t>11:25:57</t>
  </si>
  <si>
    <t>20200213 11:26:02</t>
  </si>
  <si>
    <t>11:26:02</t>
  </si>
  <si>
    <t>20200213 11:26:07</t>
  </si>
  <si>
    <t>11:26:07</t>
  </si>
  <si>
    <t>20200213 11:26:12</t>
  </si>
  <si>
    <t>11:26:12</t>
  </si>
  <si>
    <t>20200213 11:26:17</t>
  </si>
  <si>
    <t>11:26:17</t>
  </si>
  <si>
    <t>20200213 11:26:22</t>
  </si>
  <si>
    <t>11:26:22</t>
  </si>
  <si>
    <t>20200213 11:26:27</t>
  </si>
  <si>
    <t>11:26:27</t>
  </si>
  <si>
    <t>20200213 11:26:32</t>
  </si>
  <si>
    <t>11:26:32</t>
  </si>
  <si>
    <t>20200213 11:26:37</t>
  </si>
  <si>
    <t>11:26:37</t>
  </si>
  <si>
    <t>20200213 11:26:42</t>
  </si>
  <si>
    <t>11:26:42</t>
  </si>
  <si>
    <t>20200213 11:26:47</t>
  </si>
  <si>
    <t>11:26:47</t>
  </si>
  <si>
    <t>20200213 11:26:52</t>
  </si>
  <si>
    <t>11:26:52</t>
  </si>
  <si>
    <t>20200213 11:26:57</t>
  </si>
  <si>
    <t>11:26:57</t>
  </si>
  <si>
    <t>20200213 11:27:02</t>
  </si>
  <si>
    <t>11:27:02</t>
  </si>
  <si>
    <t>20200213 11:27:07</t>
  </si>
  <si>
    <t>11:27:07</t>
  </si>
  <si>
    <t>20200213 11:27:12</t>
  </si>
  <si>
    <t>11:27:12</t>
  </si>
  <si>
    <t>20200213 11:27:17</t>
  </si>
  <si>
    <t>11:27:17</t>
  </si>
  <si>
    <t>20200213 11:27:22</t>
  </si>
  <si>
    <t>11:27:22</t>
  </si>
  <si>
    <t>20200213 11:27:27</t>
  </si>
  <si>
    <t>11:27:27</t>
  </si>
  <si>
    <t>20200213 11:27:32</t>
  </si>
  <si>
    <t>11:27:32</t>
  </si>
  <si>
    <t>20200213 11:27:37</t>
  </si>
  <si>
    <t>11:27:37</t>
  </si>
  <si>
    <t>20200213 11:27:42</t>
  </si>
  <si>
    <t>11:27:42</t>
  </si>
  <si>
    <t>20200213 11:27:47</t>
  </si>
  <si>
    <t>11:27:47</t>
  </si>
  <si>
    <t>20200213 11:27:52</t>
  </si>
  <si>
    <t>11:27:52</t>
  </si>
  <si>
    <t>20200213 11:27:57</t>
  </si>
  <si>
    <t>11:27:57</t>
  </si>
  <si>
    <t>20200213 11:28:02</t>
  </si>
  <si>
    <t>11:28:02</t>
  </si>
  <si>
    <t>20200213 11:28:07</t>
  </si>
  <si>
    <t>11:28:07</t>
  </si>
  <si>
    <t>20200213 11:28:28</t>
  </si>
  <si>
    <t>11:28:28</t>
  </si>
  <si>
    <t>20200213 11:28:33</t>
  </si>
  <si>
    <t>11:28:33</t>
  </si>
  <si>
    <t>20200213 11:28:38</t>
  </si>
  <si>
    <t>11:28:38</t>
  </si>
  <si>
    <t>20200213 11:28:43</t>
  </si>
  <si>
    <t>11:28:43</t>
  </si>
  <si>
    <t>20200213 11:28:48</t>
  </si>
  <si>
    <t>11:28:48</t>
  </si>
  <si>
    <t>20200213 11:28:53</t>
  </si>
  <si>
    <t>11:28:53</t>
  </si>
  <si>
    <t>20200213 11:28:58</t>
  </si>
  <si>
    <t>11:28:58</t>
  </si>
  <si>
    <t>20200213 11:29:03</t>
  </si>
  <si>
    <t>11:29:03</t>
  </si>
  <si>
    <t>20200213 11:29:08</t>
  </si>
  <si>
    <t>11:29:08</t>
  </si>
  <si>
    <t>20200213 11:29:13</t>
  </si>
  <si>
    <t>11:29:13</t>
  </si>
  <si>
    <t>20200213 11:29:18</t>
  </si>
  <si>
    <t>11:29:18</t>
  </si>
  <si>
    <t>20200213 11:29:23</t>
  </si>
  <si>
    <t>11:29:23</t>
  </si>
  <si>
    <t>20200213 11:29:28</t>
  </si>
  <si>
    <t>11:29:28</t>
  </si>
  <si>
    <t>20200213 11:29:33</t>
  </si>
  <si>
    <t>11:29:33</t>
  </si>
  <si>
    <t>20200213 11:29:38</t>
  </si>
  <si>
    <t>11:29:38</t>
  </si>
  <si>
    <t>20200213 11:29:43</t>
  </si>
  <si>
    <t>11:29:43</t>
  </si>
  <si>
    <t>20200213 11:29:48</t>
  </si>
  <si>
    <t>11:29:48</t>
  </si>
  <si>
    <t>20200213 11:29:53</t>
  </si>
  <si>
    <t>11:29:53</t>
  </si>
  <si>
    <t>20200213 11:29:58</t>
  </si>
  <si>
    <t>11:29:58</t>
  </si>
  <si>
    <t>20200213 11:30:03</t>
  </si>
  <si>
    <t>11:30:03</t>
  </si>
  <si>
    <t>20200213 11:30:08</t>
  </si>
  <si>
    <t>11:30:08</t>
  </si>
  <si>
    <t>20200213 11:30:13</t>
  </si>
  <si>
    <t>11:30:13</t>
  </si>
  <si>
    <t>20200213 11:30:18</t>
  </si>
  <si>
    <t>11:30:18</t>
  </si>
  <si>
    <t>20200213 11:30:23</t>
  </si>
  <si>
    <t>11:30:23</t>
  </si>
  <si>
    <t>20200213 11:30:28</t>
  </si>
  <si>
    <t>11:30:28</t>
  </si>
  <si>
    <t>20200213 11:30:33</t>
  </si>
  <si>
    <t>11:30:33</t>
  </si>
  <si>
    <t>20200213 11:30:38</t>
  </si>
  <si>
    <t>11:30:38</t>
  </si>
  <si>
    <t>20200213 11:30:43</t>
  </si>
  <si>
    <t>11:30:43</t>
  </si>
  <si>
    <t>20200213 11:30:48</t>
  </si>
  <si>
    <t>11:30:48</t>
  </si>
  <si>
    <t>20200213 11:30:53</t>
  </si>
  <si>
    <t>11:30:53</t>
  </si>
  <si>
    <t>20200213 11:30:58</t>
  </si>
  <si>
    <t>11:30:58</t>
  </si>
  <si>
    <t>20200213 11:31:03</t>
  </si>
  <si>
    <t>11:31:03</t>
  </si>
  <si>
    <t>20200213 11:31:08</t>
  </si>
  <si>
    <t>11:31:08</t>
  </si>
  <si>
    <t>20200213 11:31:13</t>
  </si>
  <si>
    <t>11:31:13</t>
  </si>
  <si>
    <t>20200213 11:31:18</t>
  </si>
  <si>
    <t>11:31:18</t>
  </si>
  <si>
    <t>20200213 11:31:23</t>
  </si>
  <si>
    <t>11:31:23</t>
  </si>
  <si>
    <t>20200213 11:31:28</t>
  </si>
  <si>
    <t>11:31:28</t>
  </si>
  <si>
    <t>20200213 11:31:33</t>
  </si>
  <si>
    <t>11:31:33</t>
  </si>
  <si>
    <t>20200213 11:31:38</t>
  </si>
  <si>
    <t>11:31:38</t>
  </si>
  <si>
    <t>20200213 11:31:43</t>
  </si>
  <si>
    <t>11:31:43</t>
  </si>
  <si>
    <t>20200213 11:31:48</t>
  </si>
  <si>
    <t>11:31:48</t>
  </si>
  <si>
    <t>20200213 11:31:53</t>
  </si>
  <si>
    <t>11:31:53</t>
  </si>
  <si>
    <t>20200213 11:31:58</t>
  </si>
  <si>
    <t>11:31:58</t>
  </si>
  <si>
    <t>20200213 11:32:03</t>
  </si>
  <si>
    <t>11:32:03</t>
  </si>
  <si>
    <t>20200213 11:32:08</t>
  </si>
  <si>
    <t>11:32:08</t>
  </si>
  <si>
    <t>20200213 11:32:13</t>
  </si>
  <si>
    <t>11:32:13</t>
  </si>
  <si>
    <t>20200213 11:32:18</t>
  </si>
  <si>
    <t>11:32:18</t>
  </si>
  <si>
    <t>20200213 11:32:23</t>
  </si>
  <si>
    <t>11:32:23</t>
  </si>
  <si>
    <t>20200213 11:32:28</t>
  </si>
  <si>
    <t>11:32:28</t>
  </si>
  <si>
    <t>20200213 11:32:33</t>
  </si>
  <si>
    <t>11:32:33</t>
  </si>
  <si>
    <t>20200213 11:32:38</t>
  </si>
  <si>
    <t>11:32:38</t>
  </si>
  <si>
    <t>20200213 11:32:43</t>
  </si>
  <si>
    <t>11:32:43</t>
  </si>
  <si>
    <t>20200213 11:32:48</t>
  </si>
  <si>
    <t>11:32:48</t>
  </si>
  <si>
    <t>20200213 11:32:53</t>
  </si>
  <si>
    <t>11:32:53</t>
  </si>
  <si>
    <t>20200213 11:32:58</t>
  </si>
  <si>
    <t>11:32:58</t>
  </si>
  <si>
    <t>20200213 11:33:03</t>
  </si>
  <si>
    <t>11:33:03</t>
  </si>
  <si>
    <t>20200213 11:33:08</t>
  </si>
  <si>
    <t>11:33:08</t>
  </si>
  <si>
    <t>20200213 11:33:13</t>
  </si>
  <si>
    <t>11:33:13</t>
  </si>
  <si>
    <t>20200213 11:33:18</t>
  </si>
  <si>
    <t>11:33:18</t>
  </si>
  <si>
    <t>20200213 11:33:23</t>
  </si>
  <si>
    <t>11:33:23</t>
  </si>
  <si>
    <t>20200213 11:33:28</t>
  </si>
  <si>
    <t>11:33:28</t>
  </si>
  <si>
    <t>20200213 11:33:33</t>
  </si>
  <si>
    <t>11:33:33</t>
  </si>
  <si>
    <t>20200213 11:33:38</t>
  </si>
  <si>
    <t>11:33:38</t>
  </si>
  <si>
    <t>20200213 11:33:43</t>
  </si>
  <si>
    <t>11:33:43</t>
  </si>
  <si>
    <t>20200213 11:33:48</t>
  </si>
  <si>
    <t>11:33:48</t>
  </si>
  <si>
    <t>20200213 11:33:53</t>
  </si>
  <si>
    <t>11:33:53</t>
  </si>
  <si>
    <t>20200213 11:33:58</t>
  </si>
  <si>
    <t>11:33:58</t>
  </si>
  <si>
    <t>20200213 11:34:03</t>
  </si>
  <si>
    <t>11:34:03</t>
  </si>
  <si>
    <t>20200213 11:34:08</t>
  </si>
  <si>
    <t>11:34:08</t>
  </si>
  <si>
    <t>20200213 11:34:13</t>
  </si>
  <si>
    <t>11:34:13</t>
  </si>
  <si>
    <t>20200213 11:34:18</t>
  </si>
  <si>
    <t>11:34:18</t>
  </si>
  <si>
    <t>20200213 11:34:23</t>
  </si>
  <si>
    <t>11:34:23</t>
  </si>
  <si>
    <t>20200213 11:34:28</t>
  </si>
  <si>
    <t>11:34:28</t>
  </si>
  <si>
    <t>20200213 11:34:33</t>
  </si>
  <si>
    <t>11:34:33</t>
  </si>
  <si>
    <t>20200213 11:34:38</t>
  </si>
  <si>
    <t>11:34:38</t>
  </si>
  <si>
    <t>20200213 11:34:43</t>
  </si>
  <si>
    <t>11:34:43</t>
  </si>
  <si>
    <t>20200213 11:34:48</t>
  </si>
  <si>
    <t>11:34:48</t>
  </si>
  <si>
    <t>20200213 11:34:53</t>
  </si>
  <si>
    <t>11:34:53</t>
  </si>
  <si>
    <t>20200213 11:34:58</t>
  </si>
  <si>
    <t>11:34:58</t>
  </si>
  <si>
    <t>20200213 11:35:03</t>
  </si>
  <si>
    <t>11:35:03</t>
  </si>
  <si>
    <t>20200213 11:35:08</t>
  </si>
  <si>
    <t>11:35:08</t>
  </si>
  <si>
    <t>20200213 11:35:13</t>
  </si>
  <si>
    <t>11:35:13</t>
  </si>
  <si>
    <t>20200213 11:35:18</t>
  </si>
  <si>
    <t>11:35:18</t>
  </si>
  <si>
    <t>20200213 11:35:23</t>
  </si>
  <si>
    <t>11:35:23</t>
  </si>
  <si>
    <t>20200213 11:35:28</t>
  </si>
  <si>
    <t>11:35:28</t>
  </si>
  <si>
    <t>20200213 11:35:33</t>
  </si>
  <si>
    <t>11:35:33</t>
  </si>
  <si>
    <t>20200213 11:35:38</t>
  </si>
  <si>
    <t>11:35:38</t>
  </si>
  <si>
    <t>20200213 11:35:43</t>
  </si>
  <si>
    <t>11:35:43</t>
  </si>
  <si>
    <t>20200213 11:35:48</t>
  </si>
  <si>
    <t>11:35:48</t>
  </si>
  <si>
    <t>20200213 11:35:53</t>
  </si>
  <si>
    <t>11:35:53</t>
  </si>
  <si>
    <t>20200213 11:35:58</t>
  </si>
  <si>
    <t>11:35:58</t>
  </si>
  <si>
    <t>20200213 11:36:03</t>
  </si>
  <si>
    <t>11:36:03</t>
  </si>
  <si>
    <t>20200213 11:36:08</t>
  </si>
  <si>
    <t>11:36:08</t>
  </si>
  <si>
    <t>20200213 11:36:13</t>
  </si>
  <si>
    <t>11:36:13</t>
  </si>
  <si>
    <t>20200213 11:36:18</t>
  </si>
  <si>
    <t>11:36:18</t>
  </si>
  <si>
    <t>20200213 11:36:23</t>
  </si>
  <si>
    <t>11:36:23</t>
  </si>
  <si>
    <t>20200213 11:36:28</t>
  </si>
  <si>
    <t>11:36:28</t>
  </si>
  <si>
    <t>20200213 11:36:33</t>
  </si>
  <si>
    <t>11:36:33</t>
  </si>
  <si>
    <t>20200213 11:36:38</t>
  </si>
  <si>
    <t>11:36:38</t>
  </si>
  <si>
    <t>20200213 11:36:43</t>
  </si>
  <si>
    <t>11:36:43</t>
  </si>
  <si>
    <t>20200213 11:36:48</t>
  </si>
  <si>
    <t>11:36:48</t>
  </si>
  <si>
    <t>20200213 11:36:53</t>
  </si>
  <si>
    <t>11:36:53</t>
  </si>
  <si>
    <t>20200213 11:36:58</t>
  </si>
  <si>
    <t>11:36:58</t>
  </si>
  <si>
    <t>20200213 11:37:03</t>
  </si>
  <si>
    <t>11:37:03</t>
  </si>
  <si>
    <t>20200213 11:37:08</t>
  </si>
  <si>
    <t>11:37:08</t>
  </si>
  <si>
    <t>20200213 11:37:13</t>
  </si>
  <si>
    <t>11:37:13</t>
  </si>
  <si>
    <t>20200213 11:37:18</t>
  </si>
  <si>
    <t>11:37:18</t>
  </si>
  <si>
    <t>20200213 11:37:23</t>
  </si>
  <si>
    <t>11:37:23</t>
  </si>
  <si>
    <t>20200213 11:37:28</t>
  </si>
  <si>
    <t>11:37:28</t>
  </si>
  <si>
    <t>20200213 11:37:33</t>
  </si>
  <si>
    <t>11:37:33</t>
  </si>
  <si>
    <t>20200213 11:37:38</t>
  </si>
  <si>
    <t>11:37:38</t>
  </si>
  <si>
    <t>20200213 11:37:43</t>
  </si>
  <si>
    <t>11:37:43</t>
  </si>
  <si>
    <t>20200213 11:37:48</t>
  </si>
  <si>
    <t>11:37:48</t>
  </si>
  <si>
    <t>20200213 11:37:53</t>
  </si>
  <si>
    <t>11:37:53</t>
  </si>
  <si>
    <t>20200213 11:37:58</t>
  </si>
  <si>
    <t>11:37:58</t>
  </si>
  <si>
    <t>20200213 11:38:03</t>
  </si>
  <si>
    <t>11:38:03</t>
  </si>
  <si>
    <t>20200213 11:38:08</t>
  </si>
  <si>
    <t>11:38:08</t>
  </si>
  <si>
    <t>20200213 11:38:13</t>
  </si>
  <si>
    <t>11:38:13</t>
  </si>
  <si>
    <t>20200213 11:38:18</t>
  </si>
  <si>
    <t>11:38:18</t>
  </si>
  <si>
    <t>20200213 11:38:23</t>
  </si>
  <si>
    <t>11:38:23</t>
  </si>
  <si>
    <t>20200213 11:38:28</t>
  </si>
  <si>
    <t>11:38:28</t>
  </si>
  <si>
    <t>20200213 11:38:52</t>
  </si>
  <si>
    <t>11:38:52</t>
  </si>
  <si>
    <t>20200213 11:38:57</t>
  </si>
  <si>
    <t>11:38:57</t>
  </si>
  <si>
    <t>20200213 11:39:02</t>
  </si>
  <si>
    <t>11:39:02</t>
  </si>
  <si>
    <t>20200213 11:39:07</t>
  </si>
  <si>
    <t>11:39:07</t>
  </si>
  <si>
    <t>20200213 11:39:12</t>
  </si>
  <si>
    <t>11:39:12</t>
  </si>
  <si>
    <t>20200213 11:39:17</t>
  </si>
  <si>
    <t>11:39:17</t>
  </si>
  <si>
    <t>20200213 11:39:22</t>
  </si>
  <si>
    <t>11:39:22</t>
  </si>
  <si>
    <t>20200213 11:39:27</t>
  </si>
  <si>
    <t>11:39:27</t>
  </si>
  <si>
    <t>20200213 11:39:32</t>
  </si>
  <si>
    <t>11:39:32</t>
  </si>
  <si>
    <t>20200213 11:39:37</t>
  </si>
  <si>
    <t>11:39:37</t>
  </si>
  <si>
    <t>20200213 11:39:42</t>
  </si>
  <si>
    <t>11:39:42</t>
  </si>
  <si>
    <t>20200213 11:39:47</t>
  </si>
  <si>
    <t>11:39:47</t>
  </si>
  <si>
    <t>20200213 11:39:52</t>
  </si>
  <si>
    <t>11:39:52</t>
  </si>
  <si>
    <t>20200213 11:39:57</t>
  </si>
  <si>
    <t>11:39:57</t>
  </si>
  <si>
    <t>20200213 11:40:02</t>
  </si>
  <si>
    <t>11:40:02</t>
  </si>
  <si>
    <t>20200213 11:40:07</t>
  </si>
  <si>
    <t>11:40:07</t>
  </si>
  <si>
    <t>20200213 11:40:12</t>
  </si>
  <si>
    <t>11:40:12</t>
  </si>
  <si>
    <t>20200213 11:40:17</t>
  </si>
  <si>
    <t>11:40:17</t>
  </si>
  <si>
    <t>20200213 11:40:22</t>
  </si>
  <si>
    <t>11:40:22</t>
  </si>
  <si>
    <t>20200213 11:40:27</t>
  </si>
  <si>
    <t>11:40:27</t>
  </si>
  <si>
    <t>20200213 11:40:32</t>
  </si>
  <si>
    <t>11:40:32</t>
  </si>
  <si>
    <t>20200213 11:40:37</t>
  </si>
  <si>
    <t>11:40:37</t>
  </si>
  <si>
    <t>20200213 11:40:42</t>
  </si>
  <si>
    <t>11:40:42</t>
  </si>
  <si>
    <t>20200213 11:40:47</t>
  </si>
  <si>
    <t>11:40:47</t>
  </si>
  <si>
    <t>20200213 11:40:52</t>
  </si>
  <si>
    <t>11:40:52</t>
  </si>
  <si>
    <t>20200213 11:40:57</t>
  </si>
  <si>
    <t>11:40:57</t>
  </si>
  <si>
    <t>20200213 11:41:02</t>
  </si>
  <si>
    <t>11:41:02</t>
  </si>
  <si>
    <t>20200213 11:41:07</t>
  </si>
  <si>
    <t>11:41:07</t>
  </si>
  <si>
    <t>20200213 11:41:12</t>
  </si>
  <si>
    <t>11:41:12</t>
  </si>
  <si>
    <t>20200213 11:41:17</t>
  </si>
  <si>
    <t>11:41:17</t>
  </si>
  <si>
    <t>20200213 11:41:22</t>
  </si>
  <si>
    <t>11:41:22</t>
  </si>
  <si>
    <t>20200213 11:41:27</t>
  </si>
  <si>
    <t>11:41:27</t>
  </si>
  <si>
    <t>20200213 11:41:32</t>
  </si>
  <si>
    <t>11:41:32</t>
  </si>
  <si>
    <t>20200213 11:41:37</t>
  </si>
  <si>
    <t>11:41:37</t>
  </si>
  <si>
    <t>20200213 11:41:42</t>
  </si>
  <si>
    <t>11:41:42</t>
  </si>
  <si>
    <t>20200213 11:41:47</t>
  </si>
  <si>
    <t>11:41:47</t>
  </si>
  <si>
    <t>20200213 11:41:52</t>
  </si>
  <si>
    <t>11:41:52</t>
  </si>
  <si>
    <t>20200213 11:41:57</t>
  </si>
  <si>
    <t>11:41:57</t>
  </si>
  <si>
    <t>20200213 11:42:02</t>
  </si>
  <si>
    <t>11:42:02</t>
  </si>
  <si>
    <t>20200213 11:42:07</t>
  </si>
  <si>
    <t>11:42:07</t>
  </si>
  <si>
    <t>20200213 11:42:12</t>
  </si>
  <si>
    <t>11:42:12</t>
  </si>
  <si>
    <t>20200213 11:42:17</t>
  </si>
  <si>
    <t>11:42:17</t>
  </si>
  <si>
    <t>20200213 11:42:22</t>
  </si>
  <si>
    <t>11:42:22</t>
  </si>
  <si>
    <t>20200213 11:42:27</t>
  </si>
  <si>
    <t>11:42:27</t>
  </si>
  <si>
    <t>20200213 11:42:32</t>
  </si>
  <si>
    <t>11:42:32</t>
  </si>
  <si>
    <t>20200213 11:42:37</t>
  </si>
  <si>
    <t>11:42:37</t>
  </si>
  <si>
    <t>20200213 11:42:42</t>
  </si>
  <si>
    <t>11:42:42</t>
  </si>
  <si>
    <t>20200213 11:42:47</t>
  </si>
  <si>
    <t>11:42:47</t>
  </si>
  <si>
    <t>20200213 11:42:52</t>
  </si>
  <si>
    <t>11:42:52</t>
  </si>
  <si>
    <t>20200213 11:42:57</t>
  </si>
  <si>
    <t>11:42:57</t>
  </si>
  <si>
    <t>20200213 11:43:02</t>
  </si>
  <si>
    <t>11:43:02</t>
  </si>
  <si>
    <t>20200213 11:43:07</t>
  </si>
  <si>
    <t>11:43:07</t>
  </si>
  <si>
    <t>20200213 11:43:12</t>
  </si>
  <si>
    <t>11:43:12</t>
  </si>
  <si>
    <t>20200213 11:43:17</t>
  </si>
  <si>
    <t>11:43:17</t>
  </si>
  <si>
    <t>20200213 11:43:22</t>
  </si>
  <si>
    <t>11:43:22</t>
  </si>
  <si>
    <t>20200213 11:43:27</t>
  </si>
  <si>
    <t>11:43:27</t>
  </si>
  <si>
    <t>20200213 11:43:32</t>
  </si>
  <si>
    <t>11:43:32</t>
  </si>
  <si>
    <t>20200213 11:43:37</t>
  </si>
  <si>
    <t>11:43:37</t>
  </si>
  <si>
    <t>20200213 11:43:42</t>
  </si>
  <si>
    <t>11:43:42</t>
  </si>
  <si>
    <t>20200213 11:43:47</t>
  </si>
  <si>
    <t>11:43:47</t>
  </si>
  <si>
    <t>20200213 11:43:52</t>
  </si>
  <si>
    <t>11:43:52</t>
  </si>
  <si>
    <t>20200213 11:43:57</t>
  </si>
  <si>
    <t>11:43:57</t>
  </si>
  <si>
    <t>20200213 11:44:02</t>
  </si>
  <si>
    <t>11:44:02</t>
  </si>
  <si>
    <t>20200213 11:44:07</t>
  </si>
  <si>
    <t>11:44:07</t>
  </si>
  <si>
    <t>20200213 11:44:12</t>
  </si>
  <si>
    <t>11:44:12</t>
  </si>
  <si>
    <t>20200213 11:44:17</t>
  </si>
  <si>
    <t>11:44:17</t>
  </si>
  <si>
    <t>20200213 11:44:22</t>
  </si>
  <si>
    <t>11:44:22</t>
  </si>
  <si>
    <t>20200213 11:44:27</t>
  </si>
  <si>
    <t>11:44:27</t>
  </si>
  <si>
    <t>20200213 11:44:32</t>
  </si>
  <si>
    <t>11:44:32</t>
  </si>
  <si>
    <t>20200213 11:44:37</t>
  </si>
  <si>
    <t>11:44:37</t>
  </si>
  <si>
    <t>20200213 11:44:42</t>
  </si>
  <si>
    <t>11:44:42</t>
  </si>
  <si>
    <t>20200213 11:44:47</t>
  </si>
  <si>
    <t>11:44:47</t>
  </si>
  <si>
    <t>20200213 11:44:52</t>
  </si>
  <si>
    <t>11:44:52</t>
  </si>
  <si>
    <t>20200213 11:44:57</t>
  </si>
  <si>
    <t>11:44:57</t>
  </si>
  <si>
    <t>20200213 11:45:02</t>
  </si>
  <si>
    <t>11:45:02</t>
  </si>
  <si>
    <t>20200213 11:45:07</t>
  </si>
  <si>
    <t>11:45:07</t>
  </si>
  <si>
    <t>20200213 11:45:12</t>
  </si>
  <si>
    <t>11:45:12</t>
  </si>
  <si>
    <t>20200213 11:45:17</t>
  </si>
  <si>
    <t>11:45:17</t>
  </si>
  <si>
    <t>20200213 11:45:22</t>
  </si>
  <si>
    <t>11:45:22</t>
  </si>
  <si>
    <t>20200213 11:45:27</t>
  </si>
  <si>
    <t>11:45:27</t>
  </si>
  <si>
    <t>20200213 11:45:32</t>
  </si>
  <si>
    <t>11:45:32</t>
  </si>
  <si>
    <t>20200213 11:45:37</t>
  </si>
  <si>
    <t>11:45:37</t>
  </si>
  <si>
    <t>20200213 11:45:42</t>
  </si>
  <si>
    <t>11:45:42</t>
  </si>
  <si>
    <t>20200213 11:45:47</t>
  </si>
  <si>
    <t>11:45:47</t>
  </si>
  <si>
    <t>20200213 11:45:52</t>
  </si>
  <si>
    <t>11:45:52</t>
  </si>
  <si>
    <t>20200213 11:45:57</t>
  </si>
  <si>
    <t>11:45:57</t>
  </si>
  <si>
    <t>20200213 11:46:02</t>
  </si>
  <si>
    <t>11:46:02</t>
  </si>
  <si>
    <t>20200213 11:46:07</t>
  </si>
  <si>
    <t>11:46:07</t>
  </si>
  <si>
    <t>20200213 11:46:12</t>
  </si>
  <si>
    <t>11:46:12</t>
  </si>
  <si>
    <t>20200213 11:46:17</t>
  </si>
  <si>
    <t>11:46:17</t>
  </si>
  <si>
    <t>20200213 11:46:22</t>
  </si>
  <si>
    <t>11:46:22</t>
  </si>
  <si>
    <t>20200213 11:46:27</t>
  </si>
  <si>
    <t>11:46:27</t>
  </si>
  <si>
    <t>20200213 11:46:32</t>
  </si>
  <si>
    <t>11:46:32</t>
  </si>
  <si>
    <t>20200213 11:46:37</t>
  </si>
  <si>
    <t>11:46:37</t>
  </si>
  <si>
    <t>20200213 11:46:42</t>
  </si>
  <si>
    <t>11:46:42</t>
  </si>
  <si>
    <t>20200213 11:46:47</t>
  </si>
  <si>
    <t>11:46:47</t>
  </si>
  <si>
    <t>20200213 11:46:52</t>
  </si>
  <si>
    <t>11:46:52</t>
  </si>
  <si>
    <t>20200213 11:46:57</t>
  </si>
  <si>
    <t>11:46:57</t>
  </si>
  <si>
    <t>20200213 11:47:02</t>
  </si>
  <si>
    <t>11:47:02</t>
  </si>
  <si>
    <t>20200213 11:47:07</t>
  </si>
  <si>
    <t>11:47:07</t>
  </si>
  <si>
    <t>20200213 11:47:12</t>
  </si>
  <si>
    <t>11:47:12</t>
  </si>
  <si>
    <t>20200213 11:47:17</t>
  </si>
  <si>
    <t>11:47:17</t>
  </si>
  <si>
    <t>20200213 11:47:22</t>
  </si>
  <si>
    <t>11:47:22</t>
  </si>
  <si>
    <t>20200213 11:47:27</t>
  </si>
  <si>
    <t>11:47:27</t>
  </si>
  <si>
    <t>20200213 11:47:32</t>
  </si>
  <si>
    <t>11:47:32</t>
  </si>
  <si>
    <t>20200213 11:47:37</t>
  </si>
  <si>
    <t>11:47:37</t>
  </si>
  <si>
    <t>20200213 11:47:42</t>
  </si>
  <si>
    <t>11:47:42</t>
  </si>
  <si>
    <t>20200213 11:47:47</t>
  </si>
  <si>
    <t>11:47:47</t>
  </si>
  <si>
    <t>20200213 11:47:52</t>
  </si>
  <si>
    <t>11:47:52</t>
  </si>
  <si>
    <t>20200213 11:47:57</t>
  </si>
  <si>
    <t>11:47:57</t>
  </si>
  <si>
    <t>20200213 11:48:02</t>
  </si>
  <si>
    <t>11:48:02</t>
  </si>
  <si>
    <t>20200213 11:48:07</t>
  </si>
  <si>
    <t>11:48:07</t>
  </si>
  <si>
    <t>20200213 11:48:12</t>
  </si>
  <si>
    <t>11:48:12</t>
  </si>
  <si>
    <t>20200213 11:48:17</t>
  </si>
  <si>
    <t>11:48:17</t>
  </si>
  <si>
    <t>20200213 11:48:22</t>
  </si>
  <si>
    <t>11:48:22</t>
  </si>
  <si>
    <t>20200213 11:48:27</t>
  </si>
  <si>
    <t>11:48:27</t>
  </si>
  <si>
    <t>20200213 11:48:32</t>
  </si>
  <si>
    <t>11:48:32</t>
  </si>
  <si>
    <t>20200213 11:48:37</t>
  </si>
  <si>
    <t>11:48:37</t>
  </si>
  <si>
    <t>20200213 11:48:42</t>
  </si>
  <si>
    <t>11:48:42</t>
  </si>
  <si>
    <t>20200213 11:48:47</t>
  </si>
  <si>
    <t>11:48:47</t>
  </si>
  <si>
    <t>20200213 11:48:52</t>
  </si>
  <si>
    <t>11:48:52</t>
  </si>
  <si>
    <t>20200213 11:49:13</t>
  </si>
  <si>
    <t>11:49:13</t>
  </si>
  <si>
    <t>20200213 11:49:18</t>
  </si>
  <si>
    <t>11:49:18</t>
  </si>
  <si>
    <t>20200213 11:49:23</t>
  </si>
  <si>
    <t>11:49:23</t>
  </si>
  <si>
    <t>20200213 11:49:28</t>
  </si>
  <si>
    <t>11:49:28</t>
  </si>
  <si>
    <t>20200213 11:49:33</t>
  </si>
  <si>
    <t>11:49:33</t>
  </si>
  <si>
    <t>20200213 11:49:38</t>
  </si>
  <si>
    <t>11:49:38</t>
  </si>
  <si>
    <t>20200213 11:49:43</t>
  </si>
  <si>
    <t>11:49:43</t>
  </si>
  <si>
    <t>20200213 11:49:48</t>
  </si>
  <si>
    <t>11:49:48</t>
  </si>
  <si>
    <t>20200213 11:49:53</t>
  </si>
  <si>
    <t>11:49:53</t>
  </si>
  <si>
    <t>20200213 11:49:58</t>
  </si>
  <si>
    <t>11:49:58</t>
  </si>
  <si>
    <t>20200213 11:50:03</t>
  </si>
  <si>
    <t>11:50:03</t>
  </si>
  <si>
    <t>20200213 11:50:08</t>
  </si>
  <si>
    <t>11:50:08</t>
  </si>
  <si>
    <t>20200213 11:50:13</t>
  </si>
  <si>
    <t>11:50:13</t>
  </si>
  <si>
    <t>20200213 11:50:18</t>
  </si>
  <si>
    <t>11:50:18</t>
  </si>
  <si>
    <t>20200213 11:50:23</t>
  </si>
  <si>
    <t>11:50:23</t>
  </si>
  <si>
    <t>20200213 11:50:28</t>
  </si>
  <si>
    <t>11:50:28</t>
  </si>
  <si>
    <t>20200213 11:50:33</t>
  </si>
  <si>
    <t>11:50:33</t>
  </si>
  <si>
    <t>20200213 11:50:38</t>
  </si>
  <si>
    <t>11:50:38</t>
  </si>
  <si>
    <t>20200213 11:50:43</t>
  </si>
  <si>
    <t>11:50:43</t>
  </si>
  <si>
    <t>20200213 11:50:48</t>
  </si>
  <si>
    <t>11:50:48</t>
  </si>
  <si>
    <t>20200213 11:50:53</t>
  </si>
  <si>
    <t>11:50:53</t>
  </si>
  <si>
    <t>20200213 11:50:58</t>
  </si>
  <si>
    <t>11:50:58</t>
  </si>
  <si>
    <t>20200213 11:51:03</t>
  </si>
  <si>
    <t>11:51:03</t>
  </si>
  <si>
    <t>20200213 11:51:08</t>
  </si>
  <si>
    <t>11:51:08</t>
  </si>
  <si>
    <t>20200213 11:51:13</t>
  </si>
  <si>
    <t>11:51:13</t>
  </si>
  <si>
    <t>20200213 11:51:18</t>
  </si>
  <si>
    <t>11:51:18</t>
  </si>
  <si>
    <t>20200213 11:51:23</t>
  </si>
  <si>
    <t>11:51:23</t>
  </si>
  <si>
    <t>20200213 11:51:28</t>
  </si>
  <si>
    <t>11:51:28</t>
  </si>
  <si>
    <t>20200213 11:51:33</t>
  </si>
  <si>
    <t>11:51:33</t>
  </si>
  <si>
    <t>20200213 11:51:38</t>
  </si>
  <si>
    <t>11:51:38</t>
  </si>
  <si>
    <t>20200213 11:51:43</t>
  </si>
  <si>
    <t>11:51:43</t>
  </si>
  <si>
    <t>20200213 11:51:48</t>
  </si>
  <si>
    <t>11:51:48</t>
  </si>
  <si>
    <t>20200213 11:51:53</t>
  </si>
  <si>
    <t>11:51:53</t>
  </si>
  <si>
    <t>20200213 11:51:58</t>
  </si>
  <si>
    <t>11:51:58</t>
  </si>
  <si>
    <t>20200213 11:52:03</t>
  </si>
  <si>
    <t>11:52:03</t>
  </si>
  <si>
    <t>20200213 11:52:08</t>
  </si>
  <si>
    <t>11:52:08</t>
  </si>
  <si>
    <t>20200213 11:52:13</t>
  </si>
  <si>
    <t>11:52:13</t>
  </si>
  <si>
    <t>20200213 11:52:18</t>
  </si>
  <si>
    <t>11:52:18</t>
  </si>
  <si>
    <t>20200213 11:52:23</t>
  </si>
  <si>
    <t>11:52:23</t>
  </si>
  <si>
    <t>20200213 11:52:28</t>
  </si>
  <si>
    <t>11:52:28</t>
  </si>
  <si>
    <t>20200213 11:52:33</t>
  </si>
  <si>
    <t>11:52:33</t>
  </si>
  <si>
    <t>20200213 11:52:38</t>
  </si>
  <si>
    <t>11:52:38</t>
  </si>
  <si>
    <t>20200213 11:52:43</t>
  </si>
  <si>
    <t>11:52:43</t>
  </si>
  <si>
    <t>20200213 11:52:48</t>
  </si>
  <si>
    <t>11:52:48</t>
  </si>
  <si>
    <t>20200213 11:52:53</t>
  </si>
  <si>
    <t>11:52:53</t>
  </si>
  <si>
    <t>20200213 11:52:58</t>
  </si>
  <si>
    <t>11:52:58</t>
  </si>
  <si>
    <t>20200213 11:53:03</t>
  </si>
  <si>
    <t>11:53:03</t>
  </si>
  <si>
    <t>20200213 11:53:08</t>
  </si>
  <si>
    <t>11:53:08</t>
  </si>
  <si>
    <t>20200213 11:53:13</t>
  </si>
  <si>
    <t>11:53:13</t>
  </si>
  <si>
    <t>20200213 11:53:18</t>
  </si>
  <si>
    <t>11:53:18</t>
  </si>
  <si>
    <t>20200213 11:53:23</t>
  </si>
  <si>
    <t>11:53:23</t>
  </si>
  <si>
    <t>20200213 11:53:28</t>
  </si>
  <si>
    <t>11:53:28</t>
  </si>
  <si>
    <t>20200213 11:53:33</t>
  </si>
  <si>
    <t>11:53:33</t>
  </si>
  <si>
    <t>20200213 11:53:38</t>
  </si>
  <si>
    <t>11:53:38</t>
  </si>
  <si>
    <t>20200213 11:53:43</t>
  </si>
  <si>
    <t>11:53:43</t>
  </si>
  <si>
    <t>20200213 11:53:48</t>
  </si>
  <si>
    <t>11:53:48</t>
  </si>
  <si>
    <t>20200213 11:53:53</t>
  </si>
  <si>
    <t>11:53:53</t>
  </si>
  <si>
    <t>20200213 11:53:58</t>
  </si>
  <si>
    <t>11:53:58</t>
  </si>
  <si>
    <t>20200213 11:54:03</t>
  </si>
  <si>
    <t>11:54:03</t>
  </si>
  <si>
    <t>20200213 11:54:08</t>
  </si>
  <si>
    <t>11:54:08</t>
  </si>
  <si>
    <t>20200213 11:54:13</t>
  </si>
  <si>
    <t>11:54:13</t>
  </si>
  <si>
    <t>20200213 11:54:18</t>
  </si>
  <si>
    <t>11:54:18</t>
  </si>
  <si>
    <t>20200213 11:54:23</t>
  </si>
  <si>
    <t>11:54:23</t>
  </si>
  <si>
    <t>20200213 11:54:28</t>
  </si>
  <si>
    <t>11:54:28</t>
  </si>
  <si>
    <t>20200213 11:54:33</t>
  </si>
  <si>
    <t>11:54:33</t>
  </si>
  <si>
    <t>20200213 11:54:38</t>
  </si>
  <si>
    <t>11:54:38</t>
  </si>
  <si>
    <t>20200213 11:54:43</t>
  </si>
  <si>
    <t>11:54:43</t>
  </si>
  <si>
    <t>20200213 11:54:48</t>
  </si>
  <si>
    <t>11:54:48</t>
  </si>
  <si>
    <t>20200213 11:54:53</t>
  </si>
  <si>
    <t>11:54:53</t>
  </si>
  <si>
    <t>20200213 11:54:58</t>
  </si>
  <si>
    <t>11:54:58</t>
  </si>
  <si>
    <t>20200213 11:55:03</t>
  </si>
  <si>
    <t>11:55:03</t>
  </si>
  <si>
    <t>20200213 11:55:08</t>
  </si>
  <si>
    <t>11:55:08</t>
  </si>
  <si>
    <t>20200213 11:55:13</t>
  </si>
  <si>
    <t>11:55:13</t>
  </si>
  <si>
    <t>20200213 11:55:18</t>
  </si>
  <si>
    <t>11:55:18</t>
  </si>
  <si>
    <t>20200213 11:55:23</t>
  </si>
  <si>
    <t>11:55:23</t>
  </si>
  <si>
    <t>20200213 11:55:28</t>
  </si>
  <si>
    <t>11:55:28</t>
  </si>
  <si>
    <t>20200213 11:55:33</t>
  </si>
  <si>
    <t>11:55:33</t>
  </si>
  <si>
    <t>20200213 11:55:38</t>
  </si>
  <si>
    <t>11:55:38</t>
  </si>
  <si>
    <t>20200213 11:55:43</t>
  </si>
  <si>
    <t>11:55:43</t>
  </si>
  <si>
    <t>20200213 11:55:48</t>
  </si>
  <si>
    <t>11:55:48</t>
  </si>
  <si>
    <t>20200213 11:55:53</t>
  </si>
  <si>
    <t>11:55:53</t>
  </si>
  <si>
    <t>20200213 11:55:58</t>
  </si>
  <si>
    <t>11:55:58</t>
  </si>
  <si>
    <t>20200213 11:56:03</t>
  </si>
  <si>
    <t>11:56:03</t>
  </si>
  <si>
    <t>20200213 11:56:08</t>
  </si>
  <si>
    <t>11:56:08</t>
  </si>
  <si>
    <t>20200213 11:56:13</t>
  </si>
  <si>
    <t>11:56:13</t>
  </si>
  <si>
    <t>20200213 11:56:18</t>
  </si>
  <si>
    <t>11:56:18</t>
  </si>
  <si>
    <t>20200213 11:56:23</t>
  </si>
  <si>
    <t>11:56:23</t>
  </si>
  <si>
    <t>20200213 11:56:28</t>
  </si>
  <si>
    <t>11:56:28</t>
  </si>
  <si>
    <t>20200213 11:56:33</t>
  </si>
  <si>
    <t>11:56:33</t>
  </si>
  <si>
    <t>20200213 11:56:38</t>
  </si>
  <si>
    <t>11:56:38</t>
  </si>
  <si>
    <t>20200213 11:56:43</t>
  </si>
  <si>
    <t>11:56:43</t>
  </si>
  <si>
    <t>20200213 11:56:48</t>
  </si>
  <si>
    <t>11:56:48</t>
  </si>
  <si>
    <t>20200213 11:56:53</t>
  </si>
  <si>
    <t>11:56:53</t>
  </si>
  <si>
    <t>20200213 11:56:58</t>
  </si>
  <si>
    <t>11:56:58</t>
  </si>
  <si>
    <t>20200213 11:57:03</t>
  </si>
  <si>
    <t>11:57:03</t>
  </si>
  <si>
    <t>20200213 11:57:08</t>
  </si>
  <si>
    <t>11:57:08</t>
  </si>
  <si>
    <t>20200213 11:57:13</t>
  </si>
  <si>
    <t>11:57:13</t>
  </si>
  <si>
    <t>20200213 11:57:18</t>
  </si>
  <si>
    <t>11:57:18</t>
  </si>
  <si>
    <t>20200213 11:57:23</t>
  </si>
  <si>
    <t>11:57:23</t>
  </si>
  <si>
    <t>20200213 11:57:28</t>
  </si>
  <si>
    <t>11:57:28</t>
  </si>
  <si>
    <t>20200213 11:57:33</t>
  </si>
  <si>
    <t>11:57:33</t>
  </si>
  <si>
    <t>20200213 11:57:38</t>
  </si>
  <si>
    <t>11:57:38</t>
  </si>
  <si>
    <t>20200213 11:57:43</t>
  </si>
  <si>
    <t>11:57:43</t>
  </si>
  <si>
    <t>20200213 11:57:48</t>
  </si>
  <si>
    <t>11:57:48</t>
  </si>
  <si>
    <t>20200213 11:57:53</t>
  </si>
  <si>
    <t>11:57:53</t>
  </si>
  <si>
    <t>20200213 11:57:58</t>
  </si>
  <si>
    <t>11:57:58</t>
  </si>
  <si>
    <t>20200213 11:58:03</t>
  </si>
  <si>
    <t>11:58:03</t>
  </si>
  <si>
    <t>20200213 11:58:08</t>
  </si>
  <si>
    <t>11:58:08</t>
  </si>
  <si>
    <t>20200213 11:58:13</t>
  </si>
  <si>
    <t>11:58:13</t>
  </si>
  <si>
    <t>20200213 11:58:18</t>
  </si>
  <si>
    <t>11:58:18</t>
  </si>
  <si>
    <t>20200213 11:58:23</t>
  </si>
  <si>
    <t>11:58:23</t>
  </si>
  <si>
    <t>20200213 11:58:28</t>
  </si>
  <si>
    <t>11:58:28</t>
  </si>
  <si>
    <t>20200213 11:58:33</t>
  </si>
  <si>
    <t>11:58:33</t>
  </si>
  <si>
    <t>20200213 11:58:38</t>
  </si>
  <si>
    <t>11:58:38</t>
  </si>
  <si>
    <t>20200213 11:58:43</t>
  </si>
  <si>
    <t>11:58:43</t>
  </si>
  <si>
    <t>20200213 11:58:48</t>
  </si>
  <si>
    <t>11:58:48</t>
  </si>
  <si>
    <t>20200213 11:58:53</t>
  </si>
  <si>
    <t>11:58:53</t>
  </si>
  <si>
    <t>20200213 11:58:58</t>
  </si>
  <si>
    <t>11:58:58</t>
  </si>
  <si>
    <t>20200213 11:59:03</t>
  </si>
  <si>
    <t>11:59:03</t>
  </si>
  <si>
    <t>20200213 11:59:08</t>
  </si>
  <si>
    <t>11:59:08</t>
  </si>
  <si>
    <t>20200213 11:59:13</t>
  </si>
  <si>
    <t>11:59:13</t>
  </si>
  <si>
    <t>20200213 11:59:37</t>
  </si>
  <si>
    <t>11:59:37</t>
  </si>
  <si>
    <t>20200213 11:59:42</t>
  </si>
  <si>
    <t>11:59:42</t>
  </si>
  <si>
    <t>20200213 11:59:47</t>
  </si>
  <si>
    <t>11:59:47</t>
  </si>
  <si>
    <t>20200213 11:59:52</t>
  </si>
  <si>
    <t>11:59:52</t>
  </si>
  <si>
    <t>20200213 11:59:57</t>
  </si>
  <si>
    <t>11:59:57</t>
  </si>
  <si>
    <t>20200213 12:00:02</t>
  </si>
  <si>
    <t>12:00:02</t>
  </si>
  <si>
    <t>20200213 12:00:07</t>
  </si>
  <si>
    <t>12:00:07</t>
  </si>
  <si>
    <t>20200213 12:00:12</t>
  </si>
  <si>
    <t>12:00:12</t>
  </si>
  <si>
    <t>20200213 12:00:17</t>
  </si>
  <si>
    <t>12:00:17</t>
  </si>
  <si>
    <t>20200213 12:00:22</t>
  </si>
  <si>
    <t>12:00:22</t>
  </si>
  <si>
    <t>20200213 12:00:27</t>
  </si>
  <si>
    <t>12:00:27</t>
  </si>
  <si>
    <t>20200213 12:00:32</t>
  </si>
  <si>
    <t>12:00:32</t>
  </si>
  <si>
    <t>20200213 12:00:37</t>
  </si>
  <si>
    <t>12:00:37</t>
  </si>
  <si>
    <t>20200213 12:00:42</t>
  </si>
  <si>
    <t>12:00:42</t>
  </si>
  <si>
    <t>20200213 12:00:47</t>
  </si>
  <si>
    <t>12:00:47</t>
  </si>
  <si>
    <t>20200213 12:00:52</t>
  </si>
  <si>
    <t>12:00:52</t>
  </si>
  <si>
    <t>20200213 12:00:57</t>
  </si>
  <si>
    <t>12:00:57</t>
  </si>
  <si>
    <t>20200213 12:01:02</t>
  </si>
  <si>
    <t>12:01:02</t>
  </si>
  <si>
    <t>20200213 12:01:07</t>
  </si>
  <si>
    <t>12:01:07</t>
  </si>
  <si>
    <t>20200213 12:01:12</t>
  </si>
  <si>
    <t>12:01:12</t>
  </si>
  <si>
    <t>20200213 12:01:17</t>
  </si>
  <si>
    <t>12:01:17</t>
  </si>
  <si>
    <t>20200213 12:01:22</t>
  </si>
  <si>
    <t>12:01:22</t>
  </si>
  <si>
    <t>20200213 12:01:27</t>
  </si>
  <si>
    <t>12:01:27</t>
  </si>
  <si>
    <t>20200213 12:01:32</t>
  </si>
  <si>
    <t>12:01:32</t>
  </si>
  <si>
    <t>20200213 12:01:37</t>
  </si>
  <si>
    <t>12:01:37</t>
  </si>
  <si>
    <t>20200213 12:01:42</t>
  </si>
  <si>
    <t>12:01:42</t>
  </si>
  <si>
    <t>20200213 12:01:47</t>
  </si>
  <si>
    <t>12:01:47</t>
  </si>
  <si>
    <t>20200213 12:01:52</t>
  </si>
  <si>
    <t>12:01:52</t>
  </si>
  <si>
    <t>20200213 12:01:57</t>
  </si>
  <si>
    <t>12:01:57</t>
  </si>
  <si>
    <t>20200213 12:02:02</t>
  </si>
  <si>
    <t>12:02:02</t>
  </si>
  <si>
    <t>20200213 12:02:07</t>
  </si>
  <si>
    <t>12:02:07</t>
  </si>
  <si>
    <t>20200213 12:02:12</t>
  </si>
  <si>
    <t>12:02:12</t>
  </si>
  <si>
    <t>20200213 12:02:17</t>
  </si>
  <si>
    <t>12:02:17</t>
  </si>
  <si>
    <t>20200213 12:02:22</t>
  </si>
  <si>
    <t>12:02:22</t>
  </si>
  <si>
    <t>20200213 12:02:27</t>
  </si>
  <si>
    <t>12:02:27</t>
  </si>
  <si>
    <t>20200213 12:02:32</t>
  </si>
  <si>
    <t>12:02:32</t>
  </si>
  <si>
    <t>20200213 12:02:37</t>
  </si>
  <si>
    <t>12:02:37</t>
  </si>
  <si>
    <t>20200213 12:02:42</t>
  </si>
  <si>
    <t>12:02:42</t>
  </si>
  <si>
    <t>20200213 12:02:47</t>
  </si>
  <si>
    <t>12:02:47</t>
  </si>
  <si>
    <t>20200213 12:02:52</t>
  </si>
  <si>
    <t>12:02:52</t>
  </si>
  <si>
    <t>20200213 12:02:57</t>
  </si>
  <si>
    <t>12:02:57</t>
  </si>
  <si>
    <t>20200213 12:03:02</t>
  </si>
  <si>
    <t>12:03:02</t>
  </si>
  <si>
    <t>20200213 12:03:07</t>
  </si>
  <si>
    <t>12:03:07</t>
  </si>
  <si>
    <t>20200213 12:03:12</t>
  </si>
  <si>
    <t>12:03:12</t>
  </si>
  <si>
    <t>20200213 12:03:17</t>
  </si>
  <si>
    <t>12:03:17</t>
  </si>
  <si>
    <t>20200213 12:03:22</t>
  </si>
  <si>
    <t>12:03:22</t>
  </si>
  <si>
    <t>20200213 12:03:27</t>
  </si>
  <si>
    <t>12:03:27</t>
  </si>
  <si>
    <t>20200213 12:03:32</t>
  </si>
  <si>
    <t>12:03:32</t>
  </si>
  <si>
    <t>20200213 12:03:37</t>
  </si>
  <si>
    <t>12:03:37</t>
  </si>
  <si>
    <t>20200213 12:03:42</t>
  </si>
  <si>
    <t>12:03:42</t>
  </si>
  <si>
    <t>20200213 12:03:47</t>
  </si>
  <si>
    <t>12:03:47</t>
  </si>
  <si>
    <t>20200213 12:03:52</t>
  </si>
  <si>
    <t>12:03:52</t>
  </si>
  <si>
    <t>20200213 12:03:57</t>
  </si>
  <si>
    <t>12:03:57</t>
  </si>
  <si>
    <t>20200213 12:04:02</t>
  </si>
  <si>
    <t>12:04:02</t>
  </si>
  <si>
    <t>20200213 12:04:07</t>
  </si>
  <si>
    <t>12:04:07</t>
  </si>
  <si>
    <t>20200213 12:04:12</t>
  </si>
  <si>
    <t>12:04:12</t>
  </si>
  <si>
    <t>20200213 12:04:17</t>
  </si>
  <si>
    <t>12:04:17</t>
  </si>
  <si>
    <t>20200213 12:04:22</t>
  </si>
  <si>
    <t>12:04:22</t>
  </si>
  <si>
    <t>20200213 12:04:27</t>
  </si>
  <si>
    <t>12:04:27</t>
  </si>
  <si>
    <t>20200213 12:04:32</t>
  </si>
  <si>
    <t>12:04:32</t>
  </si>
  <si>
    <t>20200213 12:04:37</t>
  </si>
  <si>
    <t>12:04:37</t>
  </si>
  <si>
    <t>20200213 12:04:42</t>
  </si>
  <si>
    <t>12:04:42</t>
  </si>
  <si>
    <t>20200213 12:04:47</t>
  </si>
  <si>
    <t>12:04:47</t>
  </si>
  <si>
    <t>20200213 12:04:52</t>
  </si>
  <si>
    <t>12:04:52</t>
  </si>
  <si>
    <t>20200213 12:04:57</t>
  </si>
  <si>
    <t>12:04:57</t>
  </si>
  <si>
    <t>20200213 12:05:02</t>
  </si>
  <si>
    <t>12:05:02</t>
  </si>
  <si>
    <t>20200213 12:05:07</t>
  </si>
  <si>
    <t>12:05:07</t>
  </si>
  <si>
    <t>20200213 12:05:12</t>
  </si>
  <si>
    <t>12:05:12</t>
  </si>
  <si>
    <t>20200213 12:05:17</t>
  </si>
  <si>
    <t>12:05:17</t>
  </si>
  <si>
    <t>20200213 12:05:22</t>
  </si>
  <si>
    <t>12:05:22</t>
  </si>
  <si>
    <t>20200213 12:05:27</t>
  </si>
  <si>
    <t>12:05:27</t>
  </si>
  <si>
    <t>20200213 12:05:32</t>
  </si>
  <si>
    <t>12:05:32</t>
  </si>
  <si>
    <t>20200213 12:05:37</t>
  </si>
  <si>
    <t>12:05:37</t>
  </si>
  <si>
    <t>20200213 12:05:42</t>
  </si>
  <si>
    <t>12:05:42</t>
  </si>
  <si>
    <t>20200213 12:05:47</t>
  </si>
  <si>
    <t>12:05:47</t>
  </si>
  <si>
    <t>20200213 12:05:52</t>
  </si>
  <si>
    <t>12:05:52</t>
  </si>
  <si>
    <t>20200213 12:05:57</t>
  </si>
  <si>
    <t>12:05:57</t>
  </si>
  <si>
    <t>20200213 12:06:02</t>
  </si>
  <si>
    <t>12:06:02</t>
  </si>
  <si>
    <t>20200213 12:06:07</t>
  </si>
  <si>
    <t>12:06:07</t>
  </si>
  <si>
    <t>20200213 12:06:12</t>
  </si>
  <si>
    <t>12:06:12</t>
  </si>
  <si>
    <t>20200213 12:06:17</t>
  </si>
  <si>
    <t>12:06:17</t>
  </si>
  <si>
    <t>20200213 12:06:22</t>
  </si>
  <si>
    <t>12:06:22</t>
  </si>
  <si>
    <t>20200213 12:06:27</t>
  </si>
  <si>
    <t>12:06:27</t>
  </si>
  <si>
    <t>20200213 12:06:32</t>
  </si>
  <si>
    <t>12:06:32</t>
  </si>
  <si>
    <t>20200213 12:06:37</t>
  </si>
  <si>
    <t>12:06:37</t>
  </si>
  <si>
    <t>20200213 12:06:42</t>
  </si>
  <si>
    <t>12:06:42</t>
  </si>
  <si>
    <t>20200213 12:06:47</t>
  </si>
  <si>
    <t>12:06:47</t>
  </si>
  <si>
    <t>20200213 12:06:52</t>
  </si>
  <si>
    <t>12:06:52</t>
  </si>
  <si>
    <t>20200213 12:06:57</t>
  </si>
  <si>
    <t>12:06:57</t>
  </si>
  <si>
    <t>20200213 12:07:02</t>
  </si>
  <si>
    <t>12:07:02</t>
  </si>
  <si>
    <t>20200213 12:07:07</t>
  </si>
  <si>
    <t>12:07:07</t>
  </si>
  <si>
    <t>20200213 12:07:12</t>
  </si>
  <si>
    <t>12:07:12</t>
  </si>
  <si>
    <t>20200213 12:07:17</t>
  </si>
  <si>
    <t>12:07:17</t>
  </si>
  <si>
    <t>20200213 12:07:22</t>
  </si>
  <si>
    <t>12:07:22</t>
  </si>
  <si>
    <t>20200213 12:07:27</t>
  </si>
  <si>
    <t>12:07:27</t>
  </si>
  <si>
    <t>20200213 12:07:32</t>
  </si>
  <si>
    <t>12:07:32</t>
  </si>
  <si>
    <t>20200213 12:07:37</t>
  </si>
  <si>
    <t>12:07:37</t>
  </si>
  <si>
    <t>20200213 12:07:42</t>
  </si>
  <si>
    <t>12:07:42</t>
  </si>
  <si>
    <t>20200213 12:07:47</t>
  </si>
  <si>
    <t>12:07:47</t>
  </si>
  <si>
    <t>20200213 12:07:52</t>
  </si>
  <si>
    <t>12:07:52</t>
  </si>
  <si>
    <t>20200213 12:07:57</t>
  </si>
  <si>
    <t>12:07:57</t>
  </si>
  <si>
    <t>20200213 12:08:02</t>
  </si>
  <si>
    <t>12:08:02</t>
  </si>
  <si>
    <t>20200213 12:08:07</t>
  </si>
  <si>
    <t>12:08:07</t>
  </si>
  <si>
    <t>20200213 12:08:12</t>
  </si>
  <si>
    <t>12:08:12</t>
  </si>
  <si>
    <t>20200213 12:08:17</t>
  </si>
  <si>
    <t>12:08:17</t>
  </si>
  <si>
    <t>20200213 12:08:22</t>
  </si>
  <si>
    <t>12:08:22</t>
  </si>
  <si>
    <t>20200213 12:08:27</t>
  </si>
  <si>
    <t>12:08:27</t>
  </si>
  <si>
    <t>20200213 12:08:32</t>
  </si>
  <si>
    <t>12:08:32</t>
  </si>
  <si>
    <t>20200213 12:08:37</t>
  </si>
  <si>
    <t>12:08:37</t>
  </si>
  <si>
    <t>20200213 12:08:42</t>
  </si>
  <si>
    <t>12:08:42</t>
  </si>
  <si>
    <t>20200213 12:08:47</t>
  </si>
  <si>
    <t>12:08:47</t>
  </si>
  <si>
    <t>20200213 12:08:52</t>
  </si>
  <si>
    <t>12:08:52</t>
  </si>
  <si>
    <t>20200213 12:08:57</t>
  </si>
  <si>
    <t>12:08:57</t>
  </si>
  <si>
    <t>20200213 12:09:02</t>
  </si>
  <si>
    <t>12:09:02</t>
  </si>
  <si>
    <t>20200213 12:09:07</t>
  </si>
  <si>
    <t>12:09:07</t>
  </si>
  <si>
    <t>20200213 12:09:12</t>
  </si>
  <si>
    <t>12:09:12</t>
  </si>
  <si>
    <t>20200213 12:09:17</t>
  </si>
  <si>
    <t>12:09:17</t>
  </si>
  <si>
    <t>20200213 12:09:22</t>
  </si>
  <si>
    <t>12:09:22</t>
  </si>
  <si>
    <t>20200213 12:09:27</t>
  </si>
  <si>
    <t>12:09:27</t>
  </si>
  <si>
    <t>20200213 12:09:32</t>
  </si>
  <si>
    <t>12:09:32</t>
  </si>
  <si>
    <t>20200213 12:09:37</t>
  </si>
  <si>
    <t>12:09:37</t>
  </si>
  <si>
    <t>20200213 12:10:03</t>
  </si>
  <si>
    <t>12:10:03</t>
  </si>
  <si>
    <t>20200213 12:10:08</t>
  </si>
  <si>
    <t>12:10:08</t>
  </si>
  <si>
    <t>20200213 12:10:13</t>
  </si>
  <si>
    <t>12:10:13</t>
  </si>
  <si>
    <t>20200213 12:10:18</t>
  </si>
  <si>
    <t>12:10:18</t>
  </si>
  <si>
    <t>20200213 12:10:23</t>
  </si>
  <si>
    <t>12:10:23</t>
  </si>
  <si>
    <t>20200213 12:10:28</t>
  </si>
  <si>
    <t>12:10:28</t>
  </si>
  <si>
    <t>20200213 12:10:33</t>
  </si>
  <si>
    <t>12:10:33</t>
  </si>
  <si>
    <t>20200213 12:10:38</t>
  </si>
  <si>
    <t>12:10:38</t>
  </si>
  <si>
    <t>20200213 12:10:43</t>
  </si>
  <si>
    <t>12:10:43</t>
  </si>
  <si>
    <t>20200213 12:10:48</t>
  </si>
  <si>
    <t>12:10:48</t>
  </si>
  <si>
    <t>20200213 12:10:53</t>
  </si>
  <si>
    <t>12:10:53</t>
  </si>
  <si>
    <t>20200213 12:10:58</t>
  </si>
  <si>
    <t>12:10:58</t>
  </si>
  <si>
    <t>20200213 12:11:04</t>
  </si>
  <si>
    <t>12:11:04</t>
  </si>
  <si>
    <t>20200213 12:11:09</t>
  </si>
  <si>
    <t>12:11:09</t>
  </si>
  <si>
    <t>20200213 12:11:14</t>
  </si>
  <si>
    <t>12:11:14</t>
  </si>
  <si>
    <t>20200213 12:11:19</t>
  </si>
  <si>
    <t>12:11:19</t>
  </si>
  <si>
    <t>20200213 12:11:24</t>
  </si>
  <si>
    <t>12:11:24</t>
  </si>
  <si>
    <t>20200213 12:11:29</t>
  </si>
  <si>
    <t>12:11:29</t>
  </si>
  <si>
    <t>20200213 12:11:34</t>
  </si>
  <si>
    <t>12:11:34</t>
  </si>
  <si>
    <t>20200213 12:11:39</t>
  </si>
  <si>
    <t>12:11:39</t>
  </si>
  <si>
    <t>20200213 12:11:44</t>
  </si>
  <si>
    <t>12:11:44</t>
  </si>
  <si>
    <t>20200213 12:11:49</t>
  </si>
  <si>
    <t>12:11:49</t>
  </si>
  <si>
    <t>20200213 12:11:54</t>
  </si>
  <si>
    <t>12:11:54</t>
  </si>
  <si>
    <t>20200213 12:11:59</t>
  </si>
  <si>
    <t>12:11:59</t>
  </si>
  <si>
    <t>20200213 12:12:04</t>
  </si>
  <si>
    <t>12:12:04</t>
  </si>
  <si>
    <t>20200213 12:12:09</t>
  </si>
  <si>
    <t>12:12:09</t>
  </si>
  <si>
    <t>20200213 12:12:14</t>
  </si>
  <si>
    <t>12:12:14</t>
  </si>
  <si>
    <t>20200213 12:12:19</t>
  </si>
  <si>
    <t>12:12:19</t>
  </si>
  <si>
    <t>20200213 12:12:24</t>
  </si>
  <si>
    <t>12:12:24</t>
  </si>
  <si>
    <t>20200213 12:12:29</t>
  </si>
  <si>
    <t>12:12:29</t>
  </si>
  <si>
    <t>20200213 12:12:34</t>
  </si>
  <si>
    <t>12:12:34</t>
  </si>
  <si>
    <t>20200213 12:12:39</t>
  </si>
  <si>
    <t>12:12:39</t>
  </si>
  <si>
    <t>20200213 12:12:44</t>
  </si>
  <si>
    <t>12:12:44</t>
  </si>
  <si>
    <t>20200213 12:12:49</t>
  </si>
  <si>
    <t>12:12:49</t>
  </si>
  <si>
    <t>20200213 12:12:54</t>
  </si>
  <si>
    <t>12:12:54</t>
  </si>
  <si>
    <t>20200213 12:12:59</t>
  </si>
  <si>
    <t>12:12:59</t>
  </si>
  <si>
    <t>20200213 12:13:04</t>
  </si>
  <si>
    <t>12:13:04</t>
  </si>
  <si>
    <t>20200213 12:13:09</t>
  </si>
  <si>
    <t>12:13:09</t>
  </si>
  <si>
    <t>20200213 12:13:14</t>
  </si>
  <si>
    <t>12:13:14</t>
  </si>
  <si>
    <t>20200213 12:13:19</t>
  </si>
  <si>
    <t>12:13:19</t>
  </si>
  <si>
    <t>20200213 12:13:24</t>
  </si>
  <si>
    <t>12:13:24</t>
  </si>
  <si>
    <t>20200213 12:13:29</t>
  </si>
  <si>
    <t>12:13:29</t>
  </si>
  <si>
    <t>20200213 12:13:34</t>
  </si>
  <si>
    <t>12:13:34</t>
  </si>
  <si>
    <t>20200213 12:13:39</t>
  </si>
  <si>
    <t>12:13:39</t>
  </si>
  <si>
    <t>20200213 12:13:44</t>
  </si>
  <si>
    <t>12:13:44</t>
  </si>
  <si>
    <t>20200213 12:13:49</t>
  </si>
  <si>
    <t>12:13:49</t>
  </si>
  <si>
    <t>20200213 12:13:54</t>
  </si>
  <si>
    <t>12:13:54</t>
  </si>
  <si>
    <t>20200213 12:13:59</t>
  </si>
  <si>
    <t>12:13:59</t>
  </si>
  <si>
    <t>20200213 12:14:04</t>
  </si>
  <si>
    <t>12:14:04</t>
  </si>
  <si>
    <t>20200213 12:14:09</t>
  </si>
  <si>
    <t>12:14:09</t>
  </si>
  <si>
    <t>20200213 12:14:14</t>
  </si>
  <si>
    <t>12:14:14</t>
  </si>
  <si>
    <t>20200213 12:14:19</t>
  </si>
  <si>
    <t>12:14:19</t>
  </si>
  <si>
    <t>20200213 12:14:24</t>
  </si>
  <si>
    <t>12:14:24</t>
  </si>
  <si>
    <t>20200213 12:14:29</t>
  </si>
  <si>
    <t>12:14:29</t>
  </si>
  <si>
    <t>20200213 12:14:34</t>
  </si>
  <si>
    <t>12:14:34</t>
  </si>
  <si>
    <t>20200213 12:14:39</t>
  </si>
  <si>
    <t>12:14:39</t>
  </si>
  <si>
    <t>20200213 12:14:44</t>
  </si>
  <si>
    <t>12:14:44</t>
  </si>
  <si>
    <t>20200213 12:14:49</t>
  </si>
  <si>
    <t>12:14:49</t>
  </si>
  <si>
    <t>20200213 12:14:54</t>
  </si>
  <si>
    <t>12:14:54</t>
  </si>
  <si>
    <t>20200213 12:14:59</t>
  </si>
  <si>
    <t>12:14:59</t>
  </si>
  <si>
    <t>20200213 12:15:04</t>
  </si>
  <si>
    <t>12:15:04</t>
  </si>
  <si>
    <t>20200213 12:15:09</t>
  </si>
  <si>
    <t>12:15:09</t>
  </si>
  <si>
    <t>20200213 12:15:14</t>
  </si>
  <si>
    <t>12:15:14</t>
  </si>
  <si>
    <t>20200213 12:15:19</t>
  </si>
  <si>
    <t>12:15:19</t>
  </si>
  <si>
    <t>20200213 12:15:24</t>
  </si>
  <si>
    <t>12:15:24</t>
  </si>
  <si>
    <t>20200213 12:15:29</t>
  </si>
  <si>
    <t>12:15:29</t>
  </si>
  <si>
    <t>20200213 12:15:34</t>
  </si>
  <si>
    <t>12:15:34</t>
  </si>
  <si>
    <t>20200213 12:15:39</t>
  </si>
  <si>
    <t>12:15:39</t>
  </si>
  <si>
    <t>20200213 12:15:44</t>
  </si>
  <si>
    <t>12:15:44</t>
  </si>
  <si>
    <t>20200213 12:15:49</t>
  </si>
  <si>
    <t>12:15:49</t>
  </si>
  <si>
    <t>20200213 12:15:54</t>
  </si>
  <si>
    <t>12:15:54</t>
  </si>
  <si>
    <t>20200213 12:15:59</t>
  </si>
  <si>
    <t>12:15:59</t>
  </si>
  <si>
    <t>20200213 12:16:04</t>
  </si>
  <si>
    <t>12:16:04</t>
  </si>
  <si>
    <t>20200213 12:16:09</t>
  </si>
  <si>
    <t>12:16:09</t>
  </si>
  <si>
    <t>20200213 12:16:14</t>
  </si>
  <si>
    <t>12:16:14</t>
  </si>
  <si>
    <t>20200213 12:16:19</t>
  </si>
  <si>
    <t>12:16:19</t>
  </si>
  <si>
    <t>20200213 12:16:24</t>
  </si>
  <si>
    <t>12:16:24</t>
  </si>
  <si>
    <t>20200213 12:16:29</t>
  </si>
  <si>
    <t>12:16:29</t>
  </si>
  <si>
    <t>20200213 12:16:34</t>
  </si>
  <si>
    <t>12:16:34</t>
  </si>
  <si>
    <t>20200213 12:16:39</t>
  </si>
  <si>
    <t>12:16:39</t>
  </si>
  <si>
    <t>20200213 12:16:44</t>
  </si>
  <si>
    <t>12:16:44</t>
  </si>
  <si>
    <t>20200213 12:16:49</t>
  </si>
  <si>
    <t>12:16:49</t>
  </si>
  <si>
    <t>20200213 12:16:54</t>
  </si>
  <si>
    <t>12:16:54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</si>
</sst>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654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1581610937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1581610932.25</v>
      </c>
      <c r="O17">
        <f t="shared" ref="O17:O80" si="0">CC17*AP17*(CA17-CB17)/(100*BU17*(1000-AP17*CA17))</f>
        <v>1.3928843498517706E-3</v>
      </c>
      <c r="P17">
        <f t="shared" ref="P17:P80" si="1">CC17*AP17*(BZ17-BY17*(1000-AP17*CB17)/(1000-AP17*CA17))/(100*BU17)</f>
        <v>-0.29717656097329731</v>
      </c>
      <c r="Q17">
        <f t="shared" ref="Q17:Q80" si="2">BY17 - IF(AP17&gt;1, P17*BU17*100/(AR17*CK17), 0)</f>
        <v>399.52894444444399</v>
      </c>
      <c r="R17">
        <f t="shared" ref="R17:R80" si="3">((X17-O17/2)*Q17-P17)/(X17+O17/2)</f>
        <v>395.58500841854374</v>
      </c>
      <c r="S17">
        <f t="shared" ref="S17:S80" si="4">R17*(CD17+CE17)/1000</f>
        <v>39.424892093168765</v>
      </c>
      <c r="T17">
        <f t="shared" ref="T17:T80" si="5">(BY17 - IF(AP17&gt;1, P17*BU17*100/(AR17*CK17), 0))*(CD17+CE17)/1000</f>
        <v>39.817953632242478</v>
      </c>
      <c r="U17">
        <f t="shared" ref="U17:U80" si="6">2/((1/W17-1/V17)+SIGN(W17)*SQRT((1/W17-1/V17)*(1/W17-1/V17) + 4*BV17/((BV17+1)*(BV17+1))*(2*1/W17*1/V17-1/V17*1/V17)))</f>
        <v>0.10642610085974194</v>
      </c>
      <c r="V17">
        <f t="shared" ref="V17:V80" si="7">AM17+AL17*BU17+AK17*BU17*BU17</f>
        <v>2.2504340412876496</v>
      </c>
      <c r="W17">
        <f t="shared" ref="W17:W80" si="8">O17*(1000-(1000*0.61365*EXP(17.502*AA17/(240.97+AA17))/(CD17+CE17)+CA17)/2)/(1000*0.61365*EXP(17.502*AA17/(240.97+AA17))/(CD17+CE17)-CA17)</f>
        <v>0.10370701730082185</v>
      </c>
      <c r="X17">
        <f t="shared" ref="X17:X80" si="9">1/((BV17+1)/(U17/1.6)+1/(V17/1.37)) + BV17/((BV17+1)/(U17/1.6) + BV17/(V17/1.37))</f>
        <v>6.5055398461731084E-2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30.859786822060027</v>
      </c>
      <c r="AA17">
        <f t="shared" ref="AA17:AA80" si="12">($C$7*CG17+$D$7*CH17+$E$7*Z17)</f>
        <v>30.8150277777778</v>
      </c>
      <c r="AB17">
        <f t="shared" ref="AB17:AB80" si="13">0.61365*EXP(17.502*AA17/(240.97+AA17))</f>
        <v>4.4640162953336437</v>
      </c>
      <c r="AC17">
        <f t="shared" ref="AC17:AC80" si="14">(AD17/AE17*100)</f>
        <v>69.145097540469564</v>
      </c>
      <c r="AD17">
        <f t="shared" ref="AD17:AD80" si="15">CA17*(CD17+CE17)/1000</f>
        <v>3.176768553941737</v>
      </c>
      <c r="AE17">
        <f t="shared" ref="AE17:AE80" si="16">0.61365*EXP(17.502*CF17/(240.97+CF17))</f>
        <v>4.5943511065009686</v>
      </c>
      <c r="AF17">
        <f t="shared" ref="AF17:AF80" si="17">(AB17-CA17*(CD17+CE17)/1000)</f>
        <v>1.2872477413919068</v>
      </c>
      <c r="AG17">
        <f t="shared" ref="AG17:AG80" si="18">(-O17*44100)</f>
        <v>-61.426199828463083</v>
      </c>
      <c r="AH17">
        <f t="shared" ref="AH17:AH80" si="19">2*29.3*V17*0.92*(CF17-AA17)</f>
        <v>61.267304927114758</v>
      </c>
      <c r="AI17">
        <f t="shared" ref="AI17:AI80" si="20">2*0.95*0.0000000567*(((CF17+$B$7)+273)^4-(AA17+273)^4)</f>
        <v>6.1176424248025567</v>
      </c>
      <c r="AJ17">
        <f t="shared" ref="AJ17:AJ80" si="21">Y17+AI17+AG17+AH17</f>
        <v>5.9587475234542282</v>
      </c>
      <c r="AK17">
        <v>-4.1195433359698101E-2</v>
      </c>
      <c r="AL17">
        <v>4.6245482864435201E-2</v>
      </c>
      <c r="AM17">
        <v>3.4559967450501698</v>
      </c>
      <c r="AN17">
        <v>6</v>
      </c>
      <c r="AO17">
        <v>2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51787.500542556889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-0.29717656097329731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1581610932.25</v>
      </c>
      <c r="BY17">
        <v>399.52894444444399</v>
      </c>
      <c r="BZ17">
        <v>399.97344444444502</v>
      </c>
      <c r="CA17">
        <v>31.875344444444401</v>
      </c>
      <c r="CB17">
        <v>29.563916666666699</v>
      </c>
      <c r="CC17">
        <v>350.03966666666702</v>
      </c>
      <c r="CD17">
        <v>99.462205555555499</v>
      </c>
      <c r="CE17">
        <v>0.20004466666666701</v>
      </c>
      <c r="CF17">
        <v>31.3200111111111</v>
      </c>
      <c r="CG17">
        <v>30.8150277777778</v>
      </c>
      <c r="CH17">
        <v>999.9</v>
      </c>
      <c r="CI17">
        <v>0</v>
      </c>
      <c r="CJ17">
        <v>0</v>
      </c>
      <c r="CK17">
        <v>9988.1949999999997</v>
      </c>
      <c r="CL17">
        <v>0</v>
      </c>
      <c r="CM17">
        <v>6.2190038888888903</v>
      </c>
      <c r="CN17">
        <v>0</v>
      </c>
      <c r="CO17">
        <v>0</v>
      </c>
      <c r="CP17">
        <v>0</v>
      </c>
      <c r="CQ17">
        <v>0</v>
      </c>
      <c r="CR17">
        <v>3.55</v>
      </c>
      <c r="CS17">
        <v>0</v>
      </c>
      <c r="CT17">
        <v>353.43888888888898</v>
      </c>
      <c r="CU17">
        <v>-0.81111111111111101</v>
      </c>
      <c r="CV17">
        <v>40.555111111111103</v>
      </c>
      <c r="CW17">
        <v>45.305111111111103</v>
      </c>
      <c r="CX17">
        <v>42.906055555555596</v>
      </c>
      <c r="CY17">
        <v>43.957999999999998</v>
      </c>
      <c r="CZ17">
        <v>41.544777777777803</v>
      </c>
      <c r="DA17">
        <v>0</v>
      </c>
      <c r="DB17">
        <v>0</v>
      </c>
      <c r="DC17">
        <v>0</v>
      </c>
      <c r="DD17">
        <v>68.900000095367403</v>
      </c>
      <c r="DE17">
        <v>2.3692307692307701</v>
      </c>
      <c r="DF17">
        <v>20.888888986446201</v>
      </c>
      <c r="DG17">
        <v>151.60683765285501</v>
      </c>
      <c r="DH17">
        <v>332.14230769230801</v>
      </c>
      <c r="DI17">
        <v>15</v>
      </c>
      <c r="DJ17">
        <v>100</v>
      </c>
      <c r="DK17">
        <v>100</v>
      </c>
      <c r="DL17">
        <v>2.8290000000000002</v>
      </c>
      <c r="DM17">
        <v>0.41199999999999998</v>
      </c>
      <c r="DN17">
        <v>2</v>
      </c>
      <c r="DO17">
        <v>337.47</v>
      </c>
      <c r="DP17">
        <v>668.149</v>
      </c>
      <c r="DQ17">
        <v>31.199400000000001</v>
      </c>
      <c r="DR17">
        <v>32.358199999999997</v>
      </c>
      <c r="DS17">
        <v>30.000599999999999</v>
      </c>
      <c r="DT17">
        <v>32.210500000000003</v>
      </c>
      <c r="DU17">
        <v>32.204599999999999</v>
      </c>
      <c r="DV17">
        <v>20.939299999999999</v>
      </c>
      <c r="DW17">
        <v>25.757300000000001</v>
      </c>
      <c r="DX17">
        <v>53.0486</v>
      </c>
      <c r="DY17">
        <v>31.258600000000001</v>
      </c>
      <c r="DZ17">
        <v>400</v>
      </c>
      <c r="EA17">
        <v>29.5427</v>
      </c>
      <c r="EB17">
        <v>99.912499999999994</v>
      </c>
      <c r="EC17">
        <v>100.404</v>
      </c>
    </row>
    <row r="18" spans="1:133" x14ac:dyDescent="0.35">
      <c r="A18">
        <v>2</v>
      </c>
      <c r="B18">
        <v>1581610942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1581610934.6666701</v>
      </c>
      <c r="O18">
        <f t="shared" si="0"/>
        <v>1.3839740934042596E-3</v>
      </c>
      <c r="P18">
        <f t="shared" si="1"/>
        <v>-0.29294225155869769</v>
      </c>
      <c r="Q18">
        <f t="shared" si="2"/>
        <v>399.52666666666698</v>
      </c>
      <c r="R18">
        <f t="shared" si="3"/>
        <v>395.53326952934282</v>
      </c>
      <c r="S18">
        <f t="shared" si="4"/>
        <v>39.419540534651325</v>
      </c>
      <c r="T18">
        <f t="shared" si="5"/>
        <v>39.81752950916421</v>
      </c>
      <c r="U18">
        <f t="shared" si="6"/>
        <v>0.10535188446413526</v>
      </c>
      <c r="V18">
        <f t="shared" si="7"/>
        <v>2.2513129629933117</v>
      </c>
      <c r="W18">
        <f t="shared" si="8"/>
        <v>0.10268768614906557</v>
      </c>
      <c r="X18">
        <f t="shared" si="9"/>
        <v>6.4413559882782842E-2</v>
      </c>
      <c r="Y18">
        <f t="shared" si="10"/>
        <v>0</v>
      </c>
      <c r="Z18">
        <f t="shared" si="11"/>
        <v>30.874171849540836</v>
      </c>
      <c r="AA18">
        <f t="shared" si="12"/>
        <v>30.826670370370401</v>
      </c>
      <c r="AB18">
        <f t="shared" si="13"/>
        <v>4.4669845476530083</v>
      </c>
      <c r="AC18">
        <f t="shared" si="14"/>
        <v>69.06864923130334</v>
      </c>
      <c r="AD18">
        <f t="shared" si="15"/>
        <v>3.1752918600593243</v>
      </c>
      <c r="AE18">
        <f t="shared" si="16"/>
        <v>4.5972983334676485</v>
      </c>
      <c r="AF18">
        <f t="shared" si="17"/>
        <v>1.2916926875936841</v>
      </c>
      <c r="AG18">
        <f t="shared" si="18"/>
        <v>-61.033257519127851</v>
      </c>
      <c r="AH18">
        <f t="shared" si="19"/>
        <v>61.246505154291455</v>
      </c>
      <c r="AI18">
        <f t="shared" si="20"/>
        <v>6.1138691089808814</v>
      </c>
      <c r="AJ18">
        <f t="shared" si="21"/>
        <v>6.3271167441444831</v>
      </c>
      <c r="AK18">
        <v>-4.12191035100768E-2</v>
      </c>
      <c r="AL18">
        <v>4.6272054681854399E-2</v>
      </c>
      <c r="AM18">
        <v>3.4575683612649502</v>
      </c>
      <c r="AN18">
        <v>6</v>
      </c>
      <c r="AO18">
        <v>2</v>
      </c>
      <c r="AP18">
        <f t="shared" si="22"/>
        <v>1</v>
      </c>
      <c r="AQ18">
        <f t="shared" si="23"/>
        <v>0</v>
      </c>
      <c r="AR18">
        <f t="shared" si="24"/>
        <v>51814.11715231547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-0.29294225155869769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1581610934.6666701</v>
      </c>
      <c r="BY18">
        <v>399.52666666666698</v>
      </c>
      <c r="BZ18">
        <v>399.97233333333298</v>
      </c>
      <c r="CA18">
        <v>31.860685185185201</v>
      </c>
      <c r="CB18">
        <v>29.563925925925901</v>
      </c>
      <c r="CC18">
        <v>350.02703703703702</v>
      </c>
      <c r="CD18">
        <v>99.461740740740694</v>
      </c>
      <c r="CE18">
        <v>0.20001611111111101</v>
      </c>
      <c r="CF18">
        <v>31.331285185185202</v>
      </c>
      <c r="CG18">
        <v>30.826670370370401</v>
      </c>
      <c r="CH18">
        <v>999.9</v>
      </c>
      <c r="CI18">
        <v>0</v>
      </c>
      <c r="CJ18">
        <v>0</v>
      </c>
      <c r="CK18">
        <v>9993.9807407407407</v>
      </c>
      <c r="CL18">
        <v>0</v>
      </c>
      <c r="CM18">
        <v>5.7700792592592602</v>
      </c>
      <c r="CN18">
        <v>0</v>
      </c>
      <c r="CO18">
        <v>0</v>
      </c>
      <c r="CP18">
        <v>0</v>
      </c>
      <c r="CQ18">
        <v>0</v>
      </c>
      <c r="CR18">
        <v>3.1518518518518501</v>
      </c>
      <c r="CS18">
        <v>0</v>
      </c>
      <c r="CT18">
        <v>305.94814814814799</v>
      </c>
      <c r="CU18">
        <v>-0.62222222222222201</v>
      </c>
      <c r="CV18">
        <v>40.5459259259259</v>
      </c>
      <c r="CW18">
        <v>45.3074444444444</v>
      </c>
      <c r="CX18">
        <v>42.895629629629603</v>
      </c>
      <c r="CY18">
        <v>43.955666666666701</v>
      </c>
      <c r="CZ18">
        <v>41.529851851851902</v>
      </c>
      <c r="DA18">
        <v>0</v>
      </c>
      <c r="DB18">
        <v>0</v>
      </c>
      <c r="DC18">
        <v>0</v>
      </c>
      <c r="DD18">
        <v>74.299999952316298</v>
      </c>
      <c r="DE18">
        <v>2.9423076923076898</v>
      </c>
      <c r="DF18">
        <v>-22.294016936516599</v>
      </c>
      <c r="DG18">
        <v>-902.39316171675102</v>
      </c>
      <c r="DH18">
        <v>304.10000000000002</v>
      </c>
      <c r="DI18">
        <v>15</v>
      </c>
      <c r="DJ18">
        <v>100</v>
      </c>
      <c r="DK18">
        <v>100</v>
      </c>
      <c r="DL18">
        <v>2.8290000000000002</v>
      </c>
      <c r="DM18">
        <v>0.41199999999999998</v>
      </c>
      <c r="DN18">
        <v>2</v>
      </c>
      <c r="DO18">
        <v>337.50700000000001</v>
      </c>
      <c r="DP18">
        <v>667.79499999999996</v>
      </c>
      <c r="DQ18">
        <v>31.325900000000001</v>
      </c>
      <c r="DR18">
        <v>32.364199999999997</v>
      </c>
      <c r="DS18">
        <v>30.000599999999999</v>
      </c>
      <c r="DT18">
        <v>32.215499999999999</v>
      </c>
      <c r="DU18">
        <v>32.209699999999998</v>
      </c>
      <c r="DV18">
        <v>20.938400000000001</v>
      </c>
      <c r="DW18">
        <v>25.757300000000001</v>
      </c>
      <c r="DX18">
        <v>53.0486</v>
      </c>
      <c r="DY18">
        <v>31.370100000000001</v>
      </c>
      <c r="DZ18">
        <v>400</v>
      </c>
      <c r="EA18">
        <v>29.534199999999998</v>
      </c>
      <c r="EB18">
        <v>99.912099999999995</v>
      </c>
      <c r="EC18">
        <v>100.401</v>
      </c>
    </row>
    <row r="19" spans="1:133" x14ac:dyDescent="0.35">
      <c r="A19">
        <v>3</v>
      </c>
      <c r="B19">
        <v>1581610947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1581610938.9655199</v>
      </c>
      <c r="O19">
        <f t="shared" si="0"/>
        <v>1.3706239734366484E-3</v>
      </c>
      <c r="P19">
        <f t="shared" si="1"/>
        <v>-0.28462274506464841</v>
      </c>
      <c r="Q19">
        <f t="shared" si="2"/>
        <v>399.53193103448302</v>
      </c>
      <c r="R19">
        <f t="shared" si="3"/>
        <v>395.42586331390822</v>
      </c>
      <c r="S19">
        <f t="shared" si="4"/>
        <v>39.408283972987114</v>
      </c>
      <c r="T19">
        <f t="shared" si="5"/>
        <v>39.817496161053512</v>
      </c>
      <c r="U19">
        <f t="shared" si="6"/>
        <v>0.10359514035890874</v>
      </c>
      <c r="V19">
        <f t="shared" si="7"/>
        <v>2.2517536982636428</v>
      </c>
      <c r="W19">
        <f t="shared" si="8"/>
        <v>0.10101837266391889</v>
      </c>
      <c r="X19">
        <f t="shared" si="9"/>
        <v>6.3362656936658504E-2</v>
      </c>
      <c r="Y19">
        <f t="shared" si="10"/>
        <v>0</v>
      </c>
      <c r="Z19">
        <f t="shared" si="11"/>
        <v>30.900954638226896</v>
      </c>
      <c r="AA19">
        <f t="shared" si="12"/>
        <v>30.851617241379302</v>
      </c>
      <c r="AB19">
        <f t="shared" si="13"/>
        <v>4.4733504846972352</v>
      </c>
      <c r="AC19">
        <f t="shared" si="14"/>
        <v>68.93193111892289</v>
      </c>
      <c r="AD19">
        <f t="shared" si="15"/>
        <v>3.1730253814420086</v>
      </c>
      <c r="AE19">
        <f t="shared" si="16"/>
        <v>4.603128521044674</v>
      </c>
      <c r="AF19">
        <f t="shared" si="17"/>
        <v>1.3003251032552265</v>
      </c>
      <c r="AG19">
        <f t="shared" si="18"/>
        <v>-60.444517228556194</v>
      </c>
      <c r="AH19">
        <f t="shared" si="19"/>
        <v>60.935205258272106</v>
      </c>
      <c r="AI19">
        <f t="shared" si="20"/>
        <v>6.0830203248740409</v>
      </c>
      <c r="AJ19">
        <f t="shared" si="21"/>
        <v>6.5737083545899537</v>
      </c>
      <c r="AK19">
        <v>-4.1230976057116002E-2</v>
      </c>
      <c r="AL19">
        <v>4.6285382655998103E-2</v>
      </c>
      <c r="AM19">
        <v>3.4583565403838299</v>
      </c>
      <c r="AN19">
        <v>6</v>
      </c>
      <c r="AO19">
        <v>2</v>
      </c>
      <c r="AP19">
        <f t="shared" si="22"/>
        <v>1</v>
      </c>
      <c r="AQ19">
        <f t="shared" si="23"/>
        <v>0</v>
      </c>
      <c r="AR19">
        <f t="shared" si="24"/>
        <v>51824.608909773604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-0.28462274506464841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1581610938.9655199</v>
      </c>
      <c r="BY19">
        <v>399.53193103448302</v>
      </c>
      <c r="BZ19">
        <v>399.98275862068999</v>
      </c>
      <c r="CA19">
        <v>31.838389655172399</v>
      </c>
      <c r="CB19">
        <v>29.563579310344799</v>
      </c>
      <c r="CC19">
        <v>350.003379310345</v>
      </c>
      <c r="CD19">
        <v>99.460358620689604</v>
      </c>
      <c r="CE19">
        <v>0.20000158620689701</v>
      </c>
      <c r="CF19">
        <v>31.353568965517201</v>
      </c>
      <c r="CG19">
        <v>30.851617241379302</v>
      </c>
      <c r="CH19">
        <v>999.9</v>
      </c>
      <c r="CI19">
        <v>0</v>
      </c>
      <c r="CJ19">
        <v>0</v>
      </c>
      <c r="CK19">
        <v>9996.9982758620699</v>
      </c>
      <c r="CL19">
        <v>0</v>
      </c>
      <c r="CM19">
        <v>5.2311027586206897</v>
      </c>
      <c r="CN19">
        <v>0</v>
      </c>
      <c r="CO19">
        <v>0</v>
      </c>
      <c r="CP19">
        <v>0</v>
      </c>
      <c r="CQ19">
        <v>0</v>
      </c>
      <c r="CR19">
        <v>3.88275862068966</v>
      </c>
      <c r="CS19">
        <v>0</v>
      </c>
      <c r="CT19">
        <v>256.06206896551703</v>
      </c>
      <c r="CU19">
        <v>-0.70689655172413801</v>
      </c>
      <c r="CV19">
        <v>40.542758620689597</v>
      </c>
      <c r="CW19">
        <v>45.307758620689597</v>
      </c>
      <c r="CX19">
        <v>42.907103448275898</v>
      </c>
      <c r="CY19">
        <v>43.958724137931</v>
      </c>
      <c r="CZ19">
        <v>41.517103448275897</v>
      </c>
      <c r="DA19">
        <v>0</v>
      </c>
      <c r="DB19">
        <v>0</v>
      </c>
      <c r="DC19">
        <v>0</v>
      </c>
      <c r="DD19">
        <v>79.100000143051105</v>
      </c>
      <c r="DE19">
        <v>2.4423076923076898</v>
      </c>
      <c r="DF19">
        <v>-16.776068493880999</v>
      </c>
      <c r="DG19">
        <v>-630.93675099103996</v>
      </c>
      <c r="DH19">
        <v>251.21923076923099</v>
      </c>
      <c r="DI19">
        <v>15</v>
      </c>
      <c r="DJ19">
        <v>100</v>
      </c>
      <c r="DK19">
        <v>100</v>
      </c>
      <c r="DL19">
        <v>2.8290000000000002</v>
      </c>
      <c r="DM19">
        <v>0.41199999999999998</v>
      </c>
      <c r="DN19">
        <v>2</v>
      </c>
      <c r="DO19">
        <v>337.6</v>
      </c>
      <c r="DP19">
        <v>667.70600000000002</v>
      </c>
      <c r="DQ19">
        <v>31.430900000000001</v>
      </c>
      <c r="DR19">
        <v>32.369900000000001</v>
      </c>
      <c r="DS19">
        <v>30.000599999999999</v>
      </c>
      <c r="DT19">
        <v>32.219900000000003</v>
      </c>
      <c r="DU19">
        <v>32.213900000000002</v>
      </c>
      <c r="DV19">
        <v>20.937000000000001</v>
      </c>
      <c r="DW19">
        <v>25.757300000000001</v>
      </c>
      <c r="DX19">
        <v>53.0486</v>
      </c>
      <c r="DY19">
        <v>31.465399999999999</v>
      </c>
      <c r="DZ19">
        <v>400</v>
      </c>
      <c r="EA19">
        <v>29.642499999999998</v>
      </c>
      <c r="EB19">
        <v>99.912099999999995</v>
      </c>
      <c r="EC19">
        <v>100.399</v>
      </c>
    </row>
    <row r="20" spans="1:133" x14ac:dyDescent="0.35">
      <c r="A20">
        <v>4</v>
      </c>
      <c r="B20">
        <v>1581610952</v>
      </c>
      <c r="C20">
        <v>15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1581610943.93103</v>
      </c>
      <c r="O20">
        <f t="shared" si="0"/>
        <v>1.3592975395367529E-3</v>
      </c>
      <c r="P20">
        <f t="shared" si="1"/>
        <v>-0.28116599421488747</v>
      </c>
      <c r="Q20">
        <f t="shared" si="2"/>
        <v>399.54672413793099</v>
      </c>
      <c r="R20">
        <f t="shared" si="3"/>
        <v>395.39300439542961</v>
      </c>
      <c r="S20">
        <f t="shared" si="4"/>
        <v>39.404964657365731</v>
      </c>
      <c r="T20">
        <f t="shared" si="5"/>
        <v>39.818925394734208</v>
      </c>
      <c r="U20">
        <f t="shared" si="6"/>
        <v>0.10195446009685181</v>
      </c>
      <c r="V20">
        <f t="shared" si="7"/>
        <v>2.2533130392000578</v>
      </c>
      <c r="W20">
        <f t="shared" si="8"/>
        <v>9.9459287662981136E-2</v>
      </c>
      <c r="X20">
        <f t="shared" si="9"/>
        <v>6.2381150001897798E-2</v>
      </c>
      <c r="Y20">
        <f t="shared" si="10"/>
        <v>0</v>
      </c>
      <c r="Z20">
        <f t="shared" si="11"/>
        <v>30.932936811705904</v>
      </c>
      <c r="AA20">
        <f t="shared" si="12"/>
        <v>30.881306896551699</v>
      </c>
      <c r="AB20">
        <f t="shared" si="13"/>
        <v>4.4809369823313085</v>
      </c>
      <c r="AC20">
        <f t="shared" si="14"/>
        <v>68.782512481633475</v>
      </c>
      <c r="AD20">
        <f t="shared" si="15"/>
        <v>3.1711832316516961</v>
      </c>
      <c r="AE20">
        <f t="shared" si="16"/>
        <v>4.6104498327223444</v>
      </c>
      <c r="AF20">
        <f t="shared" si="17"/>
        <v>1.3097537506796124</v>
      </c>
      <c r="AG20">
        <f t="shared" si="18"/>
        <v>-59.945021493570806</v>
      </c>
      <c r="AH20">
        <f t="shared" si="19"/>
        <v>60.76585910318444</v>
      </c>
      <c r="AI20">
        <f t="shared" si="20"/>
        <v>6.063640556601861</v>
      </c>
      <c r="AJ20">
        <f t="shared" si="21"/>
        <v>6.8844781662154944</v>
      </c>
      <c r="AK20">
        <v>-4.1272998569365102E-2</v>
      </c>
      <c r="AL20">
        <v>4.63325566073719E-2</v>
      </c>
      <c r="AM20">
        <v>3.4611456480529701</v>
      </c>
      <c r="AN20">
        <v>6</v>
      </c>
      <c r="AO20">
        <v>2</v>
      </c>
      <c r="AP20">
        <f t="shared" si="22"/>
        <v>1</v>
      </c>
      <c r="AQ20">
        <f t="shared" si="23"/>
        <v>0</v>
      </c>
      <c r="AR20">
        <f t="shared" si="24"/>
        <v>51870.500955903262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-0.28116599421488747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1581610943.93103</v>
      </c>
      <c r="BY20">
        <v>399.54672413793099</v>
      </c>
      <c r="BZ20">
        <v>399.99575862069003</v>
      </c>
      <c r="CA20">
        <v>31.819941379310301</v>
      </c>
      <c r="CB20">
        <v>29.5638655172414</v>
      </c>
      <c r="CC20">
        <v>350.00013793103398</v>
      </c>
      <c r="CD20">
        <v>99.460279310344802</v>
      </c>
      <c r="CE20">
        <v>0.19996813793103399</v>
      </c>
      <c r="CF20">
        <v>31.381517241379299</v>
      </c>
      <c r="CG20">
        <v>30.881306896551699</v>
      </c>
      <c r="CH20">
        <v>999.9</v>
      </c>
      <c r="CI20">
        <v>0</v>
      </c>
      <c r="CJ20">
        <v>0</v>
      </c>
      <c r="CK20">
        <v>10007.1951724138</v>
      </c>
      <c r="CL20">
        <v>0</v>
      </c>
      <c r="CM20">
        <v>4.5823289655172399</v>
      </c>
      <c r="CN20">
        <v>0</v>
      </c>
      <c r="CO20">
        <v>0</v>
      </c>
      <c r="CP20">
        <v>0</v>
      </c>
      <c r="CQ20">
        <v>0</v>
      </c>
      <c r="CR20">
        <v>4.81034482758621</v>
      </c>
      <c r="CS20">
        <v>0</v>
      </c>
      <c r="CT20">
        <v>226.593103448276</v>
      </c>
      <c r="CU20">
        <v>-0.64137931034482798</v>
      </c>
      <c r="CV20">
        <v>40.5191724137931</v>
      </c>
      <c r="CW20">
        <v>45.320724137931002</v>
      </c>
      <c r="CX20">
        <v>42.922172413793099</v>
      </c>
      <c r="CY20">
        <v>43.973931034482703</v>
      </c>
      <c r="CZ20">
        <v>41.510689655172399</v>
      </c>
      <c r="DA20">
        <v>0</v>
      </c>
      <c r="DB20">
        <v>0</v>
      </c>
      <c r="DC20">
        <v>0</v>
      </c>
      <c r="DD20">
        <v>83.900000095367403</v>
      </c>
      <c r="DE20">
        <v>2.8461538461538498</v>
      </c>
      <c r="DF20">
        <v>37.770940164405602</v>
      </c>
      <c r="DG20">
        <v>199.22051345144899</v>
      </c>
      <c r="DH20">
        <v>227</v>
      </c>
      <c r="DI20">
        <v>15</v>
      </c>
      <c r="DJ20">
        <v>100</v>
      </c>
      <c r="DK20">
        <v>100</v>
      </c>
      <c r="DL20">
        <v>2.8290000000000002</v>
      </c>
      <c r="DM20">
        <v>0.41199999999999998</v>
      </c>
      <c r="DN20">
        <v>2</v>
      </c>
      <c r="DO20">
        <v>337.46199999999999</v>
      </c>
      <c r="DP20">
        <v>667.68799999999999</v>
      </c>
      <c r="DQ20">
        <v>31.516400000000001</v>
      </c>
      <c r="DR20">
        <v>32.375599999999999</v>
      </c>
      <c r="DS20">
        <v>30.000599999999999</v>
      </c>
      <c r="DT20">
        <v>32.2256</v>
      </c>
      <c r="DU20">
        <v>32.218200000000003</v>
      </c>
      <c r="DV20">
        <v>20.936599999999999</v>
      </c>
      <c r="DW20">
        <v>25.757300000000001</v>
      </c>
      <c r="DX20">
        <v>52.668300000000002</v>
      </c>
      <c r="DY20">
        <v>31.534800000000001</v>
      </c>
      <c r="DZ20">
        <v>400</v>
      </c>
      <c r="EA20">
        <v>29.668500000000002</v>
      </c>
      <c r="EB20">
        <v>99.909400000000005</v>
      </c>
      <c r="EC20">
        <v>100.399</v>
      </c>
    </row>
    <row r="21" spans="1:133" x14ac:dyDescent="0.35">
      <c r="A21">
        <v>5</v>
      </c>
      <c r="B21">
        <v>1581610957</v>
      </c>
      <c r="C21">
        <v>20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1581610948.93103</v>
      </c>
      <c r="O21">
        <f t="shared" si="0"/>
        <v>1.353579589232729E-3</v>
      </c>
      <c r="P21">
        <f t="shared" si="1"/>
        <v>-0.28275138653355131</v>
      </c>
      <c r="Q21">
        <f t="shared" si="2"/>
        <v>399.57437931034502</v>
      </c>
      <c r="R21">
        <f t="shared" si="3"/>
        <v>395.43330407747368</v>
      </c>
      <c r="S21">
        <f t="shared" si="4"/>
        <v>39.409605895533986</v>
      </c>
      <c r="T21">
        <f t="shared" si="5"/>
        <v>39.822313022699078</v>
      </c>
      <c r="U21">
        <f t="shared" si="6"/>
        <v>0.10073641278853988</v>
      </c>
      <c r="V21">
        <f t="shared" si="7"/>
        <v>2.2528088742455479</v>
      </c>
      <c r="W21">
        <f t="shared" si="8"/>
        <v>9.8299205196599265E-2</v>
      </c>
      <c r="X21">
        <f t="shared" si="9"/>
        <v>6.1651065452365816E-2</v>
      </c>
      <c r="Y21">
        <f t="shared" si="10"/>
        <v>0</v>
      </c>
      <c r="Z21">
        <f t="shared" si="11"/>
        <v>30.966048899028991</v>
      </c>
      <c r="AA21">
        <f t="shared" si="12"/>
        <v>30.915406896551701</v>
      </c>
      <c r="AB21">
        <f t="shared" si="13"/>
        <v>4.4896642668094895</v>
      </c>
      <c r="AC21">
        <f t="shared" si="14"/>
        <v>68.635861933882765</v>
      </c>
      <c r="AD21">
        <f t="shared" si="15"/>
        <v>3.170058542838436</v>
      </c>
      <c r="AE21">
        <f t="shared" si="16"/>
        <v>4.6186621010051097</v>
      </c>
      <c r="AF21">
        <f t="shared" si="17"/>
        <v>1.3196057239710535</v>
      </c>
      <c r="AG21">
        <f t="shared" si="18"/>
        <v>-59.692859885163344</v>
      </c>
      <c r="AH21">
        <f t="shared" si="19"/>
        <v>60.412612310647425</v>
      </c>
      <c r="AI21">
        <f t="shared" si="20"/>
        <v>6.0316854551102344</v>
      </c>
      <c r="AJ21">
        <f t="shared" si="21"/>
        <v>6.7514378805943167</v>
      </c>
      <c r="AK21">
        <v>-4.1259408995046903E-2</v>
      </c>
      <c r="AL21">
        <v>4.6317301119687702E-2</v>
      </c>
      <c r="AM21">
        <v>3.46024379134911</v>
      </c>
      <c r="AN21">
        <v>6</v>
      </c>
      <c r="AO21">
        <v>2</v>
      </c>
      <c r="AP21">
        <f t="shared" si="22"/>
        <v>1</v>
      </c>
      <c r="AQ21">
        <f t="shared" si="23"/>
        <v>0</v>
      </c>
      <c r="AR21">
        <f t="shared" si="24"/>
        <v>51848.822619147235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-0.28275138653355131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1581610948.93103</v>
      </c>
      <c r="BY21">
        <v>399.57437931034502</v>
      </c>
      <c r="BZ21">
        <v>400.016827586207</v>
      </c>
      <c r="CA21">
        <v>31.8081517241379</v>
      </c>
      <c r="CB21">
        <v>29.5616206896552</v>
      </c>
      <c r="CC21">
        <v>350.012896551724</v>
      </c>
      <c r="CD21">
        <v>99.461806896551707</v>
      </c>
      <c r="CE21">
        <v>0.200021</v>
      </c>
      <c r="CF21">
        <v>31.412820689655199</v>
      </c>
      <c r="CG21">
        <v>30.915406896551701</v>
      </c>
      <c r="CH21">
        <v>999.9</v>
      </c>
      <c r="CI21">
        <v>0</v>
      </c>
      <c r="CJ21">
        <v>0</v>
      </c>
      <c r="CK21">
        <v>10003.7465517241</v>
      </c>
      <c r="CL21">
        <v>0</v>
      </c>
      <c r="CM21">
        <v>4.6126620689655198</v>
      </c>
      <c r="CN21">
        <v>0</v>
      </c>
      <c r="CO21">
        <v>0</v>
      </c>
      <c r="CP21">
        <v>0</v>
      </c>
      <c r="CQ21">
        <v>0</v>
      </c>
      <c r="CR21">
        <v>4.8896551724137902</v>
      </c>
      <c r="CS21">
        <v>0</v>
      </c>
      <c r="CT21">
        <v>279.068965517241</v>
      </c>
      <c r="CU21">
        <v>-0.34482758620689702</v>
      </c>
      <c r="CV21">
        <v>40.517034482758604</v>
      </c>
      <c r="CW21">
        <v>45.329379310344798</v>
      </c>
      <c r="CX21">
        <v>42.945827586206903</v>
      </c>
      <c r="CY21">
        <v>43.984793103448297</v>
      </c>
      <c r="CZ21">
        <v>41.510689655172399</v>
      </c>
      <c r="DA21">
        <v>0</v>
      </c>
      <c r="DB21">
        <v>0</v>
      </c>
      <c r="DC21">
        <v>0</v>
      </c>
      <c r="DD21">
        <v>89.299999952316298</v>
      </c>
      <c r="DE21">
        <v>2.3076923076923102</v>
      </c>
      <c r="DF21">
        <v>-11.0564103949176</v>
      </c>
      <c r="DG21">
        <v>949.99316258874603</v>
      </c>
      <c r="DH21">
        <v>286.43461538461497</v>
      </c>
      <c r="DI21">
        <v>15</v>
      </c>
      <c r="DJ21">
        <v>100</v>
      </c>
      <c r="DK21">
        <v>100</v>
      </c>
      <c r="DL21">
        <v>2.8290000000000002</v>
      </c>
      <c r="DM21">
        <v>0.41199999999999998</v>
      </c>
      <c r="DN21">
        <v>2</v>
      </c>
      <c r="DO21">
        <v>337.45100000000002</v>
      </c>
      <c r="DP21">
        <v>667.72199999999998</v>
      </c>
      <c r="DQ21">
        <v>31.5778</v>
      </c>
      <c r="DR21">
        <v>32.3812</v>
      </c>
      <c r="DS21">
        <v>30.000599999999999</v>
      </c>
      <c r="DT21">
        <v>32.230499999999999</v>
      </c>
      <c r="DU21">
        <v>32.223199999999999</v>
      </c>
      <c r="DV21">
        <v>20.937100000000001</v>
      </c>
      <c r="DW21">
        <v>25.484300000000001</v>
      </c>
      <c r="DX21">
        <v>52.668300000000002</v>
      </c>
      <c r="DY21">
        <v>31.582599999999999</v>
      </c>
      <c r="DZ21">
        <v>400</v>
      </c>
      <c r="EA21">
        <v>29.684000000000001</v>
      </c>
      <c r="EB21">
        <v>99.908799999999999</v>
      </c>
      <c r="EC21">
        <v>100.399</v>
      </c>
    </row>
    <row r="22" spans="1:133" x14ac:dyDescent="0.35">
      <c r="A22">
        <v>6</v>
      </c>
      <c r="B22">
        <v>1581610962</v>
      </c>
      <c r="C22">
        <v>25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1581610953.93103</v>
      </c>
      <c r="O22">
        <f t="shared" si="0"/>
        <v>1.3486859389537473E-3</v>
      </c>
      <c r="P22">
        <f t="shared" si="1"/>
        <v>-0.30356003829101424</v>
      </c>
      <c r="Q22">
        <f t="shared" si="2"/>
        <v>399.58575862069</v>
      </c>
      <c r="R22">
        <f t="shared" si="3"/>
        <v>395.76750124025244</v>
      </c>
      <c r="S22">
        <f t="shared" si="4"/>
        <v>39.443859680932</v>
      </c>
      <c r="T22">
        <f t="shared" si="5"/>
        <v>39.824403328067483</v>
      </c>
      <c r="U22">
        <f t="shared" si="6"/>
        <v>9.9593152624337891E-2</v>
      </c>
      <c r="V22">
        <f t="shared" si="7"/>
        <v>2.2518271142390964</v>
      </c>
      <c r="W22">
        <f t="shared" si="8"/>
        <v>9.7209234041841522E-2</v>
      </c>
      <c r="X22">
        <f t="shared" si="9"/>
        <v>6.0965204163384551E-2</v>
      </c>
      <c r="Y22">
        <f t="shared" si="10"/>
        <v>0</v>
      </c>
      <c r="Z22">
        <f t="shared" si="11"/>
        <v>31.001080439216231</v>
      </c>
      <c r="AA22">
        <f t="shared" si="12"/>
        <v>30.951413793103399</v>
      </c>
      <c r="AB22">
        <f t="shared" si="13"/>
        <v>4.4988956549194414</v>
      </c>
      <c r="AC22">
        <f t="shared" si="14"/>
        <v>68.489546162830223</v>
      </c>
      <c r="AD22">
        <f t="shared" si="15"/>
        <v>3.16934387679972</v>
      </c>
      <c r="AE22">
        <f t="shared" si="16"/>
        <v>4.6274855862890014</v>
      </c>
      <c r="AF22">
        <f t="shared" si="17"/>
        <v>1.3295517781197215</v>
      </c>
      <c r="AG22">
        <f t="shared" si="18"/>
        <v>-59.477049907860255</v>
      </c>
      <c r="AH22">
        <f t="shared" si="19"/>
        <v>60.091574684819072</v>
      </c>
      <c r="AI22">
        <f t="shared" si="20"/>
        <v>6.0043082948386086</v>
      </c>
      <c r="AJ22">
        <f t="shared" si="21"/>
        <v>6.6188330717974253</v>
      </c>
      <c r="AK22">
        <v>-4.1232953944639002E-2</v>
      </c>
      <c r="AL22">
        <v>4.6287603008015099E-2</v>
      </c>
      <c r="AM22">
        <v>3.45848783819801</v>
      </c>
      <c r="AN22">
        <v>6</v>
      </c>
      <c r="AO22">
        <v>2</v>
      </c>
      <c r="AP22">
        <f t="shared" si="22"/>
        <v>1</v>
      </c>
      <c r="AQ22">
        <f t="shared" si="23"/>
        <v>0</v>
      </c>
      <c r="AR22">
        <f t="shared" si="24"/>
        <v>51811.272526458313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-0.30356003829101424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1581610953.93103</v>
      </c>
      <c r="BY22">
        <v>399.58575862069</v>
      </c>
      <c r="BZ22">
        <v>399.98920689655199</v>
      </c>
      <c r="CA22">
        <v>31.800217241379301</v>
      </c>
      <c r="CB22">
        <v>29.561810344827599</v>
      </c>
      <c r="CC22">
        <v>350.016103448276</v>
      </c>
      <c r="CD22">
        <v>99.464213793103497</v>
      </c>
      <c r="CE22">
        <v>0.200007137931034</v>
      </c>
      <c r="CF22">
        <v>31.446400000000001</v>
      </c>
      <c r="CG22">
        <v>30.951413793103399</v>
      </c>
      <c r="CH22">
        <v>999.9</v>
      </c>
      <c r="CI22">
        <v>0</v>
      </c>
      <c r="CJ22">
        <v>0</v>
      </c>
      <c r="CK22">
        <v>9997.0903448275894</v>
      </c>
      <c r="CL22">
        <v>0</v>
      </c>
      <c r="CM22">
        <v>5.0471855172413802</v>
      </c>
      <c r="CN22">
        <v>0</v>
      </c>
      <c r="CO22">
        <v>0</v>
      </c>
      <c r="CP22">
        <v>0</v>
      </c>
      <c r="CQ22">
        <v>0</v>
      </c>
      <c r="CR22">
        <v>5.18965517241379</v>
      </c>
      <c r="CS22">
        <v>0</v>
      </c>
      <c r="CT22">
        <v>327.7</v>
      </c>
      <c r="CU22">
        <v>-0.25172413793103499</v>
      </c>
      <c r="CV22">
        <v>40.508482758620701</v>
      </c>
      <c r="CW22">
        <v>45.335896551724097</v>
      </c>
      <c r="CX22">
        <v>42.965241379310299</v>
      </c>
      <c r="CY22">
        <v>43.991310344827603</v>
      </c>
      <c r="CZ22">
        <v>41.506413793103498</v>
      </c>
      <c r="DA22">
        <v>0</v>
      </c>
      <c r="DB22">
        <v>0</v>
      </c>
      <c r="DC22">
        <v>0</v>
      </c>
      <c r="DD22">
        <v>94.100000143051105</v>
      </c>
      <c r="DE22">
        <v>2.5730769230769202</v>
      </c>
      <c r="DF22">
        <v>-15.859829233438001</v>
      </c>
      <c r="DG22">
        <v>765.94188031886699</v>
      </c>
      <c r="DH22">
        <v>336.13076923076898</v>
      </c>
      <c r="DI22">
        <v>15</v>
      </c>
      <c r="DJ22">
        <v>100</v>
      </c>
      <c r="DK22">
        <v>100</v>
      </c>
      <c r="DL22">
        <v>2.8290000000000002</v>
      </c>
      <c r="DM22">
        <v>0.41199999999999998</v>
      </c>
      <c r="DN22">
        <v>2</v>
      </c>
      <c r="DO22">
        <v>337.464</v>
      </c>
      <c r="DP22">
        <v>667.98400000000004</v>
      </c>
      <c r="DQ22">
        <v>31.613700000000001</v>
      </c>
      <c r="DR22">
        <v>32.386899999999997</v>
      </c>
      <c r="DS22">
        <v>30.000599999999999</v>
      </c>
      <c r="DT22">
        <v>32.235599999999998</v>
      </c>
      <c r="DU22">
        <v>32.228200000000001</v>
      </c>
      <c r="DV22">
        <v>20.9407</v>
      </c>
      <c r="DW22">
        <v>24.735399999999998</v>
      </c>
      <c r="DX22">
        <v>52.668300000000002</v>
      </c>
      <c r="DY22">
        <v>31.599599999999999</v>
      </c>
      <c r="DZ22">
        <v>400</v>
      </c>
      <c r="EA22">
        <v>29.939</v>
      </c>
      <c r="EB22">
        <v>99.909800000000004</v>
      </c>
      <c r="EC22">
        <v>100.39700000000001</v>
      </c>
    </row>
    <row r="23" spans="1:133" x14ac:dyDescent="0.35">
      <c r="A23">
        <v>7</v>
      </c>
      <c r="B23">
        <v>1581610967</v>
      </c>
      <c r="C23">
        <v>30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1581610958.93103</v>
      </c>
      <c r="O23">
        <f t="shared" si="0"/>
        <v>1.3167149036847859E-3</v>
      </c>
      <c r="P23">
        <f t="shared" si="1"/>
        <v>-0.31615853010234701</v>
      </c>
      <c r="Q23">
        <f t="shared" si="2"/>
        <v>399.59179310344803</v>
      </c>
      <c r="R23">
        <f t="shared" si="3"/>
        <v>396.07677779927303</v>
      </c>
      <c r="S23">
        <f t="shared" si="4"/>
        <v>39.475911462828378</v>
      </c>
      <c r="T23">
        <f t="shared" si="5"/>
        <v>39.826243622439158</v>
      </c>
      <c r="U23">
        <f t="shared" si="6"/>
        <v>9.6455689328559774E-2</v>
      </c>
      <c r="V23">
        <f t="shared" si="7"/>
        <v>2.251091481204099</v>
      </c>
      <c r="W23">
        <f t="shared" si="8"/>
        <v>9.4217074117564595E-2</v>
      </c>
      <c r="X23">
        <f t="shared" si="9"/>
        <v>5.9082474691242927E-2</v>
      </c>
      <c r="Y23">
        <f t="shared" si="10"/>
        <v>0</v>
      </c>
      <c r="Z23">
        <f t="shared" si="11"/>
        <v>31.047100943363986</v>
      </c>
      <c r="AA23">
        <f t="shared" si="12"/>
        <v>30.9881931034483</v>
      </c>
      <c r="AB23">
        <f t="shared" si="13"/>
        <v>4.5083421380954078</v>
      </c>
      <c r="AC23">
        <f t="shared" si="14"/>
        <v>68.346080659445605</v>
      </c>
      <c r="AD23">
        <f t="shared" si="15"/>
        <v>3.1691056616289326</v>
      </c>
      <c r="AE23">
        <f t="shared" si="16"/>
        <v>4.6368506153555913</v>
      </c>
      <c r="AF23">
        <f t="shared" si="17"/>
        <v>1.3392364764664753</v>
      </c>
      <c r="AG23">
        <f t="shared" si="18"/>
        <v>-58.067127252499063</v>
      </c>
      <c r="AH23">
        <f t="shared" si="19"/>
        <v>59.926310792261681</v>
      </c>
      <c r="AI23">
        <f t="shared" si="20"/>
        <v>5.9918893631773633</v>
      </c>
      <c r="AJ23">
        <f t="shared" si="21"/>
        <v>7.8510729029399826</v>
      </c>
      <c r="AK23">
        <v>-4.1213138018142997E-2</v>
      </c>
      <c r="AL23">
        <v>4.62653578945528E-2</v>
      </c>
      <c r="AM23">
        <v>3.4571723024899299</v>
      </c>
      <c r="AN23">
        <v>6</v>
      </c>
      <c r="AO23">
        <v>2</v>
      </c>
      <c r="AP23">
        <f t="shared" si="22"/>
        <v>1</v>
      </c>
      <c r="AQ23">
        <f t="shared" si="23"/>
        <v>0</v>
      </c>
      <c r="AR23">
        <f t="shared" si="24"/>
        <v>51781.401028276552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-0.31615853010234701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1581610958.93103</v>
      </c>
      <c r="BY23">
        <v>399.59179310344803</v>
      </c>
      <c r="BZ23">
        <v>399.95175862068999</v>
      </c>
      <c r="CA23">
        <v>31.796837931034499</v>
      </c>
      <c r="CB23">
        <v>29.611489655172399</v>
      </c>
      <c r="CC23">
        <v>350.01675862068998</v>
      </c>
      <c r="CD23">
        <v>99.467299999999994</v>
      </c>
      <c r="CE23">
        <v>0.200021275862069</v>
      </c>
      <c r="CF23">
        <v>31.481979310344801</v>
      </c>
      <c r="CG23">
        <v>30.9881931034483</v>
      </c>
      <c r="CH23">
        <v>999.9</v>
      </c>
      <c r="CI23">
        <v>0</v>
      </c>
      <c r="CJ23">
        <v>0</v>
      </c>
      <c r="CK23">
        <v>9991.9758620689699</v>
      </c>
      <c r="CL23">
        <v>0</v>
      </c>
      <c r="CM23">
        <v>5.7151168965517201</v>
      </c>
      <c r="CN23">
        <v>0</v>
      </c>
      <c r="CO23">
        <v>0</v>
      </c>
      <c r="CP23">
        <v>0</v>
      </c>
      <c r="CQ23">
        <v>0</v>
      </c>
      <c r="CR23">
        <v>2.63448275862069</v>
      </c>
      <c r="CS23">
        <v>0</v>
      </c>
      <c r="CT23">
        <v>383.91034482758602</v>
      </c>
      <c r="CU23">
        <v>0.13448275862069001</v>
      </c>
      <c r="CV23">
        <v>40.508551724137902</v>
      </c>
      <c r="CW23">
        <v>45.338068965517202</v>
      </c>
      <c r="CX23">
        <v>42.965241379310299</v>
      </c>
      <c r="CY23">
        <v>43.993482758620701</v>
      </c>
      <c r="CZ23">
        <v>41.5</v>
      </c>
      <c r="DA23">
        <v>0</v>
      </c>
      <c r="DB23">
        <v>0</v>
      </c>
      <c r="DC23">
        <v>0</v>
      </c>
      <c r="DD23">
        <v>98.900000095367403</v>
      </c>
      <c r="DE23">
        <v>1.3230769230769199</v>
      </c>
      <c r="DF23">
        <v>-12.369230879076101</v>
      </c>
      <c r="DG23">
        <v>139.05982927350701</v>
      </c>
      <c r="DH23">
        <v>387.24230769230797</v>
      </c>
      <c r="DI23">
        <v>15</v>
      </c>
      <c r="DJ23">
        <v>100</v>
      </c>
      <c r="DK23">
        <v>100</v>
      </c>
      <c r="DL23">
        <v>2.8290000000000002</v>
      </c>
      <c r="DM23">
        <v>0.41199999999999998</v>
      </c>
      <c r="DN23">
        <v>2</v>
      </c>
      <c r="DO23">
        <v>337.34300000000002</v>
      </c>
      <c r="DP23">
        <v>668.35599999999999</v>
      </c>
      <c r="DQ23">
        <v>31.445599999999999</v>
      </c>
      <c r="DR23">
        <v>32.392600000000002</v>
      </c>
      <c r="DS23">
        <v>30.003299999999999</v>
      </c>
      <c r="DT23">
        <v>32.239899999999999</v>
      </c>
      <c r="DU23">
        <v>32.232500000000002</v>
      </c>
      <c r="DV23">
        <v>20.944800000000001</v>
      </c>
      <c r="DW23">
        <v>24.451599999999999</v>
      </c>
      <c r="DX23">
        <v>52.668300000000002</v>
      </c>
      <c r="DY23">
        <v>30.722799999999999</v>
      </c>
      <c r="DZ23">
        <v>400</v>
      </c>
      <c r="EA23">
        <v>29.988800000000001</v>
      </c>
      <c r="EB23">
        <v>99.906400000000005</v>
      </c>
      <c r="EC23">
        <v>100.39400000000001</v>
      </c>
    </row>
    <row r="24" spans="1:133" x14ac:dyDescent="0.35">
      <c r="A24">
        <v>8</v>
      </c>
      <c r="B24">
        <v>1581610972</v>
      </c>
      <c r="C24">
        <v>35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1581610963.93103</v>
      </c>
      <c r="O24">
        <f t="shared" si="0"/>
        <v>1.2690168268084563E-3</v>
      </c>
      <c r="P24">
        <f t="shared" si="1"/>
        <v>-0.30733615027335504</v>
      </c>
      <c r="Q24">
        <f t="shared" si="2"/>
        <v>399.59193103448303</v>
      </c>
      <c r="R24">
        <f t="shared" si="3"/>
        <v>396.1014476107153</v>
      </c>
      <c r="S24">
        <f t="shared" si="4"/>
        <v>39.478282561844594</v>
      </c>
      <c r="T24">
        <f t="shared" si="5"/>
        <v>39.826168922048872</v>
      </c>
      <c r="U24">
        <f t="shared" si="6"/>
        <v>9.2312984423498445E-2</v>
      </c>
      <c r="V24">
        <f t="shared" si="7"/>
        <v>2.2510451540791951</v>
      </c>
      <c r="W24">
        <f t="shared" si="8"/>
        <v>9.0260288056905405E-2</v>
      </c>
      <c r="X24">
        <f t="shared" si="9"/>
        <v>5.6593304990925394E-2</v>
      </c>
      <c r="Y24">
        <f t="shared" si="10"/>
        <v>0</v>
      </c>
      <c r="Z24">
        <f t="shared" si="11"/>
        <v>31.097180201308834</v>
      </c>
      <c r="AA24">
        <f t="shared" si="12"/>
        <v>31.022837931034498</v>
      </c>
      <c r="AB24">
        <f t="shared" si="13"/>
        <v>4.517256193134358</v>
      </c>
      <c r="AC24">
        <f t="shared" si="14"/>
        <v>68.232717362475739</v>
      </c>
      <c r="AD24">
        <f t="shared" si="15"/>
        <v>3.1700238091944093</v>
      </c>
      <c r="AE24">
        <f t="shared" si="16"/>
        <v>4.6458999901090694</v>
      </c>
      <c r="AF24">
        <f t="shared" si="17"/>
        <v>1.3472323839399487</v>
      </c>
      <c r="AG24">
        <f t="shared" si="18"/>
        <v>-55.963642062252923</v>
      </c>
      <c r="AH24">
        <f t="shared" si="19"/>
        <v>59.885740674483309</v>
      </c>
      <c r="AI24">
        <f t="shared" si="20"/>
        <v>5.9899923788366545</v>
      </c>
      <c r="AJ24">
        <f t="shared" si="21"/>
        <v>9.9120909910670392</v>
      </c>
      <c r="AK24">
        <v>-4.1211890289352703E-2</v>
      </c>
      <c r="AL24">
        <v>4.6263957209678797E-2</v>
      </c>
      <c r="AM24">
        <v>3.4570894612378198</v>
      </c>
      <c r="AN24">
        <v>6</v>
      </c>
      <c r="AO24">
        <v>2</v>
      </c>
      <c r="AP24">
        <f t="shared" si="22"/>
        <v>1</v>
      </c>
      <c r="AQ24">
        <f t="shared" si="23"/>
        <v>0</v>
      </c>
      <c r="AR24">
        <f t="shared" si="24"/>
        <v>51774.056846827356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-0.30733615027335504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1581610963.93103</v>
      </c>
      <c r="BY24">
        <v>399.59193103448303</v>
      </c>
      <c r="BZ24">
        <v>399.93434482758602</v>
      </c>
      <c r="CA24">
        <v>31.806120689655199</v>
      </c>
      <c r="CB24">
        <v>29.699975862069</v>
      </c>
      <c r="CC24">
        <v>350.019896551724</v>
      </c>
      <c r="CD24">
        <v>99.467093103448306</v>
      </c>
      <c r="CE24">
        <v>0.200006827586207</v>
      </c>
      <c r="CF24">
        <v>31.516300000000001</v>
      </c>
      <c r="CG24">
        <v>31.022837931034498</v>
      </c>
      <c r="CH24">
        <v>999.9</v>
      </c>
      <c r="CI24">
        <v>0</v>
      </c>
      <c r="CJ24">
        <v>0</v>
      </c>
      <c r="CK24">
        <v>9991.6941379310301</v>
      </c>
      <c r="CL24">
        <v>0</v>
      </c>
      <c r="CM24">
        <v>6.2648617241379299</v>
      </c>
      <c r="CN24">
        <v>0</v>
      </c>
      <c r="CO24">
        <v>0</v>
      </c>
      <c r="CP24">
        <v>0</v>
      </c>
      <c r="CQ24">
        <v>0</v>
      </c>
      <c r="CR24">
        <v>2.2586206896551699</v>
      </c>
      <c r="CS24">
        <v>0</v>
      </c>
      <c r="CT24">
        <v>395.01724137931001</v>
      </c>
      <c r="CU24">
        <v>-9.3103448275862005E-2</v>
      </c>
      <c r="CV24">
        <v>40.4934482758621</v>
      </c>
      <c r="CW24">
        <v>45.340241379310299</v>
      </c>
      <c r="CX24">
        <v>42.9653448275862</v>
      </c>
      <c r="CY24">
        <v>43.997827586206903</v>
      </c>
      <c r="CZ24">
        <v>41.502068965517203</v>
      </c>
      <c r="DA24">
        <v>0</v>
      </c>
      <c r="DB24">
        <v>0</v>
      </c>
      <c r="DC24">
        <v>0</v>
      </c>
      <c r="DD24">
        <v>104.299999952316</v>
      </c>
      <c r="DE24">
        <v>1.93846153846154</v>
      </c>
      <c r="DF24">
        <v>11.275213826172401</v>
      </c>
      <c r="DG24">
        <v>182.39658117826099</v>
      </c>
      <c r="DH24">
        <v>395.96538461538501</v>
      </c>
      <c r="DI24">
        <v>15</v>
      </c>
      <c r="DJ24">
        <v>100</v>
      </c>
      <c r="DK24">
        <v>100</v>
      </c>
      <c r="DL24">
        <v>2.8290000000000002</v>
      </c>
      <c r="DM24">
        <v>0.41199999999999998</v>
      </c>
      <c r="DN24">
        <v>2</v>
      </c>
      <c r="DO24">
        <v>337.33199999999999</v>
      </c>
      <c r="DP24">
        <v>668.29899999999998</v>
      </c>
      <c r="DQ24">
        <v>30.753699999999998</v>
      </c>
      <c r="DR24">
        <v>32.3977</v>
      </c>
      <c r="DS24">
        <v>30.002800000000001</v>
      </c>
      <c r="DT24">
        <v>32.244900000000001</v>
      </c>
      <c r="DU24">
        <v>32.237499999999997</v>
      </c>
      <c r="DV24">
        <v>20.946300000000001</v>
      </c>
      <c r="DW24">
        <v>24.172599999999999</v>
      </c>
      <c r="DX24">
        <v>52.668300000000002</v>
      </c>
      <c r="DY24">
        <v>30.6783</v>
      </c>
      <c r="DZ24">
        <v>400</v>
      </c>
      <c r="EA24">
        <v>30.055499999999999</v>
      </c>
      <c r="EB24">
        <v>99.904700000000005</v>
      </c>
      <c r="EC24">
        <v>100.393</v>
      </c>
    </row>
    <row r="25" spans="1:133" x14ac:dyDescent="0.35">
      <c r="A25">
        <v>9</v>
      </c>
      <c r="B25">
        <v>1581610977</v>
      </c>
      <c r="C25">
        <v>40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1581610968.93103</v>
      </c>
      <c r="O25">
        <f t="shared" si="0"/>
        <v>1.2064503942429785E-3</v>
      </c>
      <c r="P25">
        <f t="shared" si="1"/>
        <v>-0.29954823024709898</v>
      </c>
      <c r="Q25">
        <f t="shared" si="2"/>
        <v>399.58693103448297</v>
      </c>
      <c r="R25">
        <f t="shared" si="3"/>
        <v>396.22181979510913</v>
      </c>
      <c r="S25">
        <f t="shared" si="4"/>
        <v>39.489794555251351</v>
      </c>
      <c r="T25">
        <f t="shared" si="5"/>
        <v>39.825181313020416</v>
      </c>
      <c r="U25">
        <f t="shared" si="6"/>
        <v>8.740564507861677E-2</v>
      </c>
      <c r="V25">
        <f t="shared" si="7"/>
        <v>2.2522377685645143</v>
      </c>
      <c r="W25">
        <f t="shared" si="8"/>
        <v>8.5563996344287754E-2</v>
      </c>
      <c r="X25">
        <f t="shared" si="9"/>
        <v>5.3639730607145164E-2</v>
      </c>
      <c r="Y25">
        <f t="shared" si="10"/>
        <v>0</v>
      </c>
      <c r="Z25">
        <f t="shared" si="11"/>
        <v>31.139836762407203</v>
      </c>
      <c r="AA25">
        <f t="shared" si="12"/>
        <v>31.0432103448276</v>
      </c>
      <c r="AB25">
        <f t="shared" si="13"/>
        <v>4.5225051451378837</v>
      </c>
      <c r="AC25">
        <f t="shared" si="14"/>
        <v>68.179207358553256</v>
      </c>
      <c r="AD25">
        <f t="shared" si="15"/>
        <v>3.1714609502282105</v>
      </c>
      <c r="AE25">
        <f t="shared" si="16"/>
        <v>4.6516541818234307</v>
      </c>
      <c r="AF25">
        <f t="shared" si="17"/>
        <v>1.3510441949096732</v>
      </c>
      <c r="AG25">
        <f t="shared" si="18"/>
        <v>-53.204462386115353</v>
      </c>
      <c r="AH25">
        <f t="shared" si="19"/>
        <v>60.089972318436715</v>
      </c>
      <c r="AI25">
        <f t="shared" si="20"/>
        <v>6.0084865454476626</v>
      </c>
      <c r="AJ25">
        <f t="shared" si="21"/>
        <v>12.893996477769022</v>
      </c>
      <c r="AK25">
        <v>-4.1244018392008398E-2</v>
      </c>
      <c r="AL25">
        <v>4.63000238194861E-2</v>
      </c>
      <c r="AM25">
        <v>3.4592222877598999</v>
      </c>
      <c r="AN25">
        <v>6</v>
      </c>
      <c r="AO25">
        <v>2</v>
      </c>
      <c r="AP25">
        <f t="shared" si="22"/>
        <v>1</v>
      </c>
      <c r="AQ25">
        <f t="shared" si="23"/>
        <v>0</v>
      </c>
      <c r="AR25">
        <f t="shared" si="24"/>
        <v>51809.039529784495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-0.29954823024709898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1581610968.93103</v>
      </c>
      <c r="BY25">
        <v>399.58693103448297</v>
      </c>
      <c r="BZ25">
        <v>399.89982758620698</v>
      </c>
      <c r="CA25">
        <v>31.8209310344828</v>
      </c>
      <c r="CB25">
        <v>29.8186586206897</v>
      </c>
      <c r="CC25">
        <v>350.02031034482798</v>
      </c>
      <c r="CD25">
        <v>99.465886206896499</v>
      </c>
      <c r="CE25">
        <v>0.19998927586206899</v>
      </c>
      <c r="CF25">
        <v>31.538093103448301</v>
      </c>
      <c r="CG25">
        <v>31.0432103448276</v>
      </c>
      <c r="CH25">
        <v>999.9</v>
      </c>
      <c r="CI25">
        <v>0</v>
      </c>
      <c r="CJ25">
        <v>0</v>
      </c>
      <c r="CK25">
        <v>9999.6048275862104</v>
      </c>
      <c r="CL25">
        <v>0</v>
      </c>
      <c r="CM25">
        <v>6.6976968965517196</v>
      </c>
      <c r="CN25">
        <v>0</v>
      </c>
      <c r="CO25">
        <v>0</v>
      </c>
      <c r="CP25">
        <v>0</v>
      </c>
      <c r="CQ25">
        <v>0</v>
      </c>
      <c r="CR25">
        <v>2.6</v>
      </c>
      <c r="CS25">
        <v>0</v>
      </c>
      <c r="CT25">
        <v>408.39655172413802</v>
      </c>
      <c r="CU25">
        <v>-0.57586206896551695</v>
      </c>
      <c r="CV25">
        <v>40.484793103448297</v>
      </c>
      <c r="CW25">
        <v>45.342413793103397</v>
      </c>
      <c r="CX25">
        <v>42.980482758620703</v>
      </c>
      <c r="CY25">
        <v>44</v>
      </c>
      <c r="CZ25">
        <v>41.502068965517203</v>
      </c>
      <c r="DA25">
        <v>0</v>
      </c>
      <c r="DB25">
        <v>0</v>
      </c>
      <c r="DC25">
        <v>0</v>
      </c>
      <c r="DD25">
        <v>109.10000014305101</v>
      </c>
      <c r="DE25">
        <v>2.85769230769231</v>
      </c>
      <c r="DF25">
        <v>28.577777717923802</v>
      </c>
      <c r="DG25">
        <v>64.611965891097</v>
      </c>
      <c r="DH25">
        <v>409.31923076923101</v>
      </c>
      <c r="DI25">
        <v>15</v>
      </c>
      <c r="DJ25">
        <v>100</v>
      </c>
      <c r="DK25">
        <v>100</v>
      </c>
      <c r="DL25">
        <v>2.8290000000000002</v>
      </c>
      <c r="DM25">
        <v>0.41199999999999998</v>
      </c>
      <c r="DN25">
        <v>2</v>
      </c>
      <c r="DO25">
        <v>337.19099999999997</v>
      </c>
      <c r="DP25">
        <v>668.34</v>
      </c>
      <c r="DQ25">
        <v>30.578800000000001</v>
      </c>
      <c r="DR25">
        <v>32.402099999999997</v>
      </c>
      <c r="DS25">
        <v>29.9998</v>
      </c>
      <c r="DT25">
        <v>32.249899999999997</v>
      </c>
      <c r="DU25">
        <v>32.241100000000003</v>
      </c>
      <c r="DV25">
        <v>20.952300000000001</v>
      </c>
      <c r="DW25">
        <v>23.811499999999999</v>
      </c>
      <c r="DX25">
        <v>52.668300000000002</v>
      </c>
      <c r="DY25">
        <v>30.6175</v>
      </c>
      <c r="DZ25">
        <v>400</v>
      </c>
      <c r="EA25">
        <v>30.216000000000001</v>
      </c>
      <c r="EB25">
        <v>99.901799999999994</v>
      </c>
      <c r="EC25">
        <v>100.389</v>
      </c>
    </row>
    <row r="26" spans="1:133" x14ac:dyDescent="0.35">
      <c r="A26">
        <v>10</v>
      </c>
      <c r="B26">
        <v>1581610982</v>
      </c>
      <c r="C26">
        <v>45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1581610973.93103</v>
      </c>
      <c r="O26">
        <f t="shared" si="0"/>
        <v>1.1603958714012054E-3</v>
      </c>
      <c r="P26">
        <f t="shared" si="1"/>
        <v>-0.27536625954104754</v>
      </c>
      <c r="Q26">
        <f t="shared" si="2"/>
        <v>399.602620689655</v>
      </c>
      <c r="R26">
        <f t="shared" si="3"/>
        <v>395.99696082081425</v>
      </c>
      <c r="S26">
        <f t="shared" si="4"/>
        <v>39.466005828534996</v>
      </c>
      <c r="T26">
        <f t="shared" si="5"/>
        <v>39.825354529354378</v>
      </c>
      <c r="U26">
        <f t="shared" si="6"/>
        <v>8.4109530656434298E-2</v>
      </c>
      <c r="V26">
        <f t="shared" si="7"/>
        <v>2.2514551472759736</v>
      </c>
      <c r="W26">
        <f t="shared" si="8"/>
        <v>8.2402120311724003E-2</v>
      </c>
      <c r="X26">
        <f t="shared" si="9"/>
        <v>5.1651842400616987E-2</v>
      </c>
      <c r="Y26">
        <f t="shared" si="10"/>
        <v>0</v>
      </c>
      <c r="Z26">
        <f t="shared" si="11"/>
        <v>31.161955515197217</v>
      </c>
      <c r="AA26">
        <f t="shared" si="12"/>
        <v>31.046875862069001</v>
      </c>
      <c r="AB26">
        <f t="shared" si="13"/>
        <v>4.5234501292747247</v>
      </c>
      <c r="AC26">
        <f t="shared" si="14"/>
        <v>68.210677606496574</v>
      </c>
      <c r="AD26">
        <f t="shared" si="15"/>
        <v>3.174192662426115</v>
      </c>
      <c r="AE26">
        <f t="shared" si="16"/>
        <v>4.6535128718964609</v>
      </c>
      <c r="AF26">
        <f t="shared" si="17"/>
        <v>1.3492574668486097</v>
      </c>
      <c r="AG26">
        <f t="shared" si="18"/>
        <v>-51.173457928793155</v>
      </c>
      <c r="AH26">
        <f t="shared" si="19"/>
        <v>60.478018439279978</v>
      </c>
      <c r="AI26">
        <f t="shared" si="20"/>
        <v>6.0497090774420217</v>
      </c>
      <c r="AJ26">
        <f t="shared" si="21"/>
        <v>15.354269587928847</v>
      </c>
      <c r="AK26">
        <v>-4.1222933446797901E-2</v>
      </c>
      <c r="AL26">
        <v>4.6276354121344697E-2</v>
      </c>
      <c r="AM26">
        <v>3.45782262663263</v>
      </c>
      <c r="AN26">
        <v>6</v>
      </c>
      <c r="AO26">
        <v>2</v>
      </c>
      <c r="AP26">
        <f t="shared" si="22"/>
        <v>1</v>
      </c>
      <c r="AQ26">
        <f t="shared" si="23"/>
        <v>0</v>
      </c>
      <c r="AR26">
        <f t="shared" si="24"/>
        <v>51782.363613412541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-0.27536625954104754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1581610973.93103</v>
      </c>
      <c r="BY26">
        <v>399.602620689655</v>
      </c>
      <c r="BZ26">
        <v>399.92544827586198</v>
      </c>
      <c r="CA26">
        <v>31.8494517241379</v>
      </c>
      <c r="CB26">
        <v>29.923710344827601</v>
      </c>
      <c r="CC26">
        <v>350.02765517241397</v>
      </c>
      <c r="CD26">
        <v>99.462389655172402</v>
      </c>
      <c r="CE26">
        <v>0.20000610344827599</v>
      </c>
      <c r="CF26">
        <v>31.545127586206899</v>
      </c>
      <c r="CG26">
        <v>31.046875862069001</v>
      </c>
      <c r="CH26">
        <v>999.9</v>
      </c>
      <c r="CI26">
        <v>0</v>
      </c>
      <c r="CJ26">
        <v>0</v>
      </c>
      <c r="CK26">
        <v>9994.8441379310407</v>
      </c>
      <c r="CL26">
        <v>0</v>
      </c>
      <c r="CM26">
        <v>7.0970051724137901</v>
      </c>
      <c r="CN26">
        <v>0</v>
      </c>
      <c r="CO26">
        <v>0</v>
      </c>
      <c r="CP26">
        <v>0</v>
      </c>
      <c r="CQ26">
        <v>0</v>
      </c>
      <c r="CR26">
        <v>3.2172413793103498</v>
      </c>
      <c r="CS26">
        <v>0</v>
      </c>
      <c r="CT26">
        <v>413.17931034482802</v>
      </c>
      <c r="CU26">
        <v>-0.84827586206896499</v>
      </c>
      <c r="CV26">
        <v>40.480448275862102</v>
      </c>
      <c r="CW26">
        <v>45.353275862068898</v>
      </c>
      <c r="CX26">
        <v>42.973999999999997</v>
      </c>
      <c r="CY26">
        <v>44</v>
      </c>
      <c r="CZ26">
        <v>41.497724137931002</v>
      </c>
      <c r="DA26">
        <v>0</v>
      </c>
      <c r="DB26">
        <v>0</v>
      </c>
      <c r="DC26">
        <v>0</v>
      </c>
      <c r="DD26">
        <v>113.90000009536701</v>
      </c>
      <c r="DE26">
        <v>3.6615384615384601</v>
      </c>
      <c r="DF26">
        <v>24.957265225043201</v>
      </c>
      <c r="DG26">
        <v>43.1555554974994</v>
      </c>
      <c r="DH26">
        <v>412.87307692307701</v>
      </c>
      <c r="DI26">
        <v>15</v>
      </c>
      <c r="DJ26">
        <v>100</v>
      </c>
      <c r="DK26">
        <v>100</v>
      </c>
      <c r="DL26">
        <v>2.8290000000000002</v>
      </c>
      <c r="DM26">
        <v>0.41199999999999998</v>
      </c>
      <c r="DN26">
        <v>2</v>
      </c>
      <c r="DO26">
        <v>336.96300000000002</v>
      </c>
      <c r="DP26">
        <v>668.51199999999994</v>
      </c>
      <c r="DQ26">
        <v>30.524000000000001</v>
      </c>
      <c r="DR26">
        <v>32.4069</v>
      </c>
      <c r="DS26">
        <v>29.999300000000002</v>
      </c>
      <c r="DT26">
        <v>32.254199999999997</v>
      </c>
      <c r="DU26">
        <v>32.246099999999998</v>
      </c>
      <c r="DV26">
        <v>20.953499999999998</v>
      </c>
      <c r="DW26">
        <v>23.516400000000001</v>
      </c>
      <c r="DX26">
        <v>52.668300000000002</v>
      </c>
      <c r="DY26">
        <v>30.5746</v>
      </c>
      <c r="DZ26">
        <v>400</v>
      </c>
      <c r="EA26">
        <v>30.276800000000001</v>
      </c>
      <c r="EB26">
        <v>99.9011</v>
      </c>
      <c r="EC26">
        <v>100.38800000000001</v>
      </c>
    </row>
    <row r="27" spans="1:133" x14ac:dyDescent="0.35">
      <c r="A27">
        <v>11</v>
      </c>
      <c r="B27">
        <v>1581610987</v>
      </c>
      <c r="C27">
        <v>50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1581610978.93103</v>
      </c>
      <c r="O27">
        <f t="shared" si="0"/>
        <v>1.1267411198575665E-3</v>
      </c>
      <c r="P27">
        <f t="shared" si="1"/>
        <v>-0.29272550118370561</v>
      </c>
      <c r="Q27">
        <f t="shared" si="2"/>
        <v>399.60755172413798</v>
      </c>
      <c r="R27">
        <f t="shared" si="3"/>
        <v>396.51424070055276</v>
      </c>
      <c r="S27">
        <f t="shared" si="4"/>
        <v>39.516925386795954</v>
      </c>
      <c r="T27">
        <f t="shared" si="5"/>
        <v>39.825207229842</v>
      </c>
      <c r="U27">
        <f t="shared" si="6"/>
        <v>8.1972943958975114E-2</v>
      </c>
      <c r="V27">
        <f t="shared" si="7"/>
        <v>2.2519959763962243</v>
      </c>
      <c r="W27">
        <f t="shared" si="8"/>
        <v>8.0350656222196018E-2</v>
      </c>
      <c r="X27">
        <f t="shared" si="9"/>
        <v>5.0362242140636462E-2</v>
      </c>
      <c r="Y27">
        <f t="shared" si="10"/>
        <v>0</v>
      </c>
      <c r="Z27">
        <f t="shared" si="11"/>
        <v>31.166540693410319</v>
      </c>
      <c r="AA27">
        <f t="shared" si="12"/>
        <v>31.0383344827586</v>
      </c>
      <c r="AB27">
        <f t="shared" si="13"/>
        <v>4.5212483960420977</v>
      </c>
      <c r="AC27">
        <f t="shared" si="14"/>
        <v>68.311791821949825</v>
      </c>
      <c r="AD27">
        <f t="shared" si="15"/>
        <v>3.1777054864730623</v>
      </c>
      <c r="AE27">
        <f t="shared" si="16"/>
        <v>4.6517671425682146</v>
      </c>
      <c r="AF27">
        <f t="shared" si="17"/>
        <v>1.3435429095690354</v>
      </c>
      <c r="AG27">
        <f t="shared" si="18"/>
        <v>-49.689283385718682</v>
      </c>
      <c r="AH27">
        <f t="shared" si="19"/>
        <v>60.727410845888393</v>
      </c>
      <c r="AI27">
        <f t="shared" si="20"/>
        <v>6.0727438660276194</v>
      </c>
      <c r="AJ27">
        <f t="shared" si="21"/>
        <v>17.110871326197334</v>
      </c>
      <c r="AK27">
        <v>-4.1237503453592901E-2</v>
      </c>
      <c r="AL27">
        <v>4.6292710230374803E-2</v>
      </c>
      <c r="AM27">
        <v>3.4587898393433201</v>
      </c>
      <c r="AN27">
        <v>6</v>
      </c>
      <c r="AO27">
        <v>2</v>
      </c>
      <c r="AP27">
        <f t="shared" si="22"/>
        <v>1</v>
      </c>
      <c r="AQ27">
        <f t="shared" si="23"/>
        <v>0</v>
      </c>
      <c r="AR27">
        <f t="shared" si="24"/>
        <v>51801.00937031371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-0.29272550118370561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1581610978.93103</v>
      </c>
      <c r="BY27">
        <v>399.60755172413798</v>
      </c>
      <c r="BZ27">
        <v>399.87758620689601</v>
      </c>
      <c r="CA27">
        <v>31.885210344827598</v>
      </c>
      <c r="CB27">
        <v>30.015344827586201</v>
      </c>
      <c r="CC27">
        <v>350.01920689655202</v>
      </c>
      <c r="CD27">
        <v>99.460813793103398</v>
      </c>
      <c r="CE27">
        <v>0.19998355172413801</v>
      </c>
      <c r="CF27">
        <v>31.538520689655201</v>
      </c>
      <c r="CG27">
        <v>31.0383344827586</v>
      </c>
      <c r="CH27">
        <v>999.9</v>
      </c>
      <c r="CI27">
        <v>0</v>
      </c>
      <c r="CJ27">
        <v>0</v>
      </c>
      <c r="CK27">
        <v>9998.5351724138</v>
      </c>
      <c r="CL27">
        <v>0</v>
      </c>
      <c r="CM27">
        <v>7.4325889655172404</v>
      </c>
      <c r="CN27">
        <v>0</v>
      </c>
      <c r="CO27">
        <v>0</v>
      </c>
      <c r="CP27">
        <v>0</v>
      </c>
      <c r="CQ27">
        <v>0</v>
      </c>
      <c r="CR27">
        <v>4.1482758620689699</v>
      </c>
      <c r="CS27">
        <v>0</v>
      </c>
      <c r="CT27">
        <v>418.906896551724</v>
      </c>
      <c r="CU27">
        <v>-0.82413793103448296</v>
      </c>
      <c r="CV27">
        <v>40.469586206896501</v>
      </c>
      <c r="CW27">
        <v>45.359793103448297</v>
      </c>
      <c r="CX27">
        <v>42.976172413793101</v>
      </c>
      <c r="CY27">
        <v>44</v>
      </c>
      <c r="CZ27">
        <v>41.4934482758621</v>
      </c>
      <c r="DA27">
        <v>0</v>
      </c>
      <c r="DB27">
        <v>0</v>
      </c>
      <c r="DC27">
        <v>0</v>
      </c>
      <c r="DD27">
        <v>119.299999952316</v>
      </c>
      <c r="DE27">
        <v>4.4769230769230797</v>
      </c>
      <c r="DF27">
        <v>-0.88888883371287697</v>
      </c>
      <c r="DG27">
        <v>34.912820413309397</v>
      </c>
      <c r="DH27">
        <v>418.99230769230797</v>
      </c>
      <c r="DI27">
        <v>15</v>
      </c>
      <c r="DJ27">
        <v>100</v>
      </c>
      <c r="DK27">
        <v>100</v>
      </c>
      <c r="DL27">
        <v>2.8290000000000002</v>
      </c>
      <c r="DM27">
        <v>0.41199999999999998</v>
      </c>
      <c r="DN27">
        <v>2</v>
      </c>
      <c r="DO27">
        <v>337.29599999999999</v>
      </c>
      <c r="DP27">
        <v>668.21699999999998</v>
      </c>
      <c r="DQ27">
        <v>30.513300000000001</v>
      </c>
      <c r="DR27">
        <v>32.412700000000001</v>
      </c>
      <c r="DS27">
        <v>29.999400000000001</v>
      </c>
      <c r="DT27">
        <v>32.2592</v>
      </c>
      <c r="DU27">
        <v>32.250399999999999</v>
      </c>
      <c r="DV27">
        <v>20.964200000000002</v>
      </c>
      <c r="DW27">
        <v>23.225999999999999</v>
      </c>
      <c r="DX27">
        <v>52.668300000000002</v>
      </c>
      <c r="DY27">
        <v>30.5505</v>
      </c>
      <c r="DZ27">
        <v>400</v>
      </c>
      <c r="EA27">
        <v>30.314299999999999</v>
      </c>
      <c r="EB27">
        <v>99.899900000000002</v>
      </c>
      <c r="EC27">
        <v>100.38800000000001</v>
      </c>
    </row>
    <row r="28" spans="1:133" x14ac:dyDescent="0.35">
      <c r="A28">
        <v>12</v>
      </c>
      <c r="B28">
        <v>1581610992</v>
      </c>
      <c r="C28">
        <v>55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1581610983.93103</v>
      </c>
      <c r="O28">
        <f t="shared" si="0"/>
        <v>1.1033065161935934E-3</v>
      </c>
      <c r="P28">
        <f t="shared" si="1"/>
        <v>-0.28716428039020381</v>
      </c>
      <c r="Q28">
        <f t="shared" si="2"/>
        <v>399.61168965517197</v>
      </c>
      <c r="R28">
        <f t="shared" si="3"/>
        <v>396.54911965648796</v>
      </c>
      <c r="S28">
        <f t="shared" si="4"/>
        <v>39.52048588896929</v>
      </c>
      <c r="T28">
        <f t="shared" si="5"/>
        <v>39.825704709078686</v>
      </c>
      <c r="U28">
        <f t="shared" si="6"/>
        <v>8.0785215005470992E-2</v>
      </c>
      <c r="V28">
        <f t="shared" si="7"/>
        <v>2.2519363968142523</v>
      </c>
      <c r="W28">
        <f t="shared" si="8"/>
        <v>7.9209070346333468E-2</v>
      </c>
      <c r="X28">
        <f t="shared" si="9"/>
        <v>4.9644718031224444E-2</v>
      </c>
      <c r="Y28">
        <f t="shared" si="10"/>
        <v>0</v>
      </c>
      <c r="Z28">
        <f t="shared" si="11"/>
        <v>31.164520573015626</v>
      </c>
      <c r="AA28">
        <f t="shared" si="12"/>
        <v>31.0226137931034</v>
      </c>
      <c r="AB28">
        <f t="shared" si="13"/>
        <v>4.5171984735248314</v>
      </c>
      <c r="AC28">
        <f t="shared" si="14"/>
        <v>68.45578348630545</v>
      </c>
      <c r="AD28">
        <f t="shared" si="15"/>
        <v>3.1826417155873217</v>
      </c>
      <c r="AE28">
        <f t="shared" si="16"/>
        <v>4.6491933237810477</v>
      </c>
      <c r="AF28">
        <f t="shared" si="17"/>
        <v>1.3345567579375097</v>
      </c>
      <c r="AG28">
        <f t="shared" si="18"/>
        <v>-48.655817364137469</v>
      </c>
      <c r="AH28">
        <f t="shared" si="19"/>
        <v>61.451312091534348</v>
      </c>
      <c r="AI28">
        <f t="shared" si="20"/>
        <v>6.1445252999808337</v>
      </c>
      <c r="AJ28">
        <f t="shared" si="21"/>
        <v>18.940020027377713</v>
      </c>
      <c r="AK28">
        <v>-4.1235898216472201E-2</v>
      </c>
      <c r="AL28">
        <v>4.6290908211080298E-2</v>
      </c>
      <c r="AM28">
        <v>3.4586832833407701</v>
      </c>
      <c r="AN28">
        <v>6</v>
      </c>
      <c r="AO28">
        <v>2</v>
      </c>
      <c r="AP28">
        <f t="shared" si="22"/>
        <v>1</v>
      </c>
      <c r="AQ28">
        <f t="shared" si="23"/>
        <v>0</v>
      </c>
      <c r="AR28">
        <f t="shared" si="24"/>
        <v>51800.736927361373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-0.28716428039020381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1581610983.93103</v>
      </c>
      <c r="BY28">
        <v>399.61168965517197</v>
      </c>
      <c r="BZ28">
        <v>399.87520689655202</v>
      </c>
      <c r="CA28">
        <v>31.934672413793098</v>
      </c>
      <c r="CB28">
        <v>30.103827586206901</v>
      </c>
      <c r="CC28">
        <v>350.02620689655203</v>
      </c>
      <c r="CD28">
        <v>99.461006896551694</v>
      </c>
      <c r="CE28">
        <v>0.20000337931034501</v>
      </c>
      <c r="CF28">
        <v>31.528775862069001</v>
      </c>
      <c r="CG28">
        <v>31.0226137931034</v>
      </c>
      <c r="CH28">
        <v>999.9</v>
      </c>
      <c r="CI28">
        <v>0</v>
      </c>
      <c r="CJ28">
        <v>0</v>
      </c>
      <c r="CK28">
        <v>9998.1265517241409</v>
      </c>
      <c r="CL28">
        <v>0</v>
      </c>
      <c r="CM28">
        <v>7.62029172413793</v>
      </c>
      <c r="CN28">
        <v>0</v>
      </c>
      <c r="CO28">
        <v>0</v>
      </c>
      <c r="CP28">
        <v>0</v>
      </c>
      <c r="CQ28">
        <v>0</v>
      </c>
      <c r="CR28">
        <v>3.6724137931034502</v>
      </c>
      <c r="CS28">
        <v>0</v>
      </c>
      <c r="CT28">
        <v>418.28965517241397</v>
      </c>
      <c r="CU28">
        <v>-0.71379310344827596</v>
      </c>
      <c r="CV28">
        <v>40.458724137931</v>
      </c>
      <c r="CW28">
        <v>45.370655172413798</v>
      </c>
      <c r="CX28">
        <v>42.9826551724138</v>
      </c>
      <c r="CY28">
        <v>44</v>
      </c>
      <c r="CZ28">
        <v>41.491310344827603</v>
      </c>
      <c r="DA28">
        <v>0</v>
      </c>
      <c r="DB28">
        <v>0</v>
      </c>
      <c r="DC28">
        <v>0</v>
      </c>
      <c r="DD28">
        <v>124.10000014305101</v>
      </c>
      <c r="DE28">
        <v>4.0846153846153799</v>
      </c>
      <c r="DF28">
        <v>-20.376068282437998</v>
      </c>
      <c r="DG28">
        <v>-5.0188037513605996</v>
      </c>
      <c r="DH28">
        <v>418.3</v>
      </c>
      <c r="DI28">
        <v>15</v>
      </c>
      <c r="DJ28">
        <v>100</v>
      </c>
      <c r="DK28">
        <v>100</v>
      </c>
      <c r="DL28">
        <v>2.8290000000000002</v>
      </c>
      <c r="DM28">
        <v>0.41199999999999998</v>
      </c>
      <c r="DN28">
        <v>2</v>
      </c>
      <c r="DO28">
        <v>337.36</v>
      </c>
      <c r="DP28">
        <v>668.26599999999996</v>
      </c>
      <c r="DQ28">
        <v>30.514500000000002</v>
      </c>
      <c r="DR28">
        <v>32.417700000000004</v>
      </c>
      <c r="DS28">
        <v>29.9999</v>
      </c>
      <c r="DT28">
        <v>32.264899999999997</v>
      </c>
      <c r="DU28">
        <v>32.2547</v>
      </c>
      <c r="DV28">
        <v>20.963699999999999</v>
      </c>
      <c r="DW28">
        <v>23.225999999999999</v>
      </c>
      <c r="DX28">
        <v>52.668300000000002</v>
      </c>
      <c r="DY28">
        <v>30.530200000000001</v>
      </c>
      <c r="DZ28">
        <v>400</v>
      </c>
      <c r="EA28">
        <v>30.331700000000001</v>
      </c>
      <c r="EB28">
        <v>99.902199999999993</v>
      </c>
      <c r="EC28">
        <v>100.387</v>
      </c>
    </row>
    <row r="29" spans="1:133" x14ac:dyDescent="0.35">
      <c r="A29">
        <v>13</v>
      </c>
      <c r="B29">
        <v>1581610997</v>
      </c>
      <c r="C29">
        <v>60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1581610988.93103</v>
      </c>
      <c r="O29">
        <f t="shared" si="0"/>
        <v>1.094451891009931E-3</v>
      </c>
      <c r="P29">
        <f t="shared" si="1"/>
        <v>-0.25962960873772095</v>
      </c>
      <c r="Q29">
        <f t="shared" si="2"/>
        <v>399.61082758620699</v>
      </c>
      <c r="R29">
        <f t="shared" si="3"/>
        <v>396.06703727845263</v>
      </c>
      <c r="S29">
        <f t="shared" si="4"/>
        <v>39.472833287764885</v>
      </c>
      <c r="T29">
        <f t="shared" si="5"/>
        <v>39.826014519371498</v>
      </c>
      <c r="U29">
        <f t="shared" si="6"/>
        <v>8.0717045284213737E-2</v>
      </c>
      <c r="V29">
        <f t="shared" si="7"/>
        <v>2.2530612211709387</v>
      </c>
      <c r="W29">
        <f t="shared" si="8"/>
        <v>7.9144300676351864E-2</v>
      </c>
      <c r="X29">
        <f t="shared" si="9"/>
        <v>4.9603940389916543E-2</v>
      </c>
      <c r="Y29">
        <f t="shared" si="10"/>
        <v>0</v>
      </c>
      <c r="Z29">
        <f t="shared" si="11"/>
        <v>31.158315216334174</v>
      </c>
      <c r="AA29">
        <f t="shared" si="12"/>
        <v>31.007803448275901</v>
      </c>
      <c r="AB29">
        <f t="shared" si="13"/>
        <v>4.5133859626506041</v>
      </c>
      <c r="AC29">
        <f t="shared" si="14"/>
        <v>68.617049391843295</v>
      </c>
      <c r="AD29">
        <f t="shared" si="15"/>
        <v>3.1884564850511445</v>
      </c>
      <c r="AE29">
        <f t="shared" si="16"/>
        <v>4.6467408804526142</v>
      </c>
      <c r="AF29">
        <f t="shared" si="17"/>
        <v>1.3249294775994596</v>
      </c>
      <c r="AG29">
        <f t="shared" si="18"/>
        <v>-48.265328393537956</v>
      </c>
      <c r="AH29">
        <f t="shared" si="19"/>
        <v>62.152588346324194</v>
      </c>
      <c r="AI29">
        <f t="shared" si="20"/>
        <v>6.2108055449188475</v>
      </c>
      <c r="AJ29">
        <f t="shared" si="21"/>
        <v>20.098065497705086</v>
      </c>
      <c r="AK29">
        <v>-4.1266210565289202E-2</v>
      </c>
      <c r="AL29">
        <v>4.6324936478135001E-2</v>
      </c>
      <c r="AM29">
        <v>3.4606951826525401</v>
      </c>
      <c r="AN29">
        <v>6</v>
      </c>
      <c r="AO29">
        <v>2</v>
      </c>
      <c r="AP29">
        <f t="shared" si="22"/>
        <v>1</v>
      </c>
      <c r="AQ29">
        <f t="shared" si="23"/>
        <v>0</v>
      </c>
      <c r="AR29">
        <f t="shared" si="24"/>
        <v>51838.860401573547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-0.25962960873772095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1581610988.93103</v>
      </c>
      <c r="BY29">
        <v>399.61082758620699</v>
      </c>
      <c r="BZ29">
        <v>399.91548275862101</v>
      </c>
      <c r="CA29">
        <v>31.992699999999999</v>
      </c>
      <c r="CB29">
        <v>30.176620689655199</v>
      </c>
      <c r="CC29">
        <v>350.01910344827598</v>
      </c>
      <c r="CD29">
        <v>99.462044827586197</v>
      </c>
      <c r="CE29">
        <v>0.199955724137931</v>
      </c>
      <c r="CF29">
        <v>31.519486206896499</v>
      </c>
      <c r="CG29">
        <v>31.007803448275901</v>
      </c>
      <c r="CH29">
        <v>999.9</v>
      </c>
      <c r="CI29">
        <v>0</v>
      </c>
      <c r="CJ29">
        <v>0</v>
      </c>
      <c r="CK29">
        <v>10005.3717241379</v>
      </c>
      <c r="CL29">
        <v>0</v>
      </c>
      <c r="CM29">
        <v>7.6345693103448298</v>
      </c>
      <c r="CN29">
        <v>0</v>
      </c>
      <c r="CO29">
        <v>0</v>
      </c>
      <c r="CP29">
        <v>0</v>
      </c>
      <c r="CQ29">
        <v>0</v>
      </c>
      <c r="CR29">
        <v>3.8275862068965498</v>
      </c>
      <c r="CS29">
        <v>0</v>
      </c>
      <c r="CT29">
        <v>421.227586206897</v>
      </c>
      <c r="CU29">
        <v>-0.24137931034482801</v>
      </c>
      <c r="CV29">
        <v>40.447862068965499</v>
      </c>
      <c r="CW29">
        <v>45.370655172413798</v>
      </c>
      <c r="CX29">
        <v>42.993482758620701</v>
      </c>
      <c r="CY29">
        <v>44</v>
      </c>
      <c r="CZ29">
        <v>41.482620689655199</v>
      </c>
      <c r="DA29">
        <v>0</v>
      </c>
      <c r="DB29">
        <v>0</v>
      </c>
      <c r="DC29">
        <v>0</v>
      </c>
      <c r="DD29">
        <v>128.90000009536701</v>
      </c>
      <c r="DE29">
        <v>3.9038461538461502</v>
      </c>
      <c r="DF29">
        <v>5.7948715696008799</v>
      </c>
      <c r="DG29">
        <v>5.2170938010695496</v>
      </c>
      <c r="DH29">
        <v>421.16153846153799</v>
      </c>
      <c r="DI29">
        <v>15</v>
      </c>
      <c r="DJ29">
        <v>100</v>
      </c>
      <c r="DK29">
        <v>100</v>
      </c>
      <c r="DL29">
        <v>2.8290000000000002</v>
      </c>
      <c r="DM29">
        <v>0.41199999999999998</v>
      </c>
      <c r="DN29">
        <v>2</v>
      </c>
      <c r="DO29">
        <v>337.28300000000002</v>
      </c>
      <c r="DP29">
        <v>668.42200000000003</v>
      </c>
      <c r="DQ29">
        <v>30.5321</v>
      </c>
      <c r="DR29">
        <v>32.423499999999997</v>
      </c>
      <c r="DS29">
        <v>30.0001</v>
      </c>
      <c r="DT29">
        <v>32.268599999999999</v>
      </c>
      <c r="DU29">
        <v>32.258200000000002</v>
      </c>
      <c r="DV29">
        <v>20.9636</v>
      </c>
      <c r="DW29">
        <v>22.954599999999999</v>
      </c>
      <c r="DX29">
        <v>52.668300000000002</v>
      </c>
      <c r="DY29">
        <v>30.617799999999999</v>
      </c>
      <c r="DZ29">
        <v>400</v>
      </c>
      <c r="EA29">
        <v>30.352900000000002</v>
      </c>
      <c r="EB29">
        <v>99.900599999999997</v>
      </c>
      <c r="EC29">
        <v>100.389</v>
      </c>
    </row>
    <row r="30" spans="1:133" x14ac:dyDescent="0.35">
      <c r="A30">
        <v>14</v>
      </c>
      <c r="B30">
        <v>1581611002</v>
      </c>
      <c r="C30">
        <v>65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1581610993.93103</v>
      </c>
      <c r="O30">
        <f t="shared" si="0"/>
        <v>1.0940511070854739E-3</v>
      </c>
      <c r="P30">
        <f t="shared" si="1"/>
        <v>-0.26456983306699861</v>
      </c>
      <c r="Q30">
        <f t="shared" si="2"/>
        <v>399.62175862069</v>
      </c>
      <c r="R30">
        <f t="shared" si="3"/>
        <v>396.20239954584389</v>
      </c>
      <c r="S30">
        <f t="shared" si="4"/>
        <v>39.486664441547312</v>
      </c>
      <c r="T30">
        <f t="shared" si="5"/>
        <v>39.82744754772834</v>
      </c>
      <c r="U30">
        <f t="shared" si="6"/>
        <v>8.1274633244216965E-2</v>
      </c>
      <c r="V30">
        <f t="shared" si="7"/>
        <v>2.2535850252102345</v>
      </c>
      <c r="W30">
        <f t="shared" si="8"/>
        <v>7.9680678770389313E-2</v>
      </c>
      <c r="X30">
        <f t="shared" si="9"/>
        <v>4.9941031005764698E-2</v>
      </c>
      <c r="Y30">
        <f t="shared" si="10"/>
        <v>0</v>
      </c>
      <c r="Z30">
        <f t="shared" si="11"/>
        <v>31.150176223682632</v>
      </c>
      <c r="AA30">
        <f t="shared" si="12"/>
        <v>30.993641379310301</v>
      </c>
      <c r="AB30">
        <f t="shared" si="13"/>
        <v>4.5097429540563718</v>
      </c>
      <c r="AC30">
        <f t="shared" si="14"/>
        <v>68.773609861426337</v>
      </c>
      <c r="AD30">
        <f t="shared" si="15"/>
        <v>3.1942170144893987</v>
      </c>
      <c r="AE30">
        <f t="shared" si="16"/>
        <v>4.6445388295386936</v>
      </c>
      <c r="AF30">
        <f t="shared" si="17"/>
        <v>1.3155259395669732</v>
      </c>
      <c r="AG30">
        <f t="shared" si="18"/>
        <v>-48.247653822469402</v>
      </c>
      <c r="AH30">
        <f t="shared" si="19"/>
        <v>62.873805267451736</v>
      </c>
      <c r="AI30">
        <f t="shared" si="20"/>
        <v>6.2807183805848839</v>
      </c>
      <c r="AJ30">
        <f t="shared" si="21"/>
        <v>20.90686982556722</v>
      </c>
      <c r="AK30">
        <v>-4.1280330995078003E-2</v>
      </c>
      <c r="AL30">
        <v>4.6340787897590503E-2</v>
      </c>
      <c r="AM30">
        <v>3.4616322136475</v>
      </c>
      <c r="AN30">
        <v>6</v>
      </c>
      <c r="AO30">
        <v>2</v>
      </c>
      <c r="AP30">
        <f t="shared" si="22"/>
        <v>1</v>
      </c>
      <c r="AQ30">
        <f t="shared" si="23"/>
        <v>0</v>
      </c>
      <c r="AR30">
        <f t="shared" si="24"/>
        <v>51857.309352809752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-0.26456983306699861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1581610993.93103</v>
      </c>
      <c r="BY30">
        <v>399.62175862069</v>
      </c>
      <c r="BZ30">
        <v>399.91768965517201</v>
      </c>
      <c r="CA30">
        <v>32.050224137930996</v>
      </c>
      <c r="CB30">
        <v>30.234927586206901</v>
      </c>
      <c r="CC30">
        <v>350.02100000000002</v>
      </c>
      <c r="CD30">
        <v>99.462879310344803</v>
      </c>
      <c r="CE30">
        <v>0.19998110344827599</v>
      </c>
      <c r="CF30">
        <v>31.511141379310299</v>
      </c>
      <c r="CG30">
        <v>30.993641379310301</v>
      </c>
      <c r="CH30">
        <v>999.9</v>
      </c>
      <c r="CI30">
        <v>0</v>
      </c>
      <c r="CJ30">
        <v>0</v>
      </c>
      <c r="CK30">
        <v>10008.7113793103</v>
      </c>
      <c r="CL30">
        <v>0</v>
      </c>
      <c r="CM30">
        <v>7.5141934482758597</v>
      </c>
      <c r="CN30">
        <v>0</v>
      </c>
      <c r="CO30">
        <v>0</v>
      </c>
      <c r="CP30">
        <v>0</v>
      </c>
      <c r="CQ30">
        <v>0</v>
      </c>
      <c r="CR30">
        <v>3.5862068965517202</v>
      </c>
      <c r="CS30">
        <v>0</v>
      </c>
      <c r="CT30">
        <v>417.38275862069003</v>
      </c>
      <c r="CU30">
        <v>-0.10689655172413801</v>
      </c>
      <c r="CV30">
        <v>40.445689655172401</v>
      </c>
      <c r="CW30">
        <v>45.370655172413798</v>
      </c>
      <c r="CX30">
        <v>42.973999999999997</v>
      </c>
      <c r="CY30">
        <v>44</v>
      </c>
      <c r="CZ30">
        <v>41.473931034482803</v>
      </c>
      <c r="DA30">
        <v>0</v>
      </c>
      <c r="DB30">
        <v>0</v>
      </c>
      <c r="DC30">
        <v>0</v>
      </c>
      <c r="DD30">
        <v>134.299999952316</v>
      </c>
      <c r="DE30">
        <v>3.45384615384615</v>
      </c>
      <c r="DF30">
        <v>1.31282059113016</v>
      </c>
      <c r="DG30">
        <v>-52.810256229062396</v>
      </c>
      <c r="DH30">
        <v>416.22692307692301</v>
      </c>
      <c r="DI30">
        <v>15</v>
      </c>
      <c r="DJ30">
        <v>100</v>
      </c>
      <c r="DK30">
        <v>100</v>
      </c>
      <c r="DL30">
        <v>2.8290000000000002</v>
      </c>
      <c r="DM30">
        <v>0.41199999999999998</v>
      </c>
      <c r="DN30">
        <v>2</v>
      </c>
      <c r="DO30">
        <v>337.30500000000001</v>
      </c>
      <c r="DP30">
        <v>668.548</v>
      </c>
      <c r="DQ30">
        <v>30.608699999999999</v>
      </c>
      <c r="DR30">
        <v>32.427999999999997</v>
      </c>
      <c r="DS30">
        <v>30.0001</v>
      </c>
      <c r="DT30">
        <v>32.272799999999997</v>
      </c>
      <c r="DU30">
        <v>32.263199999999998</v>
      </c>
      <c r="DV30">
        <v>20.970800000000001</v>
      </c>
      <c r="DW30">
        <v>22.954599999999999</v>
      </c>
      <c r="DX30">
        <v>52.668300000000002</v>
      </c>
      <c r="DY30">
        <v>30.6296</v>
      </c>
      <c r="DZ30">
        <v>400</v>
      </c>
      <c r="EA30">
        <v>30.3581</v>
      </c>
      <c r="EB30">
        <v>99.898899999999998</v>
      </c>
      <c r="EC30">
        <v>100.387</v>
      </c>
    </row>
    <row r="31" spans="1:133" x14ac:dyDescent="0.35">
      <c r="A31">
        <v>15</v>
      </c>
      <c r="B31">
        <v>1581611007</v>
      </c>
      <c r="C31">
        <v>70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1581610998.93103</v>
      </c>
      <c r="O31">
        <f t="shared" si="0"/>
        <v>1.0937413391831467E-3</v>
      </c>
      <c r="P31">
        <f t="shared" si="1"/>
        <v>-0.26860392849257198</v>
      </c>
      <c r="Q31">
        <f t="shared" si="2"/>
        <v>399.64631034482801</v>
      </c>
      <c r="R31">
        <f t="shared" si="3"/>
        <v>396.33001920516892</v>
      </c>
      <c r="S31">
        <f t="shared" si="4"/>
        <v>39.499578772540168</v>
      </c>
      <c r="T31">
        <f t="shared" si="5"/>
        <v>39.830091468415041</v>
      </c>
      <c r="U31">
        <f t="shared" si="6"/>
        <v>8.1811860987347787E-2</v>
      </c>
      <c r="V31">
        <f t="shared" si="7"/>
        <v>2.2511675585400122</v>
      </c>
      <c r="W31">
        <f t="shared" si="8"/>
        <v>8.0195293079273602E-2</v>
      </c>
      <c r="X31">
        <f t="shared" si="9"/>
        <v>5.0264639866515887E-2</v>
      </c>
      <c r="Y31">
        <f t="shared" si="10"/>
        <v>0</v>
      </c>
      <c r="Z31">
        <f t="shared" si="11"/>
        <v>31.143110214789832</v>
      </c>
      <c r="AA31">
        <f t="shared" si="12"/>
        <v>30.980431034482798</v>
      </c>
      <c r="AB31">
        <f t="shared" si="13"/>
        <v>4.5063470732704793</v>
      </c>
      <c r="AC31">
        <f t="shared" si="14"/>
        <v>68.917041614989671</v>
      </c>
      <c r="AD31">
        <f t="shared" si="15"/>
        <v>3.199640067672703</v>
      </c>
      <c r="AE31">
        <f t="shared" si="16"/>
        <v>4.6427414652354599</v>
      </c>
      <c r="AF31">
        <f t="shared" si="17"/>
        <v>1.3067070055977763</v>
      </c>
      <c r="AG31">
        <f t="shared" si="18"/>
        <v>-48.233993057976768</v>
      </c>
      <c r="AH31">
        <f t="shared" si="19"/>
        <v>63.582676403631226</v>
      </c>
      <c r="AI31">
        <f t="shared" si="20"/>
        <v>6.3577235451915497</v>
      </c>
      <c r="AJ31">
        <f t="shared" si="21"/>
        <v>21.706406890846004</v>
      </c>
      <c r="AK31">
        <v>-4.12151870600218E-2</v>
      </c>
      <c r="AL31">
        <v>4.6267658123567798E-2</v>
      </c>
      <c r="AM31">
        <v>3.4573083439593901</v>
      </c>
      <c r="AN31">
        <v>6</v>
      </c>
      <c r="AO31">
        <v>2</v>
      </c>
      <c r="AP31">
        <f t="shared" si="22"/>
        <v>1</v>
      </c>
      <c r="AQ31">
        <f t="shared" si="23"/>
        <v>0</v>
      </c>
      <c r="AR31">
        <f t="shared" si="24"/>
        <v>51779.986281376907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-0.26860392849257198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1581610998.93103</v>
      </c>
      <c r="BY31">
        <v>399.64631034482801</v>
      </c>
      <c r="BZ31">
        <v>399.935172413793</v>
      </c>
      <c r="CA31">
        <v>32.1044793103448</v>
      </c>
      <c r="CB31">
        <v>30.289720689655201</v>
      </c>
      <c r="CC31">
        <v>350.00599999999997</v>
      </c>
      <c r="CD31">
        <v>99.463337931034502</v>
      </c>
      <c r="CE31">
        <v>0.20001548275862099</v>
      </c>
      <c r="CF31">
        <v>31.504327586206902</v>
      </c>
      <c r="CG31">
        <v>30.980431034482798</v>
      </c>
      <c r="CH31">
        <v>999.9</v>
      </c>
      <c r="CI31">
        <v>0</v>
      </c>
      <c r="CJ31">
        <v>0</v>
      </c>
      <c r="CK31">
        <v>9992.8706896551703</v>
      </c>
      <c r="CL31">
        <v>0</v>
      </c>
      <c r="CM31">
        <v>7.2775458620689699</v>
      </c>
      <c r="CN31">
        <v>0</v>
      </c>
      <c r="CO31">
        <v>0</v>
      </c>
      <c r="CP31">
        <v>0</v>
      </c>
      <c r="CQ31">
        <v>0</v>
      </c>
      <c r="CR31">
        <v>5.2862068965517199</v>
      </c>
      <c r="CS31">
        <v>0</v>
      </c>
      <c r="CT31">
        <v>406.76206896551702</v>
      </c>
      <c r="CU31">
        <v>0.24482758620689701</v>
      </c>
      <c r="CV31">
        <v>40.443517241379297</v>
      </c>
      <c r="CW31">
        <v>45.375</v>
      </c>
      <c r="CX31">
        <v>42.948137931034502</v>
      </c>
      <c r="CY31">
        <v>44.004275862069001</v>
      </c>
      <c r="CZ31">
        <v>41.458724137931</v>
      </c>
      <c r="DA31">
        <v>0</v>
      </c>
      <c r="DB31">
        <v>0</v>
      </c>
      <c r="DC31">
        <v>0</v>
      </c>
      <c r="DD31">
        <v>139.10000014305101</v>
      </c>
      <c r="DE31">
        <v>4.6192307692307697</v>
      </c>
      <c r="DF31">
        <v>7.5111110120044602</v>
      </c>
      <c r="DG31">
        <v>-228.776067973257</v>
      </c>
      <c r="DH31">
        <v>405.68846153846198</v>
      </c>
      <c r="DI31">
        <v>15</v>
      </c>
      <c r="DJ31">
        <v>100</v>
      </c>
      <c r="DK31">
        <v>100</v>
      </c>
      <c r="DL31">
        <v>2.8290000000000002</v>
      </c>
      <c r="DM31">
        <v>0.41199999999999998</v>
      </c>
      <c r="DN31">
        <v>2</v>
      </c>
      <c r="DO31">
        <v>337.35399999999998</v>
      </c>
      <c r="DP31">
        <v>668.2</v>
      </c>
      <c r="DQ31">
        <v>30.636900000000001</v>
      </c>
      <c r="DR31">
        <v>32.4328</v>
      </c>
      <c r="DS31">
        <v>30.0001</v>
      </c>
      <c r="DT31">
        <v>32.277900000000002</v>
      </c>
      <c r="DU31">
        <v>32.266800000000003</v>
      </c>
      <c r="DV31">
        <v>20.976900000000001</v>
      </c>
      <c r="DW31">
        <v>22.954599999999999</v>
      </c>
      <c r="DX31">
        <v>52.668300000000002</v>
      </c>
      <c r="DY31">
        <v>30.647500000000001</v>
      </c>
      <c r="DZ31">
        <v>400</v>
      </c>
      <c r="EA31">
        <v>30.250499999999999</v>
      </c>
      <c r="EB31">
        <v>99.899000000000001</v>
      </c>
      <c r="EC31">
        <v>100.38500000000001</v>
      </c>
    </row>
    <row r="32" spans="1:133" x14ac:dyDescent="0.35">
      <c r="A32">
        <v>16</v>
      </c>
      <c r="B32">
        <v>1581611012</v>
      </c>
      <c r="C32">
        <v>75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1581611003.93103</v>
      </c>
      <c r="O32">
        <f t="shared" si="0"/>
        <v>1.0978949073561577E-3</v>
      </c>
      <c r="P32">
        <f t="shared" si="1"/>
        <v>-0.30181105077425197</v>
      </c>
      <c r="Q32">
        <f t="shared" si="2"/>
        <v>399.66768965517201</v>
      </c>
      <c r="R32">
        <f t="shared" si="3"/>
        <v>396.99556388560967</v>
      </c>
      <c r="S32">
        <f t="shared" si="4"/>
        <v>39.566278228839991</v>
      </c>
      <c r="T32">
        <f t="shared" si="5"/>
        <v>39.832593727749249</v>
      </c>
      <c r="U32">
        <f t="shared" si="6"/>
        <v>8.2556103115002E-2</v>
      </c>
      <c r="V32">
        <f t="shared" si="7"/>
        <v>2.251963052233342</v>
      </c>
      <c r="W32">
        <f t="shared" si="8"/>
        <v>8.0910877314140955E-2</v>
      </c>
      <c r="X32">
        <f t="shared" si="9"/>
        <v>5.0714384494729259E-2</v>
      </c>
      <c r="Y32">
        <f t="shared" si="10"/>
        <v>0</v>
      </c>
      <c r="Z32">
        <f t="shared" si="11"/>
        <v>31.136308248489321</v>
      </c>
      <c r="AA32">
        <f t="shared" si="12"/>
        <v>30.974072413793099</v>
      </c>
      <c r="AB32">
        <f t="shared" si="13"/>
        <v>4.5047133062431222</v>
      </c>
      <c r="AC32">
        <f t="shared" si="14"/>
        <v>69.046800480821616</v>
      </c>
      <c r="AD32">
        <f t="shared" si="15"/>
        <v>3.2046548440535556</v>
      </c>
      <c r="AE32">
        <f t="shared" si="16"/>
        <v>4.6412792797599334</v>
      </c>
      <c r="AF32">
        <f t="shared" si="17"/>
        <v>1.3000584621895666</v>
      </c>
      <c r="AG32">
        <f t="shared" si="18"/>
        <v>-48.417165414406554</v>
      </c>
      <c r="AH32">
        <f t="shared" si="19"/>
        <v>63.703945431272558</v>
      </c>
      <c r="AI32">
        <f t="shared" si="20"/>
        <v>6.3672256203614745</v>
      </c>
      <c r="AJ32">
        <f t="shared" si="21"/>
        <v>21.654005637227478</v>
      </c>
      <c r="AK32">
        <v>-4.12366163817105E-2</v>
      </c>
      <c r="AL32">
        <v>4.6291714414475001E-2</v>
      </c>
      <c r="AM32">
        <v>3.4587309554880701</v>
      </c>
      <c r="AN32">
        <v>6</v>
      </c>
      <c r="AO32">
        <v>2</v>
      </c>
      <c r="AP32">
        <f t="shared" si="22"/>
        <v>1</v>
      </c>
      <c r="AQ32">
        <f t="shared" si="23"/>
        <v>0</v>
      </c>
      <c r="AR32">
        <f t="shared" si="24"/>
        <v>51806.774591924041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-0.30181105077425197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1581611003.93103</v>
      </c>
      <c r="BY32">
        <v>399.66768965517201</v>
      </c>
      <c r="BZ32">
        <v>399.90251724137897</v>
      </c>
      <c r="CA32">
        <v>32.154496551724101</v>
      </c>
      <c r="CB32">
        <v>30.332899999999999</v>
      </c>
      <c r="CC32">
        <v>349.99824137931</v>
      </c>
      <c r="CD32">
        <v>99.464293103448298</v>
      </c>
      <c r="CE32">
        <v>0.199989896551724</v>
      </c>
      <c r="CF32">
        <v>31.498782758620699</v>
      </c>
      <c r="CG32">
        <v>30.974072413793099</v>
      </c>
      <c r="CH32">
        <v>999.9</v>
      </c>
      <c r="CI32">
        <v>0</v>
      </c>
      <c r="CJ32">
        <v>0</v>
      </c>
      <c r="CK32">
        <v>9997.9703448275905</v>
      </c>
      <c r="CL32">
        <v>0</v>
      </c>
      <c r="CM32">
        <v>7.1968996551724098</v>
      </c>
      <c r="CN32">
        <v>0</v>
      </c>
      <c r="CO32">
        <v>0</v>
      </c>
      <c r="CP32">
        <v>0</v>
      </c>
      <c r="CQ32">
        <v>0</v>
      </c>
      <c r="CR32">
        <v>4.6137931034482804</v>
      </c>
      <c r="CS32">
        <v>0</v>
      </c>
      <c r="CT32">
        <v>398.21379310344798</v>
      </c>
      <c r="CU32">
        <v>0.31724137931034502</v>
      </c>
      <c r="CV32">
        <v>40.439172413793102</v>
      </c>
      <c r="CW32">
        <v>45.375</v>
      </c>
      <c r="CX32">
        <v>42.937344827586202</v>
      </c>
      <c r="CY32">
        <v>44.004275862069001</v>
      </c>
      <c r="CZ32">
        <v>41.465241379310299</v>
      </c>
      <c r="DA32">
        <v>0</v>
      </c>
      <c r="DB32">
        <v>0</v>
      </c>
      <c r="DC32">
        <v>0</v>
      </c>
      <c r="DD32">
        <v>143.90000009536701</v>
      </c>
      <c r="DE32">
        <v>4.0461538461538504</v>
      </c>
      <c r="DF32">
        <v>-2.2085469123580199</v>
      </c>
      <c r="DG32">
        <v>-173.28547006742801</v>
      </c>
      <c r="DH32">
        <v>395.861538461539</v>
      </c>
      <c r="DI32">
        <v>15</v>
      </c>
      <c r="DJ32">
        <v>100</v>
      </c>
      <c r="DK32">
        <v>100</v>
      </c>
      <c r="DL32">
        <v>2.8290000000000002</v>
      </c>
      <c r="DM32">
        <v>0.41199999999999998</v>
      </c>
      <c r="DN32">
        <v>2</v>
      </c>
      <c r="DO32">
        <v>337.375</v>
      </c>
      <c r="DP32">
        <v>668.447</v>
      </c>
      <c r="DQ32">
        <v>30.6585</v>
      </c>
      <c r="DR32">
        <v>32.438499999999998</v>
      </c>
      <c r="DS32">
        <v>30.000299999999999</v>
      </c>
      <c r="DT32">
        <v>32.282200000000003</v>
      </c>
      <c r="DU32">
        <v>32.270400000000002</v>
      </c>
      <c r="DV32">
        <v>20.973099999999999</v>
      </c>
      <c r="DW32">
        <v>23.246099999999998</v>
      </c>
      <c r="DX32">
        <v>52.668300000000002</v>
      </c>
      <c r="DY32">
        <v>30.668399999999998</v>
      </c>
      <c r="DZ32">
        <v>400</v>
      </c>
      <c r="EA32">
        <v>30.2178</v>
      </c>
      <c r="EB32">
        <v>99.900999999999996</v>
      </c>
      <c r="EC32">
        <v>100.38500000000001</v>
      </c>
    </row>
    <row r="33" spans="1:133" x14ac:dyDescent="0.35">
      <c r="A33">
        <v>17</v>
      </c>
      <c r="B33">
        <v>1581611017</v>
      </c>
      <c r="C33">
        <v>80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1581611008.93103</v>
      </c>
      <c r="O33">
        <f t="shared" si="0"/>
        <v>1.109477663941602E-3</v>
      </c>
      <c r="P33">
        <f t="shared" si="1"/>
        <v>-0.28708655159467</v>
      </c>
      <c r="Q33">
        <f t="shared" si="2"/>
        <v>399.68937931034498</v>
      </c>
      <c r="R33">
        <f t="shared" si="3"/>
        <v>396.68247765727767</v>
      </c>
      <c r="S33">
        <f t="shared" si="4"/>
        <v>39.535529367210337</v>
      </c>
      <c r="T33">
        <f t="shared" si="5"/>
        <v>39.835213510838841</v>
      </c>
      <c r="U33">
        <f t="shared" si="6"/>
        <v>8.3767716828496597E-2</v>
      </c>
      <c r="V33">
        <f t="shared" si="7"/>
        <v>2.2515054255931299</v>
      </c>
      <c r="W33">
        <f t="shared" si="8"/>
        <v>8.2074042240302236E-2</v>
      </c>
      <c r="X33">
        <f t="shared" si="9"/>
        <v>5.144559417038784E-2</v>
      </c>
      <c r="Y33">
        <f t="shared" si="10"/>
        <v>0</v>
      </c>
      <c r="Z33">
        <f t="shared" si="11"/>
        <v>31.128622134070252</v>
      </c>
      <c r="AA33">
        <f t="shared" si="12"/>
        <v>30.971617241379299</v>
      </c>
      <c r="AB33">
        <f t="shared" si="13"/>
        <v>4.5040826188750538</v>
      </c>
      <c r="AC33">
        <f t="shared" si="14"/>
        <v>69.15395772581067</v>
      </c>
      <c r="AD33">
        <f t="shared" si="15"/>
        <v>3.2089367574751981</v>
      </c>
      <c r="AE33">
        <f t="shared" si="16"/>
        <v>4.6402792595014564</v>
      </c>
      <c r="AF33">
        <f t="shared" si="17"/>
        <v>1.2951458613998557</v>
      </c>
      <c r="AG33">
        <f t="shared" si="18"/>
        <v>-48.927964979824651</v>
      </c>
      <c r="AH33">
        <f t="shared" si="19"/>
        <v>63.528597707115807</v>
      </c>
      <c r="AI33">
        <f t="shared" si="20"/>
        <v>6.3507944972212682</v>
      </c>
      <c r="AJ33">
        <f t="shared" si="21"/>
        <v>20.951427224512422</v>
      </c>
      <c r="AK33">
        <v>-4.1224287817513097E-2</v>
      </c>
      <c r="AL33">
        <v>4.6277874521121899E-2</v>
      </c>
      <c r="AM33">
        <v>3.4579125398968702</v>
      </c>
      <c r="AN33">
        <v>6</v>
      </c>
      <c r="AO33">
        <v>2</v>
      </c>
      <c r="AP33">
        <f t="shared" si="22"/>
        <v>1</v>
      </c>
      <c r="AQ33">
        <f t="shared" si="23"/>
        <v>0</v>
      </c>
      <c r="AR33">
        <f t="shared" si="24"/>
        <v>51792.586615613771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-0.28708655159467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1581611008.93103</v>
      </c>
      <c r="BY33">
        <v>399.68937931034498</v>
      </c>
      <c r="BZ33">
        <v>399.957413793103</v>
      </c>
      <c r="CA33">
        <v>32.197089655172398</v>
      </c>
      <c r="CB33">
        <v>30.356441379310301</v>
      </c>
      <c r="CC33">
        <v>350.01441379310302</v>
      </c>
      <c r="CD33">
        <v>99.465420689655204</v>
      </c>
      <c r="CE33">
        <v>0.20000844827586201</v>
      </c>
      <c r="CF33">
        <v>31.4949896551724</v>
      </c>
      <c r="CG33">
        <v>30.971617241379299</v>
      </c>
      <c r="CH33">
        <v>999.9</v>
      </c>
      <c r="CI33">
        <v>0</v>
      </c>
      <c r="CJ33">
        <v>0</v>
      </c>
      <c r="CK33">
        <v>9994.8679310344796</v>
      </c>
      <c r="CL33">
        <v>0</v>
      </c>
      <c r="CM33">
        <v>6.7292155172413803</v>
      </c>
      <c r="CN33">
        <v>0</v>
      </c>
      <c r="CO33">
        <v>0</v>
      </c>
      <c r="CP33">
        <v>0</v>
      </c>
      <c r="CQ33">
        <v>0</v>
      </c>
      <c r="CR33">
        <v>3.7689655172413801</v>
      </c>
      <c r="CS33">
        <v>0</v>
      </c>
      <c r="CT33">
        <v>342.83793103448301</v>
      </c>
      <c r="CU33">
        <v>0.18275862068965501</v>
      </c>
      <c r="CV33">
        <v>40.4305862068965</v>
      </c>
      <c r="CW33">
        <v>45.375</v>
      </c>
      <c r="CX33">
        <v>42.939517241379299</v>
      </c>
      <c r="CY33">
        <v>44.012827586206903</v>
      </c>
      <c r="CZ33">
        <v>41.460896551724097</v>
      </c>
      <c r="DA33">
        <v>0</v>
      </c>
      <c r="DB33">
        <v>0</v>
      </c>
      <c r="DC33">
        <v>0</v>
      </c>
      <c r="DD33">
        <v>149.299999952316</v>
      </c>
      <c r="DE33">
        <v>3.4923076923076901</v>
      </c>
      <c r="DF33">
        <v>-20.683760646347299</v>
      </c>
      <c r="DG33">
        <v>-846.68034150593598</v>
      </c>
      <c r="DH33">
        <v>334.4</v>
      </c>
      <c r="DI33">
        <v>15</v>
      </c>
      <c r="DJ33">
        <v>100</v>
      </c>
      <c r="DK33">
        <v>100</v>
      </c>
      <c r="DL33">
        <v>2.8290000000000002</v>
      </c>
      <c r="DM33">
        <v>0.41199999999999998</v>
      </c>
      <c r="DN33">
        <v>2</v>
      </c>
      <c r="DO33">
        <v>337.27800000000002</v>
      </c>
      <c r="DP33">
        <v>668.29</v>
      </c>
      <c r="DQ33">
        <v>30.678000000000001</v>
      </c>
      <c r="DR33">
        <v>32.443600000000004</v>
      </c>
      <c r="DS33">
        <v>30.000499999999999</v>
      </c>
      <c r="DT33">
        <v>32.286499999999997</v>
      </c>
      <c r="DU33">
        <v>32.274700000000003</v>
      </c>
      <c r="DV33">
        <v>20.972100000000001</v>
      </c>
      <c r="DW33">
        <v>23.539300000000001</v>
      </c>
      <c r="DX33">
        <v>52.668300000000002</v>
      </c>
      <c r="DY33">
        <v>30.6876</v>
      </c>
      <c r="DZ33">
        <v>400</v>
      </c>
      <c r="EA33">
        <v>30.188500000000001</v>
      </c>
      <c r="EB33">
        <v>99.899500000000003</v>
      </c>
      <c r="EC33">
        <v>100.383</v>
      </c>
    </row>
    <row r="34" spans="1:133" x14ac:dyDescent="0.35">
      <c r="A34">
        <v>18</v>
      </c>
      <c r="B34">
        <v>1581611022</v>
      </c>
      <c r="C34">
        <v>85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1581611013.93103</v>
      </c>
      <c r="O34">
        <f t="shared" si="0"/>
        <v>1.1426536969462503E-3</v>
      </c>
      <c r="P34">
        <f t="shared" si="1"/>
        <v>-0.29037026013274103</v>
      </c>
      <c r="Q34">
        <f t="shared" si="2"/>
        <v>399.71265517241397</v>
      </c>
      <c r="R34">
        <f t="shared" si="3"/>
        <v>396.61616986979124</v>
      </c>
      <c r="S34">
        <f t="shared" si="4"/>
        <v>39.529208989983026</v>
      </c>
      <c r="T34">
        <f t="shared" si="5"/>
        <v>39.837823776672053</v>
      </c>
      <c r="U34">
        <f t="shared" si="6"/>
        <v>8.6601485020853006E-2</v>
      </c>
      <c r="V34">
        <f t="shared" si="7"/>
        <v>2.2521566109573992</v>
      </c>
      <c r="W34">
        <f t="shared" si="8"/>
        <v>8.4793126485774348E-2</v>
      </c>
      <c r="X34">
        <f t="shared" si="9"/>
        <v>5.3155032800419492E-2</v>
      </c>
      <c r="Y34">
        <f t="shared" si="10"/>
        <v>0</v>
      </c>
      <c r="Z34">
        <f t="shared" si="11"/>
        <v>31.114330387406557</v>
      </c>
      <c r="AA34">
        <f t="shared" si="12"/>
        <v>30.9685689655172</v>
      </c>
      <c r="AB34">
        <f t="shared" si="13"/>
        <v>4.503299681474453</v>
      </c>
      <c r="AC34">
        <f t="shared" si="14"/>
        <v>69.237930757709734</v>
      </c>
      <c r="AD34">
        <f t="shared" si="15"/>
        <v>3.2122065220359612</v>
      </c>
      <c r="AE34">
        <f t="shared" si="16"/>
        <v>4.6393739484744465</v>
      </c>
      <c r="AF34">
        <f t="shared" si="17"/>
        <v>1.2910931594384918</v>
      </c>
      <c r="AG34">
        <f t="shared" si="18"/>
        <v>-50.39102803532964</v>
      </c>
      <c r="AH34">
        <f t="shared" si="19"/>
        <v>63.500079016081976</v>
      </c>
      <c r="AI34">
        <f t="shared" si="20"/>
        <v>6.3459052760222043</v>
      </c>
      <c r="AJ34">
        <f t="shared" si="21"/>
        <v>19.454956256774544</v>
      </c>
      <c r="AK34">
        <v>-4.1241831580453102E-2</v>
      </c>
      <c r="AL34">
        <v>4.6297568931940099E-2</v>
      </c>
      <c r="AM34">
        <v>3.4590771342620701</v>
      </c>
      <c r="AN34">
        <v>6</v>
      </c>
      <c r="AO34">
        <v>2</v>
      </c>
      <c r="AP34">
        <f t="shared" si="22"/>
        <v>1</v>
      </c>
      <c r="AQ34">
        <f t="shared" si="23"/>
        <v>0</v>
      </c>
      <c r="AR34">
        <f t="shared" si="24"/>
        <v>51814.328936912709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-0.29037026013274103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1581611013.93103</v>
      </c>
      <c r="BY34">
        <v>399.71265517241397</v>
      </c>
      <c r="BZ34">
        <v>399.99782758620699</v>
      </c>
      <c r="CA34">
        <v>32.229662068965503</v>
      </c>
      <c r="CB34">
        <v>30.334099999999999</v>
      </c>
      <c r="CC34">
        <v>350.02589655172397</v>
      </c>
      <c r="CD34">
        <v>99.466175862068994</v>
      </c>
      <c r="CE34">
        <v>0.19997996551724101</v>
      </c>
      <c r="CF34">
        <v>31.491555172413801</v>
      </c>
      <c r="CG34">
        <v>30.9685689655172</v>
      </c>
      <c r="CH34">
        <v>999.9</v>
      </c>
      <c r="CI34">
        <v>0</v>
      </c>
      <c r="CJ34">
        <v>0</v>
      </c>
      <c r="CK34">
        <v>9999.0455172413804</v>
      </c>
      <c r="CL34">
        <v>0</v>
      </c>
      <c r="CM34">
        <v>6.0931689655172399</v>
      </c>
      <c r="CN34">
        <v>0</v>
      </c>
      <c r="CO34">
        <v>0</v>
      </c>
      <c r="CP34">
        <v>0</v>
      </c>
      <c r="CQ34">
        <v>0</v>
      </c>
      <c r="CR34">
        <v>3.5034482758620702</v>
      </c>
      <c r="CS34">
        <v>0</v>
      </c>
      <c r="CT34">
        <v>282.47931034482798</v>
      </c>
      <c r="CU34">
        <v>-0.13793103448275901</v>
      </c>
      <c r="CV34">
        <v>40.4305862068965</v>
      </c>
      <c r="CW34">
        <v>45.375</v>
      </c>
      <c r="CX34">
        <v>42.969689655172402</v>
      </c>
      <c r="CY34">
        <v>44.0149655172414</v>
      </c>
      <c r="CZ34">
        <v>41.460896551724097</v>
      </c>
      <c r="DA34">
        <v>0</v>
      </c>
      <c r="DB34">
        <v>0</v>
      </c>
      <c r="DC34">
        <v>0</v>
      </c>
      <c r="DD34">
        <v>154.10000014305101</v>
      </c>
      <c r="DE34">
        <v>2.9115384615384601</v>
      </c>
      <c r="DF34">
        <v>3.9623930845494999</v>
      </c>
      <c r="DG34">
        <v>-1155.8358975911499</v>
      </c>
      <c r="DH34">
        <v>275.52307692307699</v>
      </c>
      <c r="DI34">
        <v>15</v>
      </c>
      <c r="DJ34">
        <v>100</v>
      </c>
      <c r="DK34">
        <v>100</v>
      </c>
      <c r="DL34">
        <v>2.8290000000000002</v>
      </c>
      <c r="DM34">
        <v>0.41199999999999998</v>
      </c>
      <c r="DN34">
        <v>2</v>
      </c>
      <c r="DO34">
        <v>337.37799999999999</v>
      </c>
      <c r="DP34">
        <v>668.43700000000001</v>
      </c>
      <c r="DQ34">
        <v>30.697399999999998</v>
      </c>
      <c r="DR34">
        <v>32.448099999999997</v>
      </c>
      <c r="DS34">
        <v>30.000299999999999</v>
      </c>
      <c r="DT34">
        <v>32.290100000000002</v>
      </c>
      <c r="DU34">
        <v>32.277500000000003</v>
      </c>
      <c r="DV34">
        <v>20.973800000000001</v>
      </c>
      <c r="DW34">
        <v>23.539300000000001</v>
      </c>
      <c r="DX34">
        <v>52.668300000000002</v>
      </c>
      <c r="DY34">
        <v>30.710699999999999</v>
      </c>
      <c r="DZ34">
        <v>400</v>
      </c>
      <c r="EA34">
        <v>30.177800000000001</v>
      </c>
      <c r="EB34">
        <v>99.898200000000003</v>
      </c>
      <c r="EC34">
        <v>100.381</v>
      </c>
    </row>
    <row r="35" spans="1:133" x14ac:dyDescent="0.35">
      <c r="A35">
        <v>19</v>
      </c>
      <c r="B35">
        <v>1581611027</v>
      </c>
      <c r="C35">
        <v>90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1581611018.93103</v>
      </c>
      <c r="O35">
        <f t="shared" si="0"/>
        <v>1.176365264778653E-3</v>
      </c>
      <c r="P35">
        <f t="shared" si="1"/>
        <v>-0.30129272173234722</v>
      </c>
      <c r="Q35">
        <f t="shared" si="2"/>
        <v>399.75193103448299</v>
      </c>
      <c r="R35">
        <f t="shared" si="3"/>
        <v>396.70239873066521</v>
      </c>
      <c r="S35">
        <f t="shared" si="4"/>
        <v>39.537274558358085</v>
      </c>
      <c r="T35">
        <f t="shared" si="5"/>
        <v>39.841205657228208</v>
      </c>
      <c r="U35">
        <f t="shared" si="6"/>
        <v>8.936167112951246E-2</v>
      </c>
      <c r="V35">
        <f t="shared" si="7"/>
        <v>2.251350519424502</v>
      </c>
      <c r="W35">
        <f t="shared" si="8"/>
        <v>8.7436909538307614E-2</v>
      </c>
      <c r="X35">
        <f t="shared" si="9"/>
        <v>5.4817547699859512E-2</v>
      </c>
      <c r="Y35">
        <f t="shared" si="10"/>
        <v>0</v>
      </c>
      <c r="Z35">
        <f t="shared" si="11"/>
        <v>31.099356252487908</v>
      </c>
      <c r="AA35">
        <f t="shared" si="12"/>
        <v>30.965355172413801</v>
      </c>
      <c r="AB35">
        <f t="shared" si="13"/>
        <v>4.5024743600143999</v>
      </c>
      <c r="AC35">
        <f t="shared" si="14"/>
        <v>69.280465626508672</v>
      </c>
      <c r="AD35">
        <f t="shared" si="15"/>
        <v>3.2135011527897417</v>
      </c>
      <c r="AE35">
        <f t="shared" si="16"/>
        <v>4.638394277131078</v>
      </c>
      <c r="AF35">
        <f t="shared" si="17"/>
        <v>1.2889732072246582</v>
      </c>
      <c r="AG35">
        <f t="shared" si="18"/>
        <v>-51.877708176738594</v>
      </c>
      <c r="AH35">
        <f t="shared" si="19"/>
        <v>63.41624513955589</v>
      </c>
      <c r="AI35">
        <f t="shared" si="20"/>
        <v>6.3395797853101419</v>
      </c>
      <c r="AJ35">
        <f t="shared" si="21"/>
        <v>17.878116748127439</v>
      </c>
      <c r="AK35">
        <v>-4.1220115124897698E-2</v>
      </c>
      <c r="AL35">
        <v>4.62731903081132E-2</v>
      </c>
      <c r="AM35">
        <v>3.45763552207214</v>
      </c>
      <c r="AN35">
        <v>6</v>
      </c>
      <c r="AO35">
        <v>2</v>
      </c>
      <c r="AP35">
        <f t="shared" si="22"/>
        <v>1</v>
      </c>
      <c r="AQ35">
        <f t="shared" si="23"/>
        <v>0</v>
      </c>
      <c r="AR35">
        <f t="shared" si="24"/>
        <v>51788.761039752739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-0.30129272173234722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1581611018.93103</v>
      </c>
      <c r="BY35">
        <v>399.75193103448299</v>
      </c>
      <c r="BZ35">
        <v>400.041551724138</v>
      </c>
      <c r="CA35">
        <v>32.243082758620702</v>
      </c>
      <c r="CB35">
        <v>30.291665517241402</v>
      </c>
      <c r="CC35">
        <v>350.03348275862101</v>
      </c>
      <c r="CD35">
        <v>99.464803448275902</v>
      </c>
      <c r="CE35">
        <v>0.20002006896551699</v>
      </c>
      <c r="CF35">
        <v>31.487837931034498</v>
      </c>
      <c r="CG35">
        <v>30.965355172413801</v>
      </c>
      <c r="CH35">
        <v>999.9</v>
      </c>
      <c r="CI35">
        <v>0</v>
      </c>
      <c r="CJ35">
        <v>0</v>
      </c>
      <c r="CK35">
        <v>9993.91827586207</v>
      </c>
      <c r="CL35">
        <v>0</v>
      </c>
      <c r="CM35">
        <v>5.4478624137931</v>
      </c>
      <c r="CN35">
        <v>0</v>
      </c>
      <c r="CO35">
        <v>0</v>
      </c>
      <c r="CP35">
        <v>0</v>
      </c>
      <c r="CQ35">
        <v>0</v>
      </c>
      <c r="CR35">
        <v>1.91724137931034</v>
      </c>
      <c r="CS35">
        <v>0</v>
      </c>
      <c r="CT35">
        <v>211.16206896551699</v>
      </c>
      <c r="CU35">
        <v>-0.55862068965517198</v>
      </c>
      <c r="CV35">
        <v>40.4305862068965</v>
      </c>
      <c r="CW35">
        <v>45.377137931034497</v>
      </c>
      <c r="CX35">
        <v>42.965379310344801</v>
      </c>
      <c r="CY35">
        <v>44.021379310344798</v>
      </c>
      <c r="CZ35">
        <v>41.450034482758603</v>
      </c>
      <c r="DA35">
        <v>0</v>
      </c>
      <c r="DB35">
        <v>0</v>
      </c>
      <c r="DC35">
        <v>0</v>
      </c>
      <c r="DD35">
        <v>158.90000009536701</v>
      </c>
      <c r="DE35">
        <v>2.0538461538461501</v>
      </c>
      <c r="DF35">
        <v>-8.4581194889413194</v>
      </c>
      <c r="DG35">
        <v>-368.48205169797899</v>
      </c>
      <c r="DH35">
        <v>207.21923076923099</v>
      </c>
      <c r="DI35">
        <v>15</v>
      </c>
      <c r="DJ35">
        <v>100</v>
      </c>
      <c r="DK35">
        <v>100</v>
      </c>
      <c r="DL35">
        <v>2.8290000000000002</v>
      </c>
      <c r="DM35">
        <v>0.41199999999999998</v>
      </c>
      <c r="DN35">
        <v>2</v>
      </c>
      <c r="DO35">
        <v>337.34</v>
      </c>
      <c r="DP35">
        <v>668.27200000000005</v>
      </c>
      <c r="DQ35">
        <v>30.720700000000001</v>
      </c>
      <c r="DR35">
        <v>32.4529</v>
      </c>
      <c r="DS35">
        <v>30.000499999999999</v>
      </c>
      <c r="DT35">
        <v>32.294400000000003</v>
      </c>
      <c r="DU35">
        <v>32.281100000000002</v>
      </c>
      <c r="DV35">
        <v>20.970099999999999</v>
      </c>
      <c r="DW35">
        <v>23.539300000000001</v>
      </c>
      <c r="DX35">
        <v>52.668300000000002</v>
      </c>
      <c r="DY35">
        <v>30.738399999999999</v>
      </c>
      <c r="DZ35">
        <v>400</v>
      </c>
      <c r="EA35">
        <v>30.177399999999999</v>
      </c>
      <c r="EB35">
        <v>99.894900000000007</v>
      </c>
      <c r="EC35">
        <v>100.38</v>
      </c>
    </row>
    <row r="36" spans="1:133" x14ac:dyDescent="0.35">
      <c r="A36">
        <v>20</v>
      </c>
      <c r="B36">
        <v>1581611032</v>
      </c>
      <c r="C36">
        <v>95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1581611023.93103</v>
      </c>
      <c r="O36">
        <f t="shared" si="0"/>
        <v>1.1975002238136787E-3</v>
      </c>
      <c r="P36">
        <f t="shared" si="1"/>
        <v>-0.34118853988072106</v>
      </c>
      <c r="Q36">
        <f t="shared" si="2"/>
        <v>399.78465517241398</v>
      </c>
      <c r="R36">
        <f t="shared" si="3"/>
        <v>397.34737739283531</v>
      </c>
      <c r="S36">
        <f t="shared" si="4"/>
        <v>39.601291842470054</v>
      </c>
      <c r="T36">
        <f t="shared" si="5"/>
        <v>39.844201080436001</v>
      </c>
      <c r="U36">
        <f t="shared" si="6"/>
        <v>9.1057416478369263E-2</v>
      </c>
      <c r="V36">
        <f t="shared" si="7"/>
        <v>2.2523643559542088</v>
      </c>
      <c r="W36">
        <f t="shared" si="8"/>
        <v>8.9060670136441117E-2</v>
      </c>
      <c r="X36">
        <f t="shared" si="9"/>
        <v>5.5838671719140878E-2</v>
      </c>
      <c r="Y36">
        <f t="shared" si="10"/>
        <v>0</v>
      </c>
      <c r="Z36">
        <f t="shared" si="11"/>
        <v>31.089692625036808</v>
      </c>
      <c r="AA36">
        <f t="shared" si="12"/>
        <v>30.961772413793099</v>
      </c>
      <c r="AB36">
        <f t="shared" si="13"/>
        <v>4.5015544412946911</v>
      </c>
      <c r="AC36">
        <f t="shared" si="14"/>
        <v>69.288355856810327</v>
      </c>
      <c r="AD36">
        <f t="shared" si="15"/>
        <v>3.2133477287056338</v>
      </c>
      <c r="AE36">
        <f t="shared" si="16"/>
        <v>4.6376446503453801</v>
      </c>
      <c r="AF36">
        <f t="shared" si="17"/>
        <v>1.2882067125890573</v>
      </c>
      <c r="AG36">
        <f t="shared" si="18"/>
        <v>-52.809759870183235</v>
      </c>
      <c r="AH36">
        <f t="shared" si="19"/>
        <v>63.534409550978687</v>
      </c>
      <c r="AI36">
        <f t="shared" si="20"/>
        <v>6.348332342559261</v>
      </c>
      <c r="AJ36">
        <f t="shared" si="21"/>
        <v>17.072982023354712</v>
      </c>
      <c r="AK36">
        <v>-4.1247429462799197E-2</v>
      </c>
      <c r="AL36">
        <v>4.6303853045274998E-2</v>
      </c>
      <c r="AM36">
        <v>3.4594486983433299</v>
      </c>
      <c r="AN36">
        <v>6</v>
      </c>
      <c r="AO36">
        <v>2</v>
      </c>
      <c r="AP36">
        <f t="shared" si="22"/>
        <v>1</v>
      </c>
      <c r="AQ36">
        <f t="shared" si="23"/>
        <v>0</v>
      </c>
      <c r="AR36">
        <f t="shared" si="24"/>
        <v>51822.14908398407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-0.34118853988072106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1581611023.93103</v>
      </c>
      <c r="BY36">
        <v>399.78465517241398</v>
      </c>
      <c r="BZ36">
        <v>400.02044827586201</v>
      </c>
      <c r="CA36">
        <v>32.241758620689701</v>
      </c>
      <c r="CB36">
        <v>30.255199999999999</v>
      </c>
      <c r="CC36">
        <v>350.01958620689697</v>
      </c>
      <c r="CD36">
        <v>99.4641965517241</v>
      </c>
      <c r="CE36">
        <v>0.19996155172413799</v>
      </c>
      <c r="CF36">
        <v>31.4849931034483</v>
      </c>
      <c r="CG36">
        <v>30.961772413793099</v>
      </c>
      <c r="CH36">
        <v>999.9</v>
      </c>
      <c r="CI36">
        <v>0</v>
      </c>
      <c r="CJ36">
        <v>0</v>
      </c>
      <c r="CK36">
        <v>10000.6017241379</v>
      </c>
      <c r="CL36">
        <v>0</v>
      </c>
      <c r="CM36">
        <v>5.10935862068966</v>
      </c>
      <c r="CN36">
        <v>0</v>
      </c>
      <c r="CO36">
        <v>0</v>
      </c>
      <c r="CP36">
        <v>0</v>
      </c>
      <c r="CQ36">
        <v>0</v>
      </c>
      <c r="CR36">
        <v>3.94827586206896</v>
      </c>
      <c r="CS36">
        <v>0</v>
      </c>
      <c r="CT36">
        <v>184.07241379310301</v>
      </c>
      <c r="CU36">
        <v>-0.92758620689655202</v>
      </c>
      <c r="CV36">
        <v>40.428448275862102</v>
      </c>
      <c r="CW36">
        <v>45.377137931034497</v>
      </c>
      <c r="CX36">
        <v>42.941586206896602</v>
      </c>
      <c r="CY36">
        <v>44.017103448275897</v>
      </c>
      <c r="CZ36">
        <v>41.443517241379297</v>
      </c>
      <c r="DA36">
        <v>0</v>
      </c>
      <c r="DB36">
        <v>0</v>
      </c>
      <c r="DC36">
        <v>0</v>
      </c>
      <c r="DD36">
        <v>164.299999952316</v>
      </c>
      <c r="DE36">
        <v>3.2076923076923101</v>
      </c>
      <c r="DF36">
        <v>0.80683783787049002</v>
      </c>
      <c r="DG36">
        <v>-69.083761104019402</v>
      </c>
      <c r="DH36">
        <v>183.08076923076899</v>
      </c>
      <c r="DI36">
        <v>15</v>
      </c>
      <c r="DJ36">
        <v>100</v>
      </c>
      <c r="DK36">
        <v>100</v>
      </c>
      <c r="DL36">
        <v>2.8290000000000002</v>
      </c>
      <c r="DM36">
        <v>0.41199999999999998</v>
      </c>
      <c r="DN36">
        <v>2</v>
      </c>
      <c r="DO36">
        <v>337.322</v>
      </c>
      <c r="DP36">
        <v>668.298</v>
      </c>
      <c r="DQ36">
        <v>30.748699999999999</v>
      </c>
      <c r="DR36">
        <v>32.457900000000002</v>
      </c>
      <c r="DS36">
        <v>30.000399999999999</v>
      </c>
      <c r="DT36">
        <v>32.297899999999998</v>
      </c>
      <c r="DU36">
        <v>32.285400000000003</v>
      </c>
      <c r="DV36">
        <v>20.968399999999999</v>
      </c>
      <c r="DW36">
        <v>23.539300000000001</v>
      </c>
      <c r="DX36">
        <v>52.668300000000002</v>
      </c>
      <c r="DY36">
        <v>30.7666</v>
      </c>
      <c r="DZ36">
        <v>400</v>
      </c>
      <c r="EA36">
        <v>30.179200000000002</v>
      </c>
      <c r="EB36">
        <v>99.893799999999999</v>
      </c>
      <c r="EC36">
        <v>100.38</v>
      </c>
    </row>
    <row r="37" spans="1:133" x14ac:dyDescent="0.35">
      <c r="A37">
        <v>21</v>
      </c>
      <c r="B37">
        <v>1581611037</v>
      </c>
      <c r="C37">
        <v>100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1581611028.93103</v>
      </c>
      <c r="O37">
        <f t="shared" si="0"/>
        <v>1.2040525671262164E-3</v>
      </c>
      <c r="P37">
        <f t="shared" si="1"/>
        <v>-0.36305245906630751</v>
      </c>
      <c r="Q37">
        <f t="shared" si="2"/>
        <v>399.82568965517203</v>
      </c>
      <c r="R37">
        <f t="shared" si="3"/>
        <v>397.73813866206427</v>
      </c>
      <c r="S37">
        <f t="shared" si="4"/>
        <v>39.639923372594367</v>
      </c>
      <c r="T37">
        <f t="shared" si="5"/>
        <v>39.84797574011823</v>
      </c>
      <c r="U37">
        <f t="shared" si="6"/>
        <v>9.1483957647743003E-2</v>
      </c>
      <c r="V37">
        <f t="shared" si="7"/>
        <v>2.2525081612287936</v>
      </c>
      <c r="W37">
        <f t="shared" si="8"/>
        <v>8.9468809384618458E-2</v>
      </c>
      <c r="X37">
        <f t="shared" si="9"/>
        <v>5.6095361879305514E-2</v>
      </c>
      <c r="Y37">
        <f t="shared" si="10"/>
        <v>0</v>
      </c>
      <c r="Z37">
        <f t="shared" si="11"/>
        <v>31.085265708122005</v>
      </c>
      <c r="AA37">
        <f t="shared" si="12"/>
        <v>30.962255172413801</v>
      </c>
      <c r="AB37">
        <f t="shared" si="13"/>
        <v>4.5016783861494378</v>
      </c>
      <c r="AC37">
        <f t="shared" si="14"/>
        <v>69.275545469768772</v>
      </c>
      <c r="AD37">
        <f t="shared" si="15"/>
        <v>3.2123363466151762</v>
      </c>
      <c r="AE37">
        <f t="shared" si="16"/>
        <v>4.6370422994605089</v>
      </c>
      <c r="AF37">
        <f t="shared" si="17"/>
        <v>1.2893420395342616</v>
      </c>
      <c r="AG37">
        <f t="shared" si="18"/>
        <v>-53.098718210266142</v>
      </c>
      <c r="AH37">
        <f t="shared" si="19"/>
        <v>63.202210517354757</v>
      </c>
      <c r="AI37">
        <f t="shared" si="20"/>
        <v>6.3146797772922163</v>
      </c>
      <c r="AJ37">
        <f t="shared" si="21"/>
        <v>16.418172084380828</v>
      </c>
      <c r="AK37">
        <v>-4.12513047040486E-2</v>
      </c>
      <c r="AL37">
        <v>4.6308203343067199E-2</v>
      </c>
      <c r="AM37">
        <v>3.4597059105161398</v>
      </c>
      <c r="AN37">
        <v>6</v>
      </c>
      <c r="AO37">
        <v>2</v>
      </c>
      <c r="AP37">
        <f t="shared" si="22"/>
        <v>1</v>
      </c>
      <c r="AQ37">
        <f t="shared" si="23"/>
        <v>0</v>
      </c>
      <c r="AR37">
        <f t="shared" si="24"/>
        <v>51827.191226903917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-0.36305245906630751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1581611028.93103</v>
      </c>
      <c r="BY37">
        <v>399.82568965517203</v>
      </c>
      <c r="BZ37">
        <v>400.02858620689699</v>
      </c>
      <c r="CA37">
        <v>32.231865517241403</v>
      </c>
      <c r="CB37">
        <v>30.234344827586199</v>
      </c>
      <c r="CC37">
        <v>350.00700000000001</v>
      </c>
      <c r="CD37">
        <v>99.463417241379304</v>
      </c>
      <c r="CE37">
        <v>0.19995299999999999</v>
      </c>
      <c r="CF37">
        <v>31.482706896551701</v>
      </c>
      <c r="CG37">
        <v>30.962255172413801</v>
      </c>
      <c r="CH37">
        <v>999.9</v>
      </c>
      <c r="CI37">
        <v>0</v>
      </c>
      <c r="CJ37">
        <v>0</v>
      </c>
      <c r="CK37">
        <v>10001.619655172401</v>
      </c>
      <c r="CL37">
        <v>0</v>
      </c>
      <c r="CM37">
        <v>5.1424289655172402</v>
      </c>
      <c r="CN37">
        <v>0</v>
      </c>
      <c r="CO37">
        <v>0</v>
      </c>
      <c r="CP37">
        <v>0</v>
      </c>
      <c r="CQ37">
        <v>0</v>
      </c>
      <c r="CR37">
        <v>4.44827586206896</v>
      </c>
      <c r="CS37">
        <v>0</v>
      </c>
      <c r="CT37">
        <v>179.13793103448299</v>
      </c>
      <c r="CU37">
        <v>-0.82413793103448296</v>
      </c>
      <c r="CV37">
        <v>40.419896551724101</v>
      </c>
      <c r="CW37">
        <v>45.379275862069001</v>
      </c>
      <c r="CX37">
        <v>42.926551724137902</v>
      </c>
      <c r="CY37">
        <v>44.017103448275897</v>
      </c>
      <c r="CZ37">
        <v>41.436999999999998</v>
      </c>
      <c r="DA37">
        <v>0</v>
      </c>
      <c r="DB37">
        <v>0</v>
      </c>
      <c r="DC37">
        <v>0</v>
      </c>
      <c r="DD37">
        <v>169.10000014305101</v>
      </c>
      <c r="DE37">
        <v>4.2307692307692299</v>
      </c>
      <c r="DF37">
        <v>42.646154346844099</v>
      </c>
      <c r="DG37">
        <v>-36.153846447077299</v>
      </c>
      <c r="DH37">
        <v>178.880769230769</v>
      </c>
      <c r="DI37">
        <v>15</v>
      </c>
      <c r="DJ37">
        <v>100</v>
      </c>
      <c r="DK37">
        <v>100</v>
      </c>
      <c r="DL37">
        <v>2.8290000000000002</v>
      </c>
      <c r="DM37">
        <v>0.41199999999999998</v>
      </c>
      <c r="DN37">
        <v>2</v>
      </c>
      <c r="DO37">
        <v>337.4</v>
      </c>
      <c r="DP37">
        <v>668.17899999999997</v>
      </c>
      <c r="DQ37">
        <v>30.776800000000001</v>
      </c>
      <c r="DR37">
        <v>32.462200000000003</v>
      </c>
      <c r="DS37">
        <v>30.000299999999999</v>
      </c>
      <c r="DT37">
        <v>32.301499999999997</v>
      </c>
      <c r="DU37">
        <v>32.289000000000001</v>
      </c>
      <c r="DV37">
        <v>20.9665</v>
      </c>
      <c r="DW37">
        <v>23.539300000000001</v>
      </c>
      <c r="DX37">
        <v>52.668300000000002</v>
      </c>
      <c r="DY37">
        <v>30.791699999999999</v>
      </c>
      <c r="DZ37">
        <v>400</v>
      </c>
      <c r="EA37">
        <v>30.178599999999999</v>
      </c>
      <c r="EB37">
        <v>99.893699999999995</v>
      </c>
      <c r="EC37">
        <v>100.38</v>
      </c>
    </row>
    <row r="38" spans="1:133" x14ac:dyDescent="0.35">
      <c r="A38">
        <v>22</v>
      </c>
      <c r="B38">
        <v>1581611042</v>
      </c>
      <c r="C38">
        <v>105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1581611033.93103</v>
      </c>
      <c r="O38">
        <f t="shared" si="0"/>
        <v>1.198730147826147E-3</v>
      </c>
      <c r="P38">
        <f t="shared" si="1"/>
        <v>-0.36955344381361138</v>
      </c>
      <c r="Q38">
        <f t="shared" si="2"/>
        <v>399.84282758620702</v>
      </c>
      <c r="R38">
        <f t="shared" si="3"/>
        <v>397.8969150725552</v>
      </c>
      <c r="S38">
        <f t="shared" si="4"/>
        <v>39.655770587917452</v>
      </c>
      <c r="T38">
        <f t="shared" si="5"/>
        <v>39.849706899817384</v>
      </c>
      <c r="U38">
        <f t="shared" si="6"/>
        <v>9.0993741359513783E-2</v>
      </c>
      <c r="V38">
        <f t="shared" si="7"/>
        <v>2.2537775161456208</v>
      </c>
      <c r="W38">
        <f t="shared" si="8"/>
        <v>8.9000974451878892E-2</v>
      </c>
      <c r="X38">
        <f t="shared" si="9"/>
        <v>5.5801016359506891E-2</v>
      </c>
      <c r="Y38">
        <f t="shared" si="10"/>
        <v>0</v>
      </c>
      <c r="Z38">
        <f t="shared" si="11"/>
        <v>31.087138902094338</v>
      </c>
      <c r="AA38">
        <f t="shared" si="12"/>
        <v>30.962255172413801</v>
      </c>
      <c r="AB38">
        <f t="shared" si="13"/>
        <v>4.5016783861494378</v>
      </c>
      <c r="AC38">
        <f t="shared" si="14"/>
        <v>69.253112777884724</v>
      </c>
      <c r="AD38">
        <f t="shared" si="15"/>
        <v>3.2112804046117249</v>
      </c>
      <c r="AE38">
        <f t="shared" si="16"/>
        <v>4.6370195877133398</v>
      </c>
      <c r="AF38">
        <f t="shared" si="17"/>
        <v>1.2903979815377129</v>
      </c>
      <c r="AG38">
        <f t="shared" si="18"/>
        <v>-52.863999519133081</v>
      </c>
      <c r="AH38">
        <f t="shared" si="19"/>
        <v>63.227352205493688</v>
      </c>
      <c r="AI38">
        <f t="shared" si="20"/>
        <v>6.3136311374052836</v>
      </c>
      <c r="AJ38">
        <f t="shared" si="21"/>
        <v>16.676983823765887</v>
      </c>
      <c r="AK38">
        <v>-4.1285520811985298E-2</v>
      </c>
      <c r="AL38">
        <v>4.6346613921721902E-2</v>
      </c>
      <c r="AM38">
        <v>3.46197658184676</v>
      </c>
      <c r="AN38">
        <v>6</v>
      </c>
      <c r="AO38">
        <v>2</v>
      </c>
      <c r="AP38">
        <f t="shared" si="22"/>
        <v>1</v>
      </c>
      <c r="AQ38">
        <f t="shared" si="23"/>
        <v>0</v>
      </c>
      <c r="AR38">
        <f t="shared" si="24"/>
        <v>51868.431635001318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-0.36955344381361138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1581611033.93103</v>
      </c>
      <c r="BY38">
        <v>399.84282758620702</v>
      </c>
      <c r="BZ38">
        <v>400.03096551724099</v>
      </c>
      <c r="CA38">
        <v>32.2212517241379</v>
      </c>
      <c r="CB38">
        <v>30.2325551724138</v>
      </c>
      <c r="CC38">
        <v>350.009827586207</v>
      </c>
      <c r="CD38">
        <v>99.463468965517194</v>
      </c>
      <c r="CE38">
        <v>0.19995913793103401</v>
      </c>
      <c r="CF38">
        <v>31.482620689655199</v>
      </c>
      <c r="CG38">
        <v>30.962255172413801</v>
      </c>
      <c r="CH38">
        <v>999.9</v>
      </c>
      <c r="CI38">
        <v>0</v>
      </c>
      <c r="CJ38">
        <v>0</v>
      </c>
      <c r="CK38">
        <v>10009.9103448276</v>
      </c>
      <c r="CL38">
        <v>0</v>
      </c>
      <c r="CM38">
        <v>5.1059372413793103</v>
      </c>
      <c r="CN38">
        <v>0</v>
      </c>
      <c r="CO38">
        <v>0</v>
      </c>
      <c r="CP38">
        <v>0</v>
      </c>
      <c r="CQ38">
        <v>0</v>
      </c>
      <c r="CR38">
        <v>5.5896551724137904</v>
      </c>
      <c r="CS38">
        <v>0</v>
      </c>
      <c r="CT38">
        <v>175.493103448276</v>
      </c>
      <c r="CU38">
        <v>-0.92413793103448305</v>
      </c>
      <c r="CV38">
        <v>40.4049310344828</v>
      </c>
      <c r="CW38">
        <v>45.377137931034497</v>
      </c>
      <c r="CX38">
        <v>42.917862068965498</v>
      </c>
      <c r="CY38">
        <v>44.029931034482701</v>
      </c>
      <c r="CZ38">
        <v>41.436999999999998</v>
      </c>
      <c r="DA38">
        <v>0</v>
      </c>
      <c r="DB38">
        <v>0</v>
      </c>
      <c r="DC38">
        <v>0</v>
      </c>
      <c r="DD38">
        <v>173.90000009536701</v>
      </c>
      <c r="DE38">
        <v>5.4730769230769196</v>
      </c>
      <c r="DF38">
        <v>-3.9897434184217002</v>
      </c>
      <c r="DG38">
        <v>-34.622222241107799</v>
      </c>
      <c r="DH38">
        <v>174.71923076923099</v>
      </c>
      <c r="DI38">
        <v>15</v>
      </c>
      <c r="DJ38">
        <v>100</v>
      </c>
      <c r="DK38">
        <v>100</v>
      </c>
      <c r="DL38">
        <v>2.8290000000000002</v>
      </c>
      <c r="DM38">
        <v>0.41199999999999998</v>
      </c>
      <c r="DN38">
        <v>2</v>
      </c>
      <c r="DO38">
        <v>337.40899999999999</v>
      </c>
      <c r="DP38">
        <v>668.07399999999996</v>
      </c>
      <c r="DQ38">
        <v>30.803100000000001</v>
      </c>
      <c r="DR38">
        <v>32.466500000000003</v>
      </c>
      <c r="DS38">
        <v>30.000299999999999</v>
      </c>
      <c r="DT38">
        <v>32.305799999999998</v>
      </c>
      <c r="DU38">
        <v>32.291899999999998</v>
      </c>
      <c r="DV38">
        <v>20.966799999999999</v>
      </c>
      <c r="DW38">
        <v>23.539300000000001</v>
      </c>
      <c r="DX38">
        <v>52.668300000000002</v>
      </c>
      <c r="DY38">
        <v>30.815899999999999</v>
      </c>
      <c r="DZ38">
        <v>400</v>
      </c>
      <c r="EA38">
        <v>30.172899999999998</v>
      </c>
      <c r="EB38">
        <v>99.8947</v>
      </c>
      <c r="EC38">
        <v>100.38</v>
      </c>
    </row>
    <row r="39" spans="1:133" x14ac:dyDescent="0.35">
      <c r="A39">
        <v>23</v>
      </c>
      <c r="B39">
        <v>1581611047</v>
      </c>
      <c r="C39">
        <v>110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1581611038.93103</v>
      </c>
      <c r="O39">
        <f t="shared" si="0"/>
        <v>1.1940531347361131E-3</v>
      </c>
      <c r="P39">
        <f t="shared" si="1"/>
        <v>-0.36962007138346153</v>
      </c>
      <c r="Q39">
        <f t="shared" si="2"/>
        <v>399.84755172413799</v>
      </c>
      <c r="R39">
        <f t="shared" si="3"/>
        <v>397.92654205815552</v>
      </c>
      <c r="S39">
        <f t="shared" si="4"/>
        <v>39.65872844674697</v>
      </c>
      <c r="T39">
        <f t="shared" si="5"/>
        <v>39.850182880253051</v>
      </c>
      <c r="U39">
        <f t="shared" si="6"/>
        <v>9.0541804892592073E-2</v>
      </c>
      <c r="V39">
        <f t="shared" si="7"/>
        <v>2.2542421357996707</v>
      </c>
      <c r="W39">
        <f t="shared" si="8"/>
        <v>8.8568949578990613E-2</v>
      </c>
      <c r="X39">
        <f t="shared" si="9"/>
        <v>5.5529266328801147E-2</v>
      </c>
      <c r="Y39">
        <f t="shared" si="10"/>
        <v>0</v>
      </c>
      <c r="Z39">
        <f t="shared" si="11"/>
        <v>31.089662953160868</v>
      </c>
      <c r="AA39">
        <f t="shared" si="12"/>
        <v>30.964241379310302</v>
      </c>
      <c r="AB39">
        <f t="shared" si="13"/>
        <v>4.5021883619692575</v>
      </c>
      <c r="AC39">
        <f t="shared" si="14"/>
        <v>69.233871839487676</v>
      </c>
      <c r="AD39">
        <f t="shared" si="15"/>
        <v>3.2105536207025054</v>
      </c>
      <c r="AE39">
        <f t="shared" si="16"/>
        <v>4.6372585201444121</v>
      </c>
      <c r="AF39">
        <f t="shared" si="17"/>
        <v>1.2916347412667522</v>
      </c>
      <c r="AG39">
        <f t="shared" si="18"/>
        <v>-52.65774324186259</v>
      </c>
      <c r="AH39">
        <f t="shared" si="19"/>
        <v>63.109217276163434</v>
      </c>
      <c r="AI39">
        <f t="shared" si="20"/>
        <v>6.3006256464814898</v>
      </c>
      <c r="AJ39">
        <f t="shared" si="21"/>
        <v>16.752099680782337</v>
      </c>
      <c r="AK39">
        <v>-4.1298049247794899E-2</v>
      </c>
      <c r="AL39">
        <v>4.6360678188469499E-2</v>
      </c>
      <c r="AM39">
        <v>3.4628078395894701</v>
      </c>
      <c r="AN39">
        <v>6</v>
      </c>
      <c r="AO39">
        <v>2</v>
      </c>
      <c r="AP39">
        <f t="shared" si="22"/>
        <v>1</v>
      </c>
      <c r="AQ39">
        <f t="shared" si="23"/>
        <v>0</v>
      </c>
      <c r="AR39">
        <f t="shared" si="24"/>
        <v>51883.369402332508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-0.36962007138346153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1581611038.93103</v>
      </c>
      <c r="BY39">
        <v>399.84755172413799</v>
      </c>
      <c r="BZ39">
        <v>400.03237931034499</v>
      </c>
      <c r="CA39">
        <v>32.213955172413797</v>
      </c>
      <c r="CB39">
        <v>30.233003448275898</v>
      </c>
      <c r="CC39">
        <v>350.00993103448297</v>
      </c>
      <c r="CD39">
        <v>99.463475862068904</v>
      </c>
      <c r="CE39">
        <v>0.19996513793103399</v>
      </c>
      <c r="CF39">
        <v>31.4835275862069</v>
      </c>
      <c r="CG39">
        <v>30.964241379310302</v>
      </c>
      <c r="CH39">
        <v>999.9</v>
      </c>
      <c r="CI39">
        <v>0</v>
      </c>
      <c r="CJ39">
        <v>0</v>
      </c>
      <c r="CK39">
        <v>10012.947241379299</v>
      </c>
      <c r="CL39">
        <v>0</v>
      </c>
      <c r="CM39">
        <v>4.8761765517241402</v>
      </c>
      <c r="CN39">
        <v>0</v>
      </c>
      <c r="CO39">
        <v>0</v>
      </c>
      <c r="CP39">
        <v>0</v>
      </c>
      <c r="CQ39">
        <v>0</v>
      </c>
      <c r="CR39">
        <v>6.3344827586206902</v>
      </c>
      <c r="CS39">
        <v>0</v>
      </c>
      <c r="CT39">
        <v>171.54137931034501</v>
      </c>
      <c r="CU39">
        <v>-0.75517241379310296</v>
      </c>
      <c r="CV39">
        <v>40.3899655172414</v>
      </c>
      <c r="CW39">
        <v>45.370620689655198</v>
      </c>
      <c r="CX39">
        <v>42.950206896551698</v>
      </c>
      <c r="CY39">
        <v>44.038482758620702</v>
      </c>
      <c r="CZ39">
        <v>41.436999999999998</v>
      </c>
      <c r="DA39">
        <v>0</v>
      </c>
      <c r="DB39">
        <v>0</v>
      </c>
      <c r="DC39">
        <v>0</v>
      </c>
      <c r="DD39">
        <v>179.299999952316</v>
      </c>
      <c r="DE39">
        <v>5.6115384615384603</v>
      </c>
      <c r="DF39">
        <v>0.98803456582958504</v>
      </c>
      <c r="DG39">
        <v>-75.7196584862875</v>
      </c>
      <c r="DH39">
        <v>170.815384615385</v>
      </c>
      <c r="DI39">
        <v>15</v>
      </c>
      <c r="DJ39">
        <v>100</v>
      </c>
      <c r="DK39">
        <v>100</v>
      </c>
      <c r="DL39">
        <v>2.8290000000000002</v>
      </c>
      <c r="DM39">
        <v>0.41199999999999998</v>
      </c>
      <c r="DN39">
        <v>2</v>
      </c>
      <c r="DO39">
        <v>337.28500000000003</v>
      </c>
      <c r="DP39">
        <v>668.23</v>
      </c>
      <c r="DQ39">
        <v>30.828700000000001</v>
      </c>
      <c r="DR39">
        <v>32.470199999999998</v>
      </c>
      <c r="DS39">
        <v>30.0002</v>
      </c>
      <c r="DT39">
        <v>32.309399999999997</v>
      </c>
      <c r="DU39">
        <v>32.295400000000001</v>
      </c>
      <c r="DV39">
        <v>20.966999999999999</v>
      </c>
      <c r="DW39">
        <v>23.539300000000001</v>
      </c>
      <c r="DX39">
        <v>52.298200000000001</v>
      </c>
      <c r="DY39">
        <v>30.8445</v>
      </c>
      <c r="DZ39">
        <v>400</v>
      </c>
      <c r="EA39">
        <v>30.1755</v>
      </c>
      <c r="EB39">
        <v>99.895399999999995</v>
      </c>
      <c r="EC39">
        <v>100.379</v>
      </c>
    </row>
    <row r="40" spans="1:133" x14ac:dyDescent="0.35">
      <c r="A40">
        <v>24</v>
      </c>
      <c r="B40">
        <v>1581611052</v>
      </c>
      <c r="C40">
        <v>115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1581611043.93103</v>
      </c>
      <c r="O40">
        <f t="shared" si="0"/>
        <v>1.1916293754530493E-3</v>
      </c>
      <c r="P40">
        <f t="shared" si="1"/>
        <v>-0.37246901215786737</v>
      </c>
      <c r="Q40">
        <f t="shared" si="2"/>
        <v>399.830068965517</v>
      </c>
      <c r="R40">
        <f t="shared" si="3"/>
        <v>397.97173704436511</v>
      </c>
      <c r="S40">
        <f t="shared" si="4"/>
        <v>39.663755504773121</v>
      </c>
      <c r="T40">
        <f t="shared" si="5"/>
        <v>39.848965699634434</v>
      </c>
      <c r="U40">
        <f t="shared" si="6"/>
        <v>9.0256608387224269E-2</v>
      </c>
      <c r="V40">
        <f t="shared" si="7"/>
        <v>2.2544762075236306</v>
      </c>
      <c r="W40">
        <f t="shared" si="8"/>
        <v>8.8296215847574286E-2</v>
      </c>
      <c r="X40">
        <f t="shared" si="9"/>
        <v>5.5357721936885484E-2</v>
      </c>
      <c r="Y40">
        <f t="shared" si="10"/>
        <v>0</v>
      </c>
      <c r="Z40">
        <f t="shared" si="11"/>
        <v>31.092400209464557</v>
      </c>
      <c r="AA40">
        <f t="shared" si="12"/>
        <v>30.967468965517199</v>
      </c>
      <c r="AB40">
        <f t="shared" si="13"/>
        <v>4.5030171800058119</v>
      </c>
      <c r="AC40">
        <f t="shared" si="14"/>
        <v>69.214609730644113</v>
      </c>
      <c r="AD40">
        <f t="shared" si="15"/>
        <v>3.2100068834429294</v>
      </c>
      <c r="AE40">
        <f t="shared" si="16"/>
        <v>4.6377591319737359</v>
      </c>
      <c r="AF40">
        <f t="shared" si="17"/>
        <v>1.2930102965628825</v>
      </c>
      <c r="AG40">
        <f t="shared" si="18"/>
        <v>-52.550855457479479</v>
      </c>
      <c r="AH40">
        <f t="shared" si="19"/>
        <v>62.954411054600357</v>
      </c>
      <c r="AI40">
        <f t="shared" si="20"/>
        <v>6.2846765835337672</v>
      </c>
      <c r="AJ40">
        <f t="shared" si="21"/>
        <v>16.688232180654644</v>
      </c>
      <c r="AK40">
        <v>-4.1304361864260397E-2</v>
      </c>
      <c r="AL40">
        <v>4.6367764653467501E-2</v>
      </c>
      <c r="AM40">
        <v>3.4632266467161998</v>
      </c>
      <c r="AN40">
        <v>6</v>
      </c>
      <c r="AO40">
        <v>2</v>
      </c>
      <c r="AP40">
        <f t="shared" si="22"/>
        <v>1</v>
      </c>
      <c r="AQ40">
        <f t="shared" si="23"/>
        <v>0</v>
      </c>
      <c r="AR40">
        <f t="shared" si="24"/>
        <v>51890.676960971447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-0.37246901215786737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1581611043.93103</v>
      </c>
      <c r="BY40">
        <v>399.830068965517</v>
      </c>
      <c r="BZ40">
        <v>400.00831034482798</v>
      </c>
      <c r="CA40">
        <v>32.2080448275862</v>
      </c>
      <c r="CB40">
        <v>30.231162068965499</v>
      </c>
      <c r="CC40">
        <v>350.02055172413799</v>
      </c>
      <c r="CD40">
        <v>99.464755172413803</v>
      </c>
      <c r="CE40">
        <v>0.19999941379310299</v>
      </c>
      <c r="CF40">
        <v>31.4854275862069</v>
      </c>
      <c r="CG40">
        <v>30.967468965517199</v>
      </c>
      <c r="CH40">
        <v>999.9</v>
      </c>
      <c r="CI40">
        <v>0</v>
      </c>
      <c r="CJ40">
        <v>0</v>
      </c>
      <c r="CK40">
        <v>10014.3489655172</v>
      </c>
      <c r="CL40">
        <v>0</v>
      </c>
      <c r="CM40">
        <v>4.4792865517241403</v>
      </c>
      <c r="CN40">
        <v>0</v>
      </c>
      <c r="CO40">
        <v>0</v>
      </c>
      <c r="CP40">
        <v>0</v>
      </c>
      <c r="CQ40">
        <v>0</v>
      </c>
      <c r="CR40">
        <v>5.0931034482758601</v>
      </c>
      <c r="CS40">
        <v>0</v>
      </c>
      <c r="CT40">
        <v>166.45862068965499</v>
      </c>
      <c r="CU40">
        <v>-0.73448275862069001</v>
      </c>
      <c r="CV40">
        <v>40.381413793103398</v>
      </c>
      <c r="CW40">
        <v>45.374896551724099</v>
      </c>
      <c r="CX40">
        <v>42.967448275862097</v>
      </c>
      <c r="CY40">
        <v>44.044896551724101</v>
      </c>
      <c r="CZ40">
        <v>41.436999999999998</v>
      </c>
      <c r="DA40">
        <v>0</v>
      </c>
      <c r="DB40">
        <v>0</v>
      </c>
      <c r="DC40">
        <v>0</v>
      </c>
      <c r="DD40">
        <v>184.10000014305101</v>
      </c>
      <c r="DE40">
        <v>4.9423076923076898</v>
      </c>
      <c r="DF40">
        <v>-5.3572647572216203</v>
      </c>
      <c r="DG40">
        <v>-46.553846475462699</v>
      </c>
      <c r="DH40">
        <v>165.04230769230799</v>
      </c>
      <c r="DI40">
        <v>15</v>
      </c>
      <c r="DJ40">
        <v>100</v>
      </c>
      <c r="DK40">
        <v>100</v>
      </c>
      <c r="DL40">
        <v>2.8290000000000002</v>
      </c>
      <c r="DM40">
        <v>0.41199999999999998</v>
      </c>
      <c r="DN40">
        <v>2</v>
      </c>
      <c r="DO40">
        <v>337.26299999999998</v>
      </c>
      <c r="DP40">
        <v>668.08</v>
      </c>
      <c r="DQ40">
        <v>30.854800000000001</v>
      </c>
      <c r="DR40">
        <v>32.474499999999999</v>
      </c>
      <c r="DS40">
        <v>30.000399999999999</v>
      </c>
      <c r="DT40">
        <v>32.3123</v>
      </c>
      <c r="DU40">
        <v>32.298299999999998</v>
      </c>
      <c r="DV40">
        <v>20.970300000000002</v>
      </c>
      <c r="DW40">
        <v>23.539300000000001</v>
      </c>
      <c r="DX40">
        <v>52.298200000000001</v>
      </c>
      <c r="DY40">
        <v>30.863099999999999</v>
      </c>
      <c r="DZ40">
        <v>400</v>
      </c>
      <c r="EA40">
        <v>30.173999999999999</v>
      </c>
      <c r="EB40">
        <v>99.894800000000004</v>
      </c>
      <c r="EC40">
        <v>100.376</v>
      </c>
    </row>
    <row r="41" spans="1:133" x14ac:dyDescent="0.35">
      <c r="A41">
        <v>25</v>
      </c>
      <c r="B41">
        <v>1581611057</v>
      </c>
      <c r="C41">
        <v>120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1581611048.93103</v>
      </c>
      <c r="O41">
        <f t="shared" si="0"/>
        <v>1.193576720628469E-3</v>
      </c>
      <c r="P41">
        <f t="shared" si="1"/>
        <v>-0.36364130590417842</v>
      </c>
      <c r="Q41">
        <f t="shared" si="2"/>
        <v>399.80175862069001</v>
      </c>
      <c r="R41">
        <f t="shared" si="3"/>
        <v>397.77425375146578</v>
      </c>
      <c r="S41">
        <f t="shared" si="4"/>
        <v>39.644480303913014</v>
      </c>
      <c r="T41">
        <f t="shared" si="5"/>
        <v>39.846553153264068</v>
      </c>
      <c r="U41">
        <f t="shared" si="6"/>
        <v>9.0342207172353944E-2</v>
      </c>
      <c r="V41">
        <f t="shared" si="7"/>
        <v>2.2547596452532592</v>
      </c>
      <c r="W41">
        <f t="shared" si="8"/>
        <v>8.8378379129237752E-2</v>
      </c>
      <c r="X41">
        <f t="shared" si="9"/>
        <v>5.5409373585551161E-2</v>
      </c>
      <c r="Y41">
        <f t="shared" si="10"/>
        <v>0</v>
      </c>
      <c r="Z41">
        <f t="shared" si="11"/>
        <v>31.0940002409952</v>
      </c>
      <c r="AA41">
        <f t="shared" si="12"/>
        <v>30.969093103448301</v>
      </c>
      <c r="AB41">
        <f t="shared" si="13"/>
        <v>4.5034342957550226</v>
      </c>
      <c r="AC41">
        <f t="shared" si="14"/>
        <v>69.195057562330376</v>
      </c>
      <c r="AD41">
        <f t="shared" si="15"/>
        <v>3.2095006060485352</v>
      </c>
      <c r="AE41">
        <f t="shared" si="16"/>
        <v>4.638337937875753</v>
      </c>
      <c r="AF41">
        <f t="shared" si="17"/>
        <v>1.2939336897064875</v>
      </c>
      <c r="AG41">
        <f t="shared" si="18"/>
        <v>-52.636733379715487</v>
      </c>
      <c r="AH41">
        <f t="shared" si="19"/>
        <v>63.031907642682889</v>
      </c>
      <c r="AI41">
        <f t="shared" si="20"/>
        <v>6.2917405273375087</v>
      </c>
      <c r="AJ41">
        <f t="shared" si="21"/>
        <v>16.686914790304911</v>
      </c>
      <c r="AK41">
        <v>-4.1312006616842097E-2</v>
      </c>
      <c r="AL41">
        <v>4.6376346557957498E-2</v>
      </c>
      <c r="AM41">
        <v>3.46373380411183</v>
      </c>
      <c r="AN41">
        <v>6</v>
      </c>
      <c r="AO41">
        <v>2</v>
      </c>
      <c r="AP41">
        <f t="shared" si="22"/>
        <v>1</v>
      </c>
      <c r="AQ41">
        <f t="shared" si="23"/>
        <v>0</v>
      </c>
      <c r="AR41">
        <f t="shared" si="24"/>
        <v>51899.533047397177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-0.36364130590417842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1581611048.93103</v>
      </c>
      <c r="BY41">
        <v>399.80175862069001</v>
      </c>
      <c r="BZ41">
        <v>399.99641379310299</v>
      </c>
      <c r="CA41">
        <v>32.202634482758597</v>
      </c>
      <c r="CB41">
        <v>30.222462068965498</v>
      </c>
      <c r="CC41">
        <v>350.01206896551702</v>
      </c>
      <c r="CD41">
        <v>99.465800000000002</v>
      </c>
      <c r="CE41">
        <v>0.19997758620689701</v>
      </c>
      <c r="CF41">
        <v>31.487624137931</v>
      </c>
      <c r="CG41">
        <v>30.969093103448301</v>
      </c>
      <c r="CH41">
        <v>999.9</v>
      </c>
      <c r="CI41">
        <v>0</v>
      </c>
      <c r="CJ41">
        <v>0</v>
      </c>
      <c r="CK41">
        <v>10016.097241379301</v>
      </c>
      <c r="CL41">
        <v>0</v>
      </c>
      <c r="CM41">
        <v>4.0423465517241404</v>
      </c>
      <c r="CN41">
        <v>0</v>
      </c>
      <c r="CO41">
        <v>0</v>
      </c>
      <c r="CP41">
        <v>0</v>
      </c>
      <c r="CQ41">
        <v>0</v>
      </c>
      <c r="CR41">
        <v>5.3724137931034504</v>
      </c>
      <c r="CS41">
        <v>0</v>
      </c>
      <c r="CT41">
        <v>162.568965517241</v>
      </c>
      <c r="CU41">
        <v>-0.7</v>
      </c>
      <c r="CV41">
        <v>40.375</v>
      </c>
      <c r="CW41">
        <v>45.372758620689702</v>
      </c>
      <c r="CX41">
        <v>42.971758620689599</v>
      </c>
      <c r="CY41">
        <v>44.040620689655199</v>
      </c>
      <c r="CZ41">
        <v>41.436999999999998</v>
      </c>
      <c r="DA41">
        <v>0</v>
      </c>
      <c r="DB41">
        <v>0</v>
      </c>
      <c r="DC41">
        <v>0</v>
      </c>
      <c r="DD41">
        <v>188.90000009536701</v>
      </c>
      <c r="DE41">
        <v>4.4153846153846201</v>
      </c>
      <c r="DF41">
        <v>-7.9179486364114497</v>
      </c>
      <c r="DG41">
        <v>5.7264953690403599</v>
      </c>
      <c r="DH41">
        <v>163.111538461538</v>
      </c>
      <c r="DI41">
        <v>15</v>
      </c>
      <c r="DJ41">
        <v>100</v>
      </c>
      <c r="DK41">
        <v>100</v>
      </c>
      <c r="DL41">
        <v>2.8290000000000002</v>
      </c>
      <c r="DM41">
        <v>0.41199999999999998</v>
      </c>
      <c r="DN41">
        <v>2</v>
      </c>
      <c r="DO41">
        <v>337.34899999999999</v>
      </c>
      <c r="DP41">
        <v>668.11199999999997</v>
      </c>
      <c r="DQ41">
        <v>30.872900000000001</v>
      </c>
      <c r="DR41">
        <v>32.477400000000003</v>
      </c>
      <c r="DS41">
        <v>30.000399999999999</v>
      </c>
      <c r="DT41">
        <v>32.315199999999997</v>
      </c>
      <c r="DU41">
        <v>32.301200000000001</v>
      </c>
      <c r="DV41">
        <v>20.968299999999999</v>
      </c>
      <c r="DW41">
        <v>23.539300000000001</v>
      </c>
      <c r="DX41">
        <v>52.298200000000001</v>
      </c>
      <c r="DY41">
        <v>30.882899999999999</v>
      </c>
      <c r="DZ41">
        <v>400</v>
      </c>
      <c r="EA41">
        <v>30.180299999999999</v>
      </c>
      <c r="EB41">
        <v>99.895399999999995</v>
      </c>
      <c r="EC41">
        <v>100.376</v>
      </c>
    </row>
    <row r="42" spans="1:133" x14ac:dyDescent="0.35">
      <c r="A42">
        <v>26</v>
      </c>
      <c r="B42">
        <v>1581611062</v>
      </c>
      <c r="C42">
        <v>125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1581611053.93103</v>
      </c>
      <c r="O42">
        <f t="shared" si="0"/>
        <v>1.1954670601103531E-3</v>
      </c>
      <c r="P42">
        <f t="shared" si="1"/>
        <v>-0.35648768026970684</v>
      </c>
      <c r="Q42">
        <f t="shared" si="2"/>
        <v>399.78072413793097</v>
      </c>
      <c r="R42">
        <f t="shared" si="3"/>
        <v>397.61337681468439</v>
      </c>
      <c r="S42">
        <f t="shared" si="4"/>
        <v>39.628667849563875</v>
      </c>
      <c r="T42">
        <f t="shared" si="5"/>
        <v>39.844679413047096</v>
      </c>
      <c r="U42">
        <f t="shared" si="6"/>
        <v>9.0379654868577491E-2</v>
      </c>
      <c r="V42">
        <f t="shared" si="7"/>
        <v>2.2560708938070526</v>
      </c>
      <c r="W42">
        <f t="shared" si="8"/>
        <v>8.8415333097678975E-2</v>
      </c>
      <c r="X42">
        <f t="shared" si="9"/>
        <v>5.5432513861186222E-2</v>
      </c>
      <c r="Y42">
        <f t="shared" si="10"/>
        <v>0</v>
      </c>
      <c r="Z42">
        <f t="shared" si="11"/>
        <v>31.096054978312448</v>
      </c>
      <c r="AA42">
        <f t="shared" si="12"/>
        <v>30.9722068965517</v>
      </c>
      <c r="AB42">
        <f t="shared" si="13"/>
        <v>4.5042340831207595</v>
      </c>
      <c r="AC42">
        <f t="shared" si="14"/>
        <v>69.169944119746418</v>
      </c>
      <c r="AD42">
        <f t="shared" si="15"/>
        <v>3.2087858235182276</v>
      </c>
      <c r="AE42">
        <f t="shared" si="16"/>
        <v>4.6389886017013469</v>
      </c>
      <c r="AF42">
        <f t="shared" si="17"/>
        <v>1.2954482596025318</v>
      </c>
      <c r="AG42">
        <f t="shared" si="18"/>
        <v>-52.720097350866574</v>
      </c>
      <c r="AH42">
        <f t="shared" si="19"/>
        <v>62.990133731115705</v>
      </c>
      <c r="AI42">
        <f t="shared" si="20"/>
        <v>6.2840892926429488</v>
      </c>
      <c r="AJ42">
        <f t="shared" si="21"/>
        <v>16.554125672892077</v>
      </c>
      <c r="AK42">
        <v>-4.1347384393216197E-2</v>
      </c>
      <c r="AL42">
        <v>4.6416061211200899E-2</v>
      </c>
      <c r="AM42">
        <v>3.46608036469563</v>
      </c>
      <c r="AN42">
        <v>6</v>
      </c>
      <c r="AO42">
        <v>2</v>
      </c>
      <c r="AP42">
        <f t="shared" si="22"/>
        <v>1</v>
      </c>
      <c r="AQ42">
        <f t="shared" si="23"/>
        <v>0</v>
      </c>
      <c r="AR42">
        <f t="shared" si="24"/>
        <v>51941.729551310535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-0.35648768026970684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1581611053.93103</v>
      </c>
      <c r="BY42">
        <v>399.78072413793097</v>
      </c>
      <c r="BZ42">
        <v>399.988896551724</v>
      </c>
      <c r="CA42">
        <v>32.195282758620699</v>
      </c>
      <c r="CB42">
        <v>30.2119413793103</v>
      </c>
      <c r="CC42">
        <v>350.008931034483</v>
      </c>
      <c r="CD42">
        <v>99.466368965517205</v>
      </c>
      <c r="CE42">
        <v>0.19996562068965501</v>
      </c>
      <c r="CF42">
        <v>31.490093103448299</v>
      </c>
      <c r="CG42">
        <v>30.9722068965517</v>
      </c>
      <c r="CH42">
        <v>999.9</v>
      </c>
      <c r="CI42">
        <v>0</v>
      </c>
      <c r="CJ42">
        <v>0</v>
      </c>
      <c r="CK42">
        <v>10024.617241379299</v>
      </c>
      <c r="CL42">
        <v>0</v>
      </c>
      <c r="CM42">
        <v>3.6520700000000001</v>
      </c>
      <c r="CN42">
        <v>0</v>
      </c>
      <c r="CO42">
        <v>0</v>
      </c>
      <c r="CP42">
        <v>0</v>
      </c>
      <c r="CQ42">
        <v>0</v>
      </c>
      <c r="CR42">
        <v>4.7241379310344804</v>
      </c>
      <c r="CS42">
        <v>0</v>
      </c>
      <c r="CT42">
        <v>161.33448275862099</v>
      </c>
      <c r="CU42">
        <v>-0.56206896551724195</v>
      </c>
      <c r="CV42">
        <v>40.375</v>
      </c>
      <c r="CW42">
        <v>45.377103448275903</v>
      </c>
      <c r="CX42">
        <v>42.961034482758599</v>
      </c>
      <c r="CY42">
        <v>44.049172413793102</v>
      </c>
      <c r="CZ42">
        <v>41.436999999999998</v>
      </c>
      <c r="DA42">
        <v>0</v>
      </c>
      <c r="DB42">
        <v>0</v>
      </c>
      <c r="DC42">
        <v>0</v>
      </c>
      <c r="DD42">
        <v>194.299999952316</v>
      </c>
      <c r="DE42">
        <v>3.3846153846153801</v>
      </c>
      <c r="DF42">
        <v>-4.1504270859568599</v>
      </c>
      <c r="DG42">
        <v>-18.994872028221799</v>
      </c>
      <c r="DH42">
        <v>161.130769230769</v>
      </c>
      <c r="DI42">
        <v>15</v>
      </c>
      <c r="DJ42">
        <v>100</v>
      </c>
      <c r="DK42">
        <v>100</v>
      </c>
      <c r="DL42">
        <v>2.8290000000000002</v>
      </c>
      <c r="DM42">
        <v>0.41199999999999998</v>
      </c>
      <c r="DN42">
        <v>2</v>
      </c>
      <c r="DO42">
        <v>337.34300000000002</v>
      </c>
      <c r="DP42">
        <v>667.80100000000004</v>
      </c>
      <c r="DQ42">
        <v>30.8934</v>
      </c>
      <c r="DR42">
        <v>32.480899999999998</v>
      </c>
      <c r="DS42">
        <v>30.000299999999999</v>
      </c>
      <c r="DT42">
        <v>32.318800000000003</v>
      </c>
      <c r="DU42">
        <v>32.304000000000002</v>
      </c>
      <c r="DV42">
        <v>20.966899999999999</v>
      </c>
      <c r="DW42">
        <v>23.539300000000001</v>
      </c>
      <c r="DX42">
        <v>52.298200000000001</v>
      </c>
      <c r="DY42">
        <v>30.904499999999999</v>
      </c>
      <c r="DZ42">
        <v>400</v>
      </c>
      <c r="EA42">
        <v>30.180299999999999</v>
      </c>
      <c r="EB42">
        <v>99.889799999999994</v>
      </c>
      <c r="EC42">
        <v>100.377</v>
      </c>
    </row>
    <row r="43" spans="1:133" x14ac:dyDescent="0.35">
      <c r="A43">
        <v>27</v>
      </c>
      <c r="B43">
        <v>1581611067</v>
      </c>
      <c r="C43">
        <v>130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1581611058.93103</v>
      </c>
      <c r="O43">
        <f t="shared" si="0"/>
        <v>1.1964853944695479E-3</v>
      </c>
      <c r="P43">
        <f t="shared" si="1"/>
        <v>-0.36342934645818109</v>
      </c>
      <c r="Q43">
        <f t="shared" si="2"/>
        <v>399.79713793103502</v>
      </c>
      <c r="R43">
        <f t="shared" si="3"/>
        <v>397.74773855370148</v>
      </c>
      <c r="S43">
        <f t="shared" si="4"/>
        <v>39.641730528529351</v>
      </c>
      <c r="T43">
        <f t="shared" si="5"/>
        <v>39.845984959131535</v>
      </c>
      <c r="U43">
        <f t="shared" si="6"/>
        <v>9.04559389206612E-2</v>
      </c>
      <c r="V43">
        <f t="shared" si="7"/>
        <v>2.2545785951375881</v>
      </c>
      <c r="W43">
        <f t="shared" si="8"/>
        <v>8.8487066904649025E-2</v>
      </c>
      <c r="X43">
        <f t="shared" si="9"/>
        <v>5.5477742832025827E-2</v>
      </c>
      <c r="Y43">
        <f t="shared" si="10"/>
        <v>0</v>
      </c>
      <c r="Z43">
        <f t="shared" si="11"/>
        <v>31.098455503919499</v>
      </c>
      <c r="AA43">
        <f t="shared" si="12"/>
        <v>30.969348275862099</v>
      </c>
      <c r="AB43">
        <f t="shared" si="13"/>
        <v>4.5034998329233193</v>
      </c>
      <c r="AC43">
        <f t="shared" si="14"/>
        <v>69.141328725674185</v>
      </c>
      <c r="AD43">
        <f t="shared" si="15"/>
        <v>3.2080000439893026</v>
      </c>
      <c r="AE43">
        <f t="shared" si="16"/>
        <v>4.6397720482309435</v>
      </c>
      <c r="AF43">
        <f t="shared" si="17"/>
        <v>1.2954997889340167</v>
      </c>
      <c r="AG43">
        <f t="shared" si="18"/>
        <v>-52.765005896107063</v>
      </c>
      <c r="AH43">
        <f t="shared" si="19"/>
        <v>63.657223817143091</v>
      </c>
      <c r="AI43">
        <f t="shared" si="20"/>
        <v>6.3548473884023009</v>
      </c>
      <c r="AJ43">
        <f t="shared" si="21"/>
        <v>17.247065309438327</v>
      </c>
      <c r="AK43">
        <v>-4.1307123315238399E-2</v>
      </c>
      <c r="AL43">
        <v>4.6370864624106702E-2</v>
      </c>
      <c r="AM43">
        <v>3.4634098467415302</v>
      </c>
      <c r="AN43">
        <v>6</v>
      </c>
      <c r="AO43">
        <v>2</v>
      </c>
      <c r="AP43">
        <f t="shared" si="22"/>
        <v>1</v>
      </c>
      <c r="AQ43">
        <f t="shared" si="23"/>
        <v>0</v>
      </c>
      <c r="AR43">
        <f t="shared" si="24"/>
        <v>51892.71879035273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-0.36342934645818109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1581611058.93103</v>
      </c>
      <c r="BY43">
        <v>399.79713793103502</v>
      </c>
      <c r="BZ43">
        <v>399.994137931034</v>
      </c>
      <c r="CA43">
        <v>32.187665517241399</v>
      </c>
      <c r="CB43">
        <v>30.202662068965498</v>
      </c>
      <c r="CC43">
        <v>350.01651724137901</v>
      </c>
      <c r="CD43">
        <v>99.465562068965497</v>
      </c>
      <c r="CE43">
        <v>0.19994620689655199</v>
      </c>
      <c r="CF43">
        <v>31.493065517241401</v>
      </c>
      <c r="CG43">
        <v>30.969348275862099</v>
      </c>
      <c r="CH43">
        <v>999.9</v>
      </c>
      <c r="CI43">
        <v>0</v>
      </c>
      <c r="CJ43">
        <v>0</v>
      </c>
      <c r="CK43">
        <v>10014.937241379301</v>
      </c>
      <c r="CL43">
        <v>0</v>
      </c>
      <c r="CM43">
        <v>3.37820103448276</v>
      </c>
      <c r="CN43">
        <v>0</v>
      </c>
      <c r="CO43">
        <v>0</v>
      </c>
      <c r="CP43">
        <v>0</v>
      </c>
      <c r="CQ43">
        <v>0</v>
      </c>
      <c r="CR43">
        <v>4.42068965517241</v>
      </c>
      <c r="CS43">
        <v>0</v>
      </c>
      <c r="CT43">
        <v>161.79310344827601</v>
      </c>
      <c r="CU43">
        <v>-0.61724137931034495</v>
      </c>
      <c r="CV43">
        <v>40.366310344827603</v>
      </c>
      <c r="CW43">
        <v>45.370655172413798</v>
      </c>
      <c r="CX43">
        <v>42.956724137930998</v>
      </c>
      <c r="CY43">
        <v>44.040620689655199</v>
      </c>
      <c r="CZ43">
        <v>41.432724137930997</v>
      </c>
      <c r="DA43">
        <v>0</v>
      </c>
      <c r="DB43">
        <v>0</v>
      </c>
      <c r="DC43">
        <v>0</v>
      </c>
      <c r="DD43">
        <v>199.10000014305101</v>
      </c>
      <c r="DE43">
        <v>3.6384615384615402</v>
      </c>
      <c r="DF43">
        <v>9.0803421347871094</v>
      </c>
      <c r="DG43">
        <v>-4.7589743231793697</v>
      </c>
      <c r="DH43">
        <v>162.10769230769199</v>
      </c>
      <c r="DI43">
        <v>15</v>
      </c>
      <c r="DJ43">
        <v>100</v>
      </c>
      <c r="DK43">
        <v>100</v>
      </c>
      <c r="DL43">
        <v>2.8290000000000002</v>
      </c>
      <c r="DM43">
        <v>0.41199999999999998</v>
      </c>
      <c r="DN43">
        <v>2</v>
      </c>
      <c r="DO43">
        <v>337.25</v>
      </c>
      <c r="DP43">
        <v>668.13300000000004</v>
      </c>
      <c r="DQ43">
        <v>30.913599999999999</v>
      </c>
      <c r="DR43">
        <v>32.484499999999997</v>
      </c>
      <c r="DS43">
        <v>30.000299999999999</v>
      </c>
      <c r="DT43">
        <v>32.3217</v>
      </c>
      <c r="DU43">
        <v>32.306899999999999</v>
      </c>
      <c r="DV43">
        <v>20.9678</v>
      </c>
      <c r="DW43">
        <v>23.539300000000001</v>
      </c>
      <c r="DX43">
        <v>52.298200000000001</v>
      </c>
      <c r="DY43">
        <v>30.924099999999999</v>
      </c>
      <c r="DZ43">
        <v>400</v>
      </c>
      <c r="EA43">
        <v>30.180299999999999</v>
      </c>
      <c r="EB43">
        <v>99.888199999999998</v>
      </c>
      <c r="EC43">
        <v>100.377</v>
      </c>
    </row>
    <row r="44" spans="1:133" x14ac:dyDescent="0.35">
      <c r="A44">
        <v>28</v>
      </c>
      <c r="B44">
        <v>1581611072</v>
      </c>
      <c r="C44">
        <v>135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1581611063.93103</v>
      </c>
      <c r="O44">
        <f t="shared" si="0"/>
        <v>1.1925292820642987E-3</v>
      </c>
      <c r="P44">
        <f t="shared" si="1"/>
        <v>-0.37705506537870515</v>
      </c>
      <c r="Q44">
        <f t="shared" si="2"/>
        <v>399.834</v>
      </c>
      <c r="R44">
        <f t="shared" si="3"/>
        <v>398.04853267264582</v>
      </c>
      <c r="S44">
        <f t="shared" si="4"/>
        <v>39.671386990323739</v>
      </c>
      <c r="T44">
        <f t="shared" si="5"/>
        <v>39.849335053155315</v>
      </c>
      <c r="U44">
        <f t="shared" si="6"/>
        <v>9.0122539518474654E-2</v>
      </c>
      <c r="V44">
        <f t="shared" si="7"/>
        <v>2.2529535554448228</v>
      </c>
      <c r="W44">
        <f t="shared" si="8"/>
        <v>8.8166608564420851E-2</v>
      </c>
      <c r="X44">
        <f t="shared" si="9"/>
        <v>5.5276327401309111E-2</v>
      </c>
      <c r="Y44">
        <f t="shared" si="10"/>
        <v>0</v>
      </c>
      <c r="Z44">
        <f t="shared" si="11"/>
        <v>31.103082972734239</v>
      </c>
      <c r="AA44">
        <f t="shared" si="12"/>
        <v>30.967400000000001</v>
      </c>
      <c r="AB44">
        <f t="shared" si="13"/>
        <v>4.502999468829251</v>
      </c>
      <c r="AC44">
        <f t="shared" si="14"/>
        <v>69.107691589613708</v>
      </c>
      <c r="AD44">
        <f t="shared" si="15"/>
        <v>3.207091430551118</v>
      </c>
      <c r="AE44">
        <f t="shared" si="16"/>
        <v>4.6407156089020871</v>
      </c>
      <c r="AF44">
        <f t="shared" si="17"/>
        <v>1.2959080382781329</v>
      </c>
      <c r="AG44">
        <f t="shared" si="18"/>
        <v>-52.590541339035575</v>
      </c>
      <c r="AH44">
        <f t="shared" si="19"/>
        <v>64.28272883119071</v>
      </c>
      <c r="AI44">
        <f t="shared" si="20"/>
        <v>6.4219715223982785</v>
      </c>
      <c r="AJ44">
        <f t="shared" si="21"/>
        <v>18.114159014553415</v>
      </c>
      <c r="AK44">
        <v>-4.1263308539290798E-2</v>
      </c>
      <c r="AL44">
        <v>4.6321678699720301E-2</v>
      </c>
      <c r="AM44">
        <v>3.4605025906609699</v>
      </c>
      <c r="AN44">
        <v>6</v>
      </c>
      <c r="AO44">
        <v>2</v>
      </c>
      <c r="AP44">
        <f t="shared" si="22"/>
        <v>1</v>
      </c>
      <c r="AQ44">
        <f t="shared" si="23"/>
        <v>0</v>
      </c>
      <c r="AR44">
        <f t="shared" si="24"/>
        <v>51839.309218803457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-0.37705506537870515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1581611063.93103</v>
      </c>
      <c r="BY44">
        <v>399.834</v>
      </c>
      <c r="BZ44">
        <v>400.005</v>
      </c>
      <c r="CA44">
        <v>32.178810344827603</v>
      </c>
      <c r="CB44">
        <v>30.200431034482801</v>
      </c>
      <c r="CC44">
        <v>350.03048275862102</v>
      </c>
      <c r="CD44">
        <v>99.464693103448298</v>
      </c>
      <c r="CE44">
        <v>0.20000537931034501</v>
      </c>
      <c r="CF44">
        <v>31.496644827586199</v>
      </c>
      <c r="CG44">
        <v>30.967400000000001</v>
      </c>
      <c r="CH44">
        <v>999.9</v>
      </c>
      <c r="CI44">
        <v>0</v>
      </c>
      <c r="CJ44">
        <v>0</v>
      </c>
      <c r="CK44">
        <v>10004.401724137901</v>
      </c>
      <c r="CL44">
        <v>0</v>
      </c>
      <c r="CM44">
        <v>3.2208313793103498</v>
      </c>
      <c r="CN44">
        <v>0</v>
      </c>
      <c r="CO44">
        <v>0</v>
      </c>
      <c r="CP44">
        <v>0</v>
      </c>
      <c r="CQ44">
        <v>0</v>
      </c>
      <c r="CR44">
        <v>4.1206896551724101</v>
      </c>
      <c r="CS44">
        <v>0</v>
      </c>
      <c r="CT44">
        <v>160.97931034482801</v>
      </c>
      <c r="CU44">
        <v>-0.91379310344827602</v>
      </c>
      <c r="CV44">
        <v>40.364137931034499</v>
      </c>
      <c r="CW44">
        <v>45.374931034482799</v>
      </c>
      <c r="CX44">
        <v>42.960999999999999</v>
      </c>
      <c r="CY44">
        <v>44.036344827586198</v>
      </c>
      <c r="CZ44">
        <v>41.419896551724101</v>
      </c>
      <c r="DA44">
        <v>0</v>
      </c>
      <c r="DB44">
        <v>0</v>
      </c>
      <c r="DC44">
        <v>0</v>
      </c>
      <c r="DD44">
        <v>203.90000009536701</v>
      </c>
      <c r="DE44">
        <v>4.1346153846153904</v>
      </c>
      <c r="DF44">
        <v>18.594872105228301</v>
      </c>
      <c r="DG44">
        <v>21.979487477307199</v>
      </c>
      <c r="DH44">
        <v>161.08846153846201</v>
      </c>
      <c r="DI44">
        <v>15</v>
      </c>
      <c r="DJ44">
        <v>100</v>
      </c>
      <c r="DK44">
        <v>100</v>
      </c>
      <c r="DL44">
        <v>2.8290000000000002</v>
      </c>
      <c r="DM44">
        <v>0.41199999999999998</v>
      </c>
      <c r="DN44">
        <v>2</v>
      </c>
      <c r="DO44">
        <v>337.49</v>
      </c>
      <c r="DP44">
        <v>668.05799999999999</v>
      </c>
      <c r="DQ44">
        <v>30.935099999999998</v>
      </c>
      <c r="DR44">
        <v>32.487400000000001</v>
      </c>
      <c r="DS44">
        <v>30.0002</v>
      </c>
      <c r="DT44">
        <v>32.3245</v>
      </c>
      <c r="DU44">
        <v>32.310499999999998</v>
      </c>
      <c r="DV44">
        <v>20.968399999999999</v>
      </c>
      <c r="DW44">
        <v>23.539300000000001</v>
      </c>
      <c r="DX44">
        <v>52.298200000000001</v>
      </c>
      <c r="DY44">
        <v>30.95</v>
      </c>
      <c r="DZ44">
        <v>400</v>
      </c>
      <c r="EA44">
        <v>30.180299999999999</v>
      </c>
      <c r="EB44">
        <v>99.887699999999995</v>
      </c>
      <c r="EC44">
        <v>100.376</v>
      </c>
    </row>
    <row r="45" spans="1:133" x14ac:dyDescent="0.35">
      <c r="A45">
        <v>29</v>
      </c>
      <c r="B45">
        <v>1581611077</v>
      </c>
      <c r="C45">
        <v>140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1581611068.93103</v>
      </c>
      <c r="O45">
        <f t="shared" si="0"/>
        <v>1.1879536368740054E-3</v>
      </c>
      <c r="P45">
        <f t="shared" si="1"/>
        <v>-0.39145806370676722</v>
      </c>
      <c r="Q45">
        <f t="shared" si="2"/>
        <v>399.86599999999999</v>
      </c>
      <c r="R45">
        <f t="shared" si="3"/>
        <v>398.362946052795</v>
      </c>
      <c r="S45">
        <f t="shared" si="4"/>
        <v>39.702324610792466</v>
      </c>
      <c r="T45">
        <f t="shared" si="5"/>
        <v>39.852124526449167</v>
      </c>
      <c r="U45">
        <f t="shared" si="6"/>
        <v>8.9669458693830723E-2</v>
      </c>
      <c r="V45">
        <f t="shared" si="7"/>
        <v>2.2501290760731503</v>
      </c>
      <c r="W45">
        <f t="shared" si="8"/>
        <v>8.7730542861993041E-2</v>
      </c>
      <c r="X45">
        <f t="shared" si="9"/>
        <v>5.5002301286471753E-2</v>
      </c>
      <c r="Y45">
        <f t="shared" si="10"/>
        <v>0</v>
      </c>
      <c r="Z45">
        <f t="shared" si="11"/>
        <v>31.10849902998892</v>
      </c>
      <c r="AA45">
        <f t="shared" si="12"/>
        <v>30.969799999999999</v>
      </c>
      <c r="AB45">
        <f t="shared" si="13"/>
        <v>4.5036158534609987</v>
      </c>
      <c r="AC45">
        <f t="shared" si="14"/>
        <v>69.07303563857252</v>
      </c>
      <c r="AD45">
        <f t="shared" si="15"/>
        <v>3.2062756944166591</v>
      </c>
      <c r="AE45">
        <f t="shared" si="16"/>
        <v>4.6418630146699034</v>
      </c>
      <c r="AF45">
        <f t="shared" si="17"/>
        <v>1.2973401590443396</v>
      </c>
      <c r="AG45">
        <f t="shared" si="18"/>
        <v>-52.388755386143636</v>
      </c>
      <c r="AH45">
        <f t="shared" si="19"/>
        <v>64.438900580845797</v>
      </c>
      <c r="AI45">
        <f t="shared" si="20"/>
        <v>6.4458687742075611</v>
      </c>
      <c r="AJ45">
        <f t="shared" si="21"/>
        <v>18.496013968909722</v>
      </c>
      <c r="AK45">
        <v>-4.1187222327267001E-2</v>
      </c>
      <c r="AL45">
        <v>4.6236265261205403E-2</v>
      </c>
      <c r="AM45">
        <v>3.45545148828753</v>
      </c>
      <c r="AN45">
        <v>6</v>
      </c>
      <c r="AO45">
        <v>2</v>
      </c>
      <c r="AP45">
        <f t="shared" si="22"/>
        <v>1</v>
      </c>
      <c r="AQ45">
        <f t="shared" si="23"/>
        <v>0</v>
      </c>
      <c r="AR45">
        <f t="shared" si="24"/>
        <v>51746.85264566043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-0.39145806370676722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1581611068.93103</v>
      </c>
      <c r="BY45">
        <v>399.86599999999999</v>
      </c>
      <c r="BZ45">
        <v>400.00924137931003</v>
      </c>
      <c r="CA45">
        <v>32.170948275862102</v>
      </c>
      <c r="CB45">
        <v>30.200131034482801</v>
      </c>
      <c r="CC45">
        <v>350.02820689655198</v>
      </c>
      <c r="CD45">
        <v>99.463655172413795</v>
      </c>
      <c r="CE45">
        <v>0.20004348275862099</v>
      </c>
      <c r="CF45">
        <v>31.5009965517241</v>
      </c>
      <c r="CG45">
        <v>30.969799999999999</v>
      </c>
      <c r="CH45">
        <v>999.9</v>
      </c>
      <c r="CI45">
        <v>0</v>
      </c>
      <c r="CJ45">
        <v>0</v>
      </c>
      <c r="CK45">
        <v>9986.0586206896605</v>
      </c>
      <c r="CL45">
        <v>0</v>
      </c>
      <c r="CM45">
        <v>3.1805537931034502</v>
      </c>
      <c r="CN45">
        <v>0</v>
      </c>
      <c r="CO45">
        <v>0</v>
      </c>
      <c r="CP45">
        <v>0</v>
      </c>
      <c r="CQ45">
        <v>0</v>
      </c>
      <c r="CR45">
        <v>3.77586206896552</v>
      </c>
      <c r="CS45">
        <v>0</v>
      </c>
      <c r="CT45">
        <v>164.02758620689701</v>
      </c>
      <c r="CU45">
        <v>-0.78620689655172404</v>
      </c>
      <c r="CV45">
        <v>40.355448275862102</v>
      </c>
      <c r="CW45">
        <v>45.374931034482799</v>
      </c>
      <c r="CX45">
        <v>42.9653103448276</v>
      </c>
      <c r="CY45">
        <v>44.025655172413799</v>
      </c>
      <c r="CZ45">
        <v>41.413482758620702</v>
      </c>
      <c r="DA45">
        <v>0</v>
      </c>
      <c r="DB45">
        <v>0</v>
      </c>
      <c r="DC45">
        <v>0</v>
      </c>
      <c r="DD45">
        <v>209.299999952316</v>
      </c>
      <c r="DE45">
        <v>3.3807692307692299</v>
      </c>
      <c r="DF45">
        <v>-1.21367516497072</v>
      </c>
      <c r="DG45">
        <v>42.287179802475897</v>
      </c>
      <c r="DH45">
        <v>165.711538461538</v>
      </c>
      <c r="DI45">
        <v>15</v>
      </c>
      <c r="DJ45">
        <v>100</v>
      </c>
      <c r="DK45">
        <v>100</v>
      </c>
      <c r="DL45">
        <v>2.8290000000000002</v>
      </c>
      <c r="DM45">
        <v>0.41199999999999998</v>
      </c>
      <c r="DN45">
        <v>2</v>
      </c>
      <c r="DO45">
        <v>337.255</v>
      </c>
      <c r="DP45">
        <v>667.87699999999995</v>
      </c>
      <c r="DQ45">
        <v>30.959499999999998</v>
      </c>
      <c r="DR45">
        <v>32.489600000000003</v>
      </c>
      <c r="DS45">
        <v>30</v>
      </c>
      <c r="DT45">
        <v>32.327399999999997</v>
      </c>
      <c r="DU45">
        <v>32.312600000000003</v>
      </c>
      <c r="DV45">
        <v>20.965599999999998</v>
      </c>
      <c r="DW45">
        <v>23.539300000000001</v>
      </c>
      <c r="DX45">
        <v>52.298200000000001</v>
      </c>
      <c r="DY45">
        <v>30.971599999999999</v>
      </c>
      <c r="DZ45">
        <v>400</v>
      </c>
      <c r="EA45">
        <v>30.180299999999999</v>
      </c>
      <c r="EB45">
        <v>99.888199999999998</v>
      </c>
      <c r="EC45">
        <v>100.377</v>
      </c>
    </row>
    <row r="46" spans="1:133" x14ac:dyDescent="0.35">
      <c r="A46">
        <v>30</v>
      </c>
      <c r="B46">
        <v>1581611082</v>
      </c>
      <c r="C46">
        <v>145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1581611073.93103</v>
      </c>
      <c r="O46">
        <f t="shared" si="0"/>
        <v>1.1842856630611836E-3</v>
      </c>
      <c r="P46">
        <f t="shared" si="1"/>
        <v>-0.40031590077349916</v>
      </c>
      <c r="Q46">
        <f t="shared" si="2"/>
        <v>399.88358620689701</v>
      </c>
      <c r="R46">
        <f t="shared" si="3"/>
        <v>398.55976203645787</v>
      </c>
      <c r="S46">
        <f t="shared" si="4"/>
        <v>39.721528444878963</v>
      </c>
      <c r="T46">
        <f t="shared" si="5"/>
        <v>39.85346429102016</v>
      </c>
      <c r="U46">
        <f t="shared" si="6"/>
        <v>8.9245564711193506E-2</v>
      </c>
      <c r="V46">
        <f t="shared" si="7"/>
        <v>2.2519522100064324</v>
      </c>
      <c r="W46">
        <f t="shared" si="8"/>
        <v>8.7326244675677941E-2</v>
      </c>
      <c r="X46">
        <f t="shared" si="9"/>
        <v>5.4747908287582775E-2</v>
      </c>
      <c r="Y46">
        <f t="shared" si="10"/>
        <v>0</v>
      </c>
      <c r="Z46">
        <f t="shared" si="11"/>
        <v>31.11496610424226</v>
      </c>
      <c r="AA46">
        <f t="shared" si="12"/>
        <v>30.975086206896599</v>
      </c>
      <c r="AB46">
        <f t="shared" si="13"/>
        <v>4.5049737529602503</v>
      </c>
      <c r="AC46">
        <f t="shared" si="14"/>
        <v>69.040522930988118</v>
      </c>
      <c r="AD46">
        <f t="shared" si="15"/>
        <v>3.2056706154162962</v>
      </c>
      <c r="AE46">
        <f t="shared" si="16"/>
        <v>4.6431725591369535</v>
      </c>
      <c r="AF46">
        <f t="shared" si="17"/>
        <v>1.2993031375439541</v>
      </c>
      <c r="AG46">
        <f t="shared" si="18"/>
        <v>-52.2269977409982</v>
      </c>
      <c r="AH46">
        <f t="shared" si="19"/>
        <v>64.45217720232435</v>
      </c>
      <c r="AI46">
        <f t="shared" si="20"/>
        <v>6.4423029361262669</v>
      </c>
      <c r="AJ46">
        <f t="shared" si="21"/>
        <v>18.667482397452417</v>
      </c>
      <c r="AK46">
        <v>-4.1236324263427701E-2</v>
      </c>
      <c r="AL46">
        <v>4.6291386486111599E-2</v>
      </c>
      <c r="AM46">
        <v>3.4587115645731599</v>
      </c>
      <c r="AN46">
        <v>6</v>
      </c>
      <c r="AO46">
        <v>2</v>
      </c>
      <c r="AP46">
        <f t="shared" si="22"/>
        <v>1</v>
      </c>
      <c r="AQ46">
        <f t="shared" si="23"/>
        <v>0</v>
      </c>
      <c r="AR46">
        <f t="shared" si="24"/>
        <v>51805.167340578126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-0.40031590077349916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1581611073.93103</v>
      </c>
      <c r="BY46">
        <v>399.88358620689701</v>
      </c>
      <c r="BZ46">
        <v>400.00917241379301</v>
      </c>
      <c r="CA46">
        <v>32.165210344827599</v>
      </c>
      <c r="CB46">
        <v>30.200358620689698</v>
      </c>
      <c r="CC46">
        <v>350.00896551724099</v>
      </c>
      <c r="CD46">
        <v>99.462703448275803</v>
      </c>
      <c r="CE46">
        <v>0.19996255172413799</v>
      </c>
      <c r="CF46">
        <v>31.505962068965498</v>
      </c>
      <c r="CG46">
        <v>30.975086206896599</v>
      </c>
      <c r="CH46">
        <v>999.9</v>
      </c>
      <c r="CI46">
        <v>0</v>
      </c>
      <c r="CJ46">
        <v>0</v>
      </c>
      <c r="CK46">
        <v>9998.05931034483</v>
      </c>
      <c r="CL46">
        <v>0</v>
      </c>
      <c r="CM46">
        <v>3.2811789655172401</v>
      </c>
      <c r="CN46">
        <v>0</v>
      </c>
      <c r="CO46">
        <v>0</v>
      </c>
      <c r="CP46">
        <v>0</v>
      </c>
      <c r="CQ46">
        <v>0</v>
      </c>
      <c r="CR46">
        <v>3.39310344827586</v>
      </c>
      <c r="CS46">
        <v>0</v>
      </c>
      <c r="CT46">
        <v>180.47241379310299</v>
      </c>
      <c r="CU46">
        <v>-0.88275862068965505</v>
      </c>
      <c r="CV46">
        <v>40.355448275862102</v>
      </c>
      <c r="CW46">
        <v>45.379275862069001</v>
      </c>
      <c r="CX46">
        <v>42.963068965517202</v>
      </c>
      <c r="CY46">
        <v>44.034206896551702</v>
      </c>
      <c r="CZ46">
        <v>41.402793103448303</v>
      </c>
      <c r="DA46">
        <v>0</v>
      </c>
      <c r="DB46">
        <v>0</v>
      </c>
      <c r="DC46">
        <v>0</v>
      </c>
      <c r="DD46">
        <v>214.10000014305101</v>
      </c>
      <c r="DE46">
        <v>3.2538461538461498</v>
      </c>
      <c r="DF46">
        <v>-9.4017097946389807</v>
      </c>
      <c r="DG46">
        <v>325.07008626266497</v>
      </c>
      <c r="DH46">
        <v>182.87307692307701</v>
      </c>
      <c r="DI46">
        <v>15</v>
      </c>
      <c r="DJ46">
        <v>100</v>
      </c>
      <c r="DK46">
        <v>100</v>
      </c>
      <c r="DL46">
        <v>2.8290000000000002</v>
      </c>
      <c r="DM46">
        <v>0.41199999999999998</v>
      </c>
      <c r="DN46">
        <v>2</v>
      </c>
      <c r="DO46">
        <v>337.32499999999999</v>
      </c>
      <c r="DP46">
        <v>667.90099999999995</v>
      </c>
      <c r="DQ46">
        <v>30.9802</v>
      </c>
      <c r="DR46">
        <v>32.491700000000002</v>
      </c>
      <c r="DS46">
        <v>30.000399999999999</v>
      </c>
      <c r="DT46">
        <v>32.329599999999999</v>
      </c>
      <c r="DU46">
        <v>32.314799999999998</v>
      </c>
      <c r="DV46">
        <v>20.966699999999999</v>
      </c>
      <c r="DW46">
        <v>23.539300000000001</v>
      </c>
      <c r="DX46">
        <v>52.298200000000001</v>
      </c>
      <c r="DY46">
        <v>30.983599999999999</v>
      </c>
      <c r="DZ46">
        <v>400</v>
      </c>
      <c r="EA46">
        <v>30.180299999999999</v>
      </c>
      <c r="EB46">
        <v>99.8917</v>
      </c>
      <c r="EC46">
        <v>100.376</v>
      </c>
    </row>
    <row r="47" spans="1:133" x14ac:dyDescent="0.35">
      <c r="A47">
        <v>31</v>
      </c>
      <c r="B47">
        <v>1581611087</v>
      </c>
      <c r="C47">
        <v>150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1581611078.93103</v>
      </c>
      <c r="O47">
        <f t="shared" si="0"/>
        <v>1.1812531281666595E-3</v>
      </c>
      <c r="P47">
        <f t="shared" si="1"/>
        <v>-0.39977952712593218</v>
      </c>
      <c r="Q47">
        <f t="shared" si="2"/>
        <v>399.89551724137903</v>
      </c>
      <c r="R47">
        <f t="shared" si="3"/>
        <v>398.57707972874698</v>
      </c>
      <c r="S47">
        <f t="shared" si="4"/>
        <v>39.722887172818758</v>
      </c>
      <c r="T47">
        <f t="shared" si="5"/>
        <v>39.854284955637418</v>
      </c>
      <c r="U47">
        <f t="shared" si="6"/>
        <v>8.8789601364340665E-2</v>
      </c>
      <c r="V47">
        <f t="shared" si="7"/>
        <v>2.2518091843464836</v>
      </c>
      <c r="W47">
        <f t="shared" si="8"/>
        <v>8.6889500330370795E-2</v>
      </c>
      <c r="X47">
        <f t="shared" si="9"/>
        <v>5.447326752244188E-2</v>
      </c>
      <c r="Y47">
        <f t="shared" si="10"/>
        <v>0</v>
      </c>
      <c r="Z47">
        <f t="shared" si="11"/>
        <v>31.122274592647901</v>
      </c>
      <c r="AA47">
        <f t="shared" si="12"/>
        <v>30.985465517241401</v>
      </c>
      <c r="AB47">
        <f t="shared" si="13"/>
        <v>4.5076409859003341</v>
      </c>
      <c r="AC47">
        <f t="shared" si="14"/>
        <v>69.005107580781328</v>
      </c>
      <c r="AD47">
        <f t="shared" si="15"/>
        <v>3.205178070763226</v>
      </c>
      <c r="AE47">
        <f t="shared" si="16"/>
        <v>4.6448417850969381</v>
      </c>
      <c r="AF47">
        <f t="shared" si="17"/>
        <v>1.3024629151371081</v>
      </c>
      <c r="AG47">
        <f t="shared" si="18"/>
        <v>-52.093262952149686</v>
      </c>
      <c r="AH47">
        <f t="shared" si="19"/>
        <v>63.956206291690826</v>
      </c>
      <c r="AI47">
        <f t="shared" si="20"/>
        <v>6.3936608584313648</v>
      </c>
      <c r="AJ47">
        <f t="shared" si="21"/>
        <v>18.256604197972507</v>
      </c>
      <c r="AK47">
        <v>-4.1232470893005899E-2</v>
      </c>
      <c r="AL47">
        <v>4.6287060740239402E-2</v>
      </c>
      <c r="AM47">
        <v>3.4584557720532598</v>
      </c>
      <c r="AN47">
        <v>6</v>
      </c>
      <c r="AO47">
        <v>2</v>
      </c>
      <c r="AP47">
        <f t="shared" si="22"/>
        <v>1</v>
      </c>
      <c r="AQ47">
        <f t="shared" si="23"/>
        <v>0</v>
      </c>
      <c r="AR47">
        <f t="shared" si="24"/>
        <v>51799.427392481237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-0.39977952712593218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1581611078.93103</v>
      </c>
      <c r="BY47">
        <v>399.89551724137903</v>
      </c>
      <c r="BZ47">
        <v>400.01996551724102</v>
      </c>
      <c r="CA47">
        <v>32.160565517241402</v>
      </c>
      <c r="CB47">
        <v>30.200779310344799</v>
      </c>
      <c r="CC47">
        <v>350.01675862068998</v>
      </c>
      <c r="CD47">
        <v>99.461755172413802</v>
      </c>
      <c r="CE47">
        <v>0.19998955172413799</v>
      </c>
      <c r="CF47">
        <v>31.512289655172399</v>
      </c>
      <c r="CG47">
        <v>30.985465517241401</v>
      </c>
      <c r="CH47">
        <v>999.9</v>
      </c>
      <c r="CI47">
        <v>0</v>
      </c>
      <c r="CJ47">
        <v>0</v>
      </c>
      <c r="CK47">
        <v>9997.2203448275905</v>
      </c>
      <c r="CL47">
        <v>0</v>
      </c>
      <c r="CM47">
        <v>3.59956655172414</v>
      </c>
      <c r="CN47">
        <v>0</v>
      </c>
      <c r="CO47">
        <v>0</v>
      </c>
      <c r="CP47">
        <v>0</v>
      </c>
      <c r="CQ47">
        <v>0</v>
      </c>
      <c r="CR47">
        <v>1.27586206896552</v>
      </c>
      <c r="CS47">
        <v>0</v>
      </c>
      <c r="CT47">
        <v>202.76206896551699</v>
      </c>
      <c r="CU47">
        <v>-0.78620689655172404</v>
      </c>
      <c r="CV47">
        <v>40.346758620689599</v>
      </c>
      <c r="CW47">
        <v>45.375</v>
      </c>
      <c r="CX47">
        <v>42.956620689655203</v>
      </c>
      <c r="CY47">
        <v>44.034206896551702</v>
      </c>
      <c r="CZ47">
        <v>41.398517241379302</v>
      </c>
      <c r="DA47">
        <v>0</v>
      </c>
      <c r="DB47">
        <v>0</v>
      </c>
      <c r="DC47">
        <v>0</v>
      </c>
      <c r="DD47">
        <v>218.90000009536701</v>
      </c>
      <c r="DE47">
        <v>1.2692307692307701</v>
      </c>
      <c r="DF47">
        <v>-7.9316245008566204</v>
      </c>
      <c r="DG47">
        <v>335.04957330202399</v>
      </c>
      <c r="DH47">
        <v>204.1</v>
      </c>
      <c r="DI47">
        <v>15</v>
      </c>
      <c r="DJ47">
        <v>100</v>
      </c>
      <c r="DK47">
        <v>100</v>
      </c>
      <c r="DL47">
        <v>2.8290000000000002</v>
      </c>
      <c r="DM47">
        <v>0.41199999999999998</v>
      </c>
      <c r="DN47">
        <v>2</v>
      </c>
      <c r="DO47">
        <v>337.339</v>
      </c>
      <c r="DP47">
        <v>668.11800000000005</v>
      </c>
      <c r="DQ47">
        <v>30.991800000000001</v>
      </c>
      <c r="DR47">
        <v>32.494399999999999</v>
      </c>
      <c r="DS47">
        <v>30.000299999999999</v>
      </c>
      <c r="DT47">
        <v>32.332500000000003</v>
      </c>
      <c r="DU47">
        <v>32.317599999999999</v>
      </c>
      <c r="DV47">
        <v>20.962299999999999</v>
      </c>
      <c r="DW47">
        <v>23.539300000000001</v>
      </c>
      <c r="DX47">
        <v>52.298200000000001</v>
      </c>
      <c r="DY47">
        <v>30.9923</v>
      </c>
      <c r="DZ47">
        <v>400</v>
      </c>
      <c r="EA47">
        <v>30.180299999999999</v>
      </c>
      <c r="EB47">
        <v>99.887200000000007</v>
      </c>
      <c r="EC47">
        <v>100.377</v>
      </c>
    </row>
    <row r="48" spans="1:133" x14ac:dyDescent="0.35">
      <c r="A48">
        <v>32</v>
      </c>
      <c r="B48">
        <v>1581611092</v>
      </c>
      <c r="C48">
        <v>155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1581611083.93103</v>
      </c>
      <c r="O48">
        <f t="shared" si="0"/>
        <v>1.178827982781601E-3</v>
      </c>
      <c r="P48">
        <f t="shared" si="1"/>
        <v>-0.39796296510916285</v>
      </c>
      <c r="Q48">
        <f t="shared" si="2"/>
        <v>399.90968965517197</v>
      </c>
      <c r="R48">
        <f t="shared" si="3"/>
        <v>398.57080105762105</v>
      </c>
      <c r="S48">
        <f t="shared" si="4"/>
        <v>39.722098097934285</v>
      </c>
      <c r="T48">
        <f t="shared" si="5"/>
        <v>39.855533522890155</v>
      </c>
      <c r="U48">
        <f t="shared" si="6"/>
        <v>8.8464278633620719E-2</v>
      </c>
      <c r="V48">
        <f t="shared" si="7"/>
        <v>2.2540304338860055</v>
      </c>
      <c r="W48">
        <f t="shared" si="8"/>
        <v>8.6579732810451324E-2</v>
      </c>
      <c r="X48">
        <f t="shared" si="9"/>
        <v>5.4278308219579144E-2</v>
      </c>
      <c r="Y48">
        <f t="shared" si="10"/>
        <v>0</v>
      </c>
      <c r="Z48">
        <f t="shared" si="11"/>
        <v>31.129998653977687</v>
      </c>
      <c r="AA48">
        <f t="shared" si="12"/>
        <v>30.991672413793101</v>
      </c>
      <c r="AB48">
        <f t="shared" si="13"/>
        <v>4.5092366660651502</v>
      </c>
      <c r="AC48">
        <f t="shared" si="14"/>
        <v>68.971456877339776</v>
      </c>
      <c r="AD48">
        <f t="shared" si="15"/>
        <v>3.2048112656761534</v>
      </c>
      <c r="AE48">
        <f t="shared" si="16"/>
        <v>4.6465761501539022</v>
      </c>
      <c r="AF48">
        <f t="shared" si="17"/>
        <v>1.3044254003889968</v>
      </c>
      <c r="AG48">
        <f t="shared" si="18"/>
        <v>-51.986314040668603</v>
      </c>
      <c r="AH48">
        <f t="shared" si="19"/>
        <v>64.063711933784148</v>
      </c>
      <c r="AI48">
        <f t="shared" si="20"/>
        <v>6.398499983167766</v>
      </c>
      <c r="AJ48">
        <f t="shared" si="21"/>
        <v>18.475897876283312</v>
      </c>
      <c r="AK48">
        <v>-4.1292340429758503E-2</v>
      </c>
      <c r="AL48">
        <v>4.6354269540103597E-2</v>
      </c>
      <c r="AM48">
        <v>3.4624290721166902</v>
      </c>
      <c r="AN48">
        <v>6</v>
      </c>
      <c r="AO48">
        <v>2</v>
      </c>
      <c r="AP48">
        <f t="shared" si="22"/>
        <v>1</v>
      </c>
      <c r="AQ48">
        <f t="shared" si="23"/>
        <v>0</v>
      </c>
      <c r="AR48">
        <f t="shared" si="24"/>
        <v>51870.428215707987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-0.39796296510916285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1581611083.93103</v>
      </c>
      <c r="BY48">
        <v>399.90968965517197</v>
      </c>
      <c r="BZ48">
        <v>400.03562068965499</v>
      </c>
      <c r="CA48">
        <v>32.1570172413793</v>
      </c>
      <c r="CB48">
        <v>30.2012068965517</v>
      </c>
      <c r="CC48">
        <v>350.009517241379</v>
      </c>
      <c r="CD48">
        <v>99.461382758620701</v>
      </c>
      <c r="CE48">
        <v>0.19995217241379301</v>
      </c>
      <c r="CF48">
        <v>31.5188620689655</v>
      </c>
      <c r="CG48">
        <v>30.991672413793101</v>
      </c>
      <c r="CH48">
        <v>999.9</v>
      </c>
      <c r="CI48">
        <v>0</v>
      </c>
      <c r="CJ48">
        <v>0</v>
      </c>
      <c r="CK48">
        <v>10011.773793103401</v>
      </c>
      <c r="CL48">
        <v>0</v>
      </c>
      <c r="CM48">
        <v>3.7147424137931</v>
      </c>
      <c r="CN48">
        <v>0</v>
      </c>
      <c r="CO48">
        <v>0</v>
      </c>
      <c r="CP48">
        <v>0</v>
      </c>
      <c r="CQ48">
        <v>0</v>
      </c>
      <c r="CR48">
        <v>0.37241379310344802</v>
      </c>
      <c r="CS48">
        <v>0</v>
      </c>
      <c r="CT48">
        <v>205.975862068965</v>
      </c>
      <c r="CU48">
        <v>-0.55172413793103403</v>
      </c>
      <c r="CV48">
        <v>40.344586206896601</v>
      </c>
      <c r="CW48">
        <v>45.375</v>
      </c>
      <c r="CX48">
        <v>42.909241379310302</v>
      </c>
      <c r="CY48">
        <v>44.040620689655199</v>
      </c>
      <c r="CZ48">
        <v>41.392103448275797</v>
      </c>
      <c r="DA48">
        <v>0</v>
      </c>
      <c r="DB48">
        <v>0</v>
      </c>
      <c r="DC48">
        <v>0</v>
      </c>
      <c r="DD48">
        <v>224.299999952316</v>
      </c>
      <c r="DE48">
        <v>0.66923076923076896</v>
      </c>
      <c r="DF48">
        <v>-27.4324792740323</v>
      </c>
      <c r="DG48">
        <v>-200.092307005451</v>
      </c>
      <c r="DH48">
        <v>206.196153846154</v>
      </c>
      <c r="DI48">
        <v>15</v>
      </c>
      <c r="DJ48">
        <v>100</v>
      </c>
      <c r="DK48">
        <v>100</v>
      </c>
      <c r="DL48">
        <v>2.8290000000000002</v>
      </c>
      <c r="DM48">
        <v>0.41199999999999998</v>
      </c>
      <c r="DN48">
        <v>2</v>
      </c>
      <c r="DO48">
        <v>337.32900000000001</v>
      </c>
      <c r="DP48">
        <v>668.10500000000002</v>
      </c>
      <c r="DQ48">
        <v>30.997800000000002</v>
      </c>
      <c r="DR48">
        <v>32.496699999999997</v>
      </c>
      <c r="DS48">
        <v>30.000399999999999</v>
      </c>
      <c r="DT48">
        <v>32.3352</v>
      </c>
      <c r="DU48">
        <v>32.320500000000003</v>
      </c>
      <c r="DV48">
        <v>20.9634</v>
      </c>
      <c r="DW48">
        <v>23.539300000000001</v>
      </c>
      <c r="DX48">
        <v>52.298200000000001</v>
      </c>
      <c r="DY48">
        <v>30.993500000000001</v>
      </c>
      <c r="DZ48">
        <v>400</v>
      </c>
      <c r="EA48">
        <v>30.180299999999999</v>
      </c>
      <c r="EB48">
        <v>99.886700000000005</v>
      </c>
      <c r="EC48">
        <v>100.375</v>
      </c>
    </row>
    <row r="49" spans="1:133" x14ac:dyDescent="0.35">
      <c r="A49">
        <v>33</v>
      </c>
      <c r="B49">
        <v>1581611097</v>
      </c>
      <c r="C49">
        <v>160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1581611088.93103</v>
      </c>
      <c r="O49">
        <f t="shared" si="0"/>
        <v>1.1764319791546208E-3</v>
      </c>
      <c r="P49">
        <f t="shared" si="1"/>
        <v>-0.39597246066505243</v>
      </c>
      <c r="Q49">
        <f t="shared" si="2"/>
        <v>399.907068965517</v>
      </c>
      <c r="R49">
        <f t="shared" si="3"/>
        <v>398.54457767214728</v>
      </c>
      <c r="S49">
        <f t="shared" si="4"/>
        <v>39.719520028341478</v>
      </c>
      <c r="T49">
        <f t="shared" si="5"/>
        <v>39.855307850450437</v>
      </c>
      <c r="U49">
        <f t="shared" si="6"/>
        <v>8.8143710205522779E-2</v>
      </c>
      <c r="V49">
        <f t="shared" si="7"/>
        <v>2.2522663228542079</v>
      </c>
      <c r="W49">
        <f t="shared" si="8"/>
        <v>8.6271210086484224E-2</v>
      </c>
      <c r="X49">
        <f t="shared" si="9"/>
        <v>5.4084429860321984E-2</v>
      </c>
      <c r="Y49">
        <f t="shared" si="10"/>
        <v>0</v>
      </c>
      <c r="Z49">
        <f t="shared" si="11"/>
        <v>31.13707366174113</v>
      </c>
      <c r="AA49">
        <f t="shared" si="12"/>
        <v>30.997958620689701</v>
      </c>
      <c r="AB49">
        <f t="shared" si="13"/>
        <v>4.510853236936633</v>
      </c>
      <c r="AC49">
        <f t="shared" si="14"/>
        <v>68.937586058391702</v>
      </c>
      <c r="AD49">
        <f t="shared" si="15"/>
        <v>3.2044309400062971</v>
      </c>
      <c r="AE49">
        <f t="shared" si="16"/>
        <v>4.648307437530625</v>
      </c>
      <c r="AF49">
        <f t="shared" si="17"/>
        <v>1.3064222969303358</v>
      </c>
      <c r="AG49">
        <f t="shared" si="18"/>
        <v>-51.880650280718775</v>
      </c>
      <c r="AH49">
        <f t="shared" si="19"/>
        <v>64.046650258958508</v>
      </c>
      <c r="AI49">
        <f t="shared" si="20"/>
        <v>6.40221168245247</v>
      </c>
      <c r="AJ49">
        <f t="shared" si="21"/>
        <v>18.568211660692199</v>
      </c>
      <c r="AK49">
        <v>-4.1244787811313202E-2</v>
      </c>
      <c r="AL49">
        <v>4.6300887560060601E-2</v>
      </c>
      <c r="AM49">
        <v>3.45927335870112</v>
      </c>
      <c r="AN49">
        <v>6</v>
      </c>
      <c r="AO49">
        <v>2</v>
      </c>
      <c r="AP49">
        <f t="shared" si="22"/>
        <v>1</v>
      </c>
      <c r="AQ49">
        <f t="shared" si="23"/>
        <v>0</v>
      </c>
      <c r="AR49">
        <f t="shared" si="24"/>
        <v>51812.02702938467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-0.39597246066505243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1581611088.93103</v>
      </c>
      <c r="BY49">
        <v>399.907068965517</v>
      </c>
      <c r="BZ49">
        <v>400.03475862069001</v>
      </c>
      <c r="CA49">
        <v>32.153172413793101</v>
      </c>
      <c r="CB49">
        <v>30.2014172413793</v>
      </c>
      <c r="CC49">
        <v>350.02524137930999</v>
      </c>
      <c r="CD49">
        <v>99.461399999999998</v>
      </c>
      <c r="CE49">
        <v>0.20002372413793101</v>
      </c>
      <c r="CF49">
        <v>31.525420689655199</v>
      </c>
      <c r="CG49">
        <v>30.997958620689701</v>
      </c>
      <c r="CH49">
        <v>999.9</v>
      </c>
      <c r="CI49">
        <v>0</v>
      </c>
      <c r="CJ49">
        <v>0</v>
      </c>
      <c r="CK49">
        <v>10000.242413793099</v>
      </c>
      <c r="CL49">
        <v>0</v>
      </c>
      <c r="CM49">
        <v>3.70192517241379</v>
      </c>
      <c r="CN49">
        <v>0</v>
      </c>
      <c r="CO49">
        <v>0</v>
      </c>
      <c r="CP49">
        <v>0</v>
      </c>
      <c r="CQ49">
        <v>0</v>
      </c>
      <c r="CR49">
        <v>0.94827586206896497</v>
      </c>
      <c r="CS49">
        <v>0</v>
      </c>
      <c r="CT49">
        <v>195.45862068965499</v>
      </c>
      <c r="CU49">
        <v>-0.77241379310344804</v>
      </c>
      <c r="CV49">
        <v>40.338068965517202</v>
      </c>
      <c r="CW49">
        <v>45.375</v>
      </c>
      <c r="CX49">
        <v>42.887689655172402</v>
      </c>
      <c r="CY49">
        <v>44.032068965517198</v>
      </c>
      <c r="CZ49">
        <v>41.392103448275797</v>
      </c>
      <c r="DA49">
        <v>0</v>
      </c>
      <c r="DB49">
        <v>0</v>
      </c>
      <c r="DC49">
        <v>0</v>
      </c>
      <c r="DD49">
        <v>229.10000014305101</v>
      </c>
      <c r="DE49">
        <v>1.2538461538461501</v>
      </c>
      <c r="DF49">
        <v>31.1452988909301</v>
      </c>
      <c r="DG49">
        <v>-420.88205099550902</v>
      </c>
      <c r="DH49">
        <v>191.538461538462</v>
      </c>
      <c r="DI49">
        <v>15</v>
      </c>
      <c r="DJ49">
        <v>100</v>
      </c>
      <c r="DK49">
        <v>100</v>
      </c>
      <c r="DL49">
        <v>2.8290000000000002</v>
      </c>
      <c r="DM49">
        <v>0.41199999999999998</v>
      </c>
      <c r="DN49">
        <v>2</v>
      </c>
      <c r="DO49">
        <v>337.38</v>
      </c>
      <c r="DP49">
        <v>668.06899999999996</v>
      </c>
      <c r="DQ49">
        <v>30.997699999999998</v>
      </c>
      <c r="DR49">
        <v>32.498899999999999</v>
      </c>
      <c r="DS49">
        <v>30.0002</v>
      </c>
      <c r="DT49">
        <v>32.338099999999997</v>
      </c>
      <c r="DU49">
        <v>32.323399999999999</v>
      </c>
      <c r="DV49">
        <v>20.9619</v>
      </c>
      <c r="DW49">
        <v>23.539300000000001</v>
      </c>
      <c r="DX49">
        <v>52.298200000000001</v>
      </c>
      <c r="DY49">
        <v>30.9954</v>
      </c>
      <c r="DZ49">
        <v>400</v>
      </c>
      <c r="EA49">
        <v>30.180299999999999</v>
      </c>
      <c r="EB49">
        <v>99.886600000000001</v>
      </c>
      <c r="EC49">
        <v>100.376</v>
      </c>
    </row>
    <row r="50" spans="1:133" x14ac:dyDescent="0.35">
      <c r="A50">
        <v>34</v>
      </c>
      <c r="B50">
        <v>1581611102</v>
      </c>
      <c r="C50">
        <v>165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1581611093.93103</v>
      </c>
      <c r="O50">
        <f t="shared" si="0"/>
        <v>1.1745482134524923E-3</v>
      </c>
      <c r="P50">
        <f t="shared" si="1"/>
        <v>-0.38869192248723222</v>
      </c>
      <c r="Q50">
        <f t="shared" si="2"/>
        <v>399.89565517241402</v>
      </c>
      <c r="R50">
        <f t="shared" si="3"/>
        <v>398.40893588920443</v>
      </c>
      <c r="S50">
        <f t="shared" si="4"/>
        <v>39.706295842146325</v>
      </c>
      <c r="T50">
        <f t="shared" si="5"/>
        <v>39.854465499941753</v>
      </c>
      <c r="U50">
        <f t="shared" si="6"/>
        <v>8.7835337141617287E-2</v>
      </c>
      <c r="V50">
        <f t="shared" si="7"/>
        <v>2.2515394470906398</v>
      </c>
      <c r="W50">
        <f t="shared" si="8"/>
        <v>8.597518052479905E-2</v>
      </c>
      <c r="X50">
        <f t="shared" si="9"/>
        <v>5.3898334425950802E-2</v>
      </c>
      <c r="Y50">
        <f t="shared" si="10"/>
        <v>0</v>
      </c>
      <c r="Z50">
        <f t="shared" si="11"/>
        <v>31.143752851197942</v>
      </c>
      <c r="AA50">
        <f t="shared" si="12"/>
        <v>31.006013793103399</v>
      </c>
      <c r="AB50">
        <f t="shared" si="13"/>
        <v>4.5129254556168865</v>
      </c>
      <c r="AC50">
        <f t="shared" si="14"/>
        <v>68.906445016248057</v>
      </c>
      <c r="AD50">
        <f t="shared" si="15"/>
        <v>3.2041058548073327</v>
      </c>
      <c r="AE50">
        <f t="shared" si="16"/>
        <v>4.6499363797563618</v>
      </c>
      <c r="AF50">
        <f t="shared" si="17"/>
        <v>1.3088196008095538</v>
      </c>
      <c r="AG50">
        <f t="shared" si="18"/>
        <v>-51.797576213254914</v>
      </c>
      <c r="AH50">
        <f t="shared" si="19"/>
        <v>63.79702321674128</v>
      </c>
      <c r="AI50">
        <f t="shared" si="20"/>
        <v>6.3797646652929805</v>
      </c>
      <c r="AJ50">
        <f t="shared" si="21"/>
        <v>18.379211668779348</v>
      </c>
      <c r="AK50">
        <v>-4.1225204286161402E-2</v>
      </c>
      <c r="AL50">
        <v>4.6278903337466697E-2</v>
      </c>
      <c r="AM50">
        <v>3.4579733813676499</v>
      </c>
      <c r="AN50">
        <v>6</v>
      </c>
      <c r="AO50">
        <v>2</v>
      </c>
      <c r="AP50">
        <f t="shared" si="22"/>
        <v>1</v>
      </c>
      <c r="AQ50">
        <f t="shared" si="23"/>
        <v>0</v>
      </c>
      <c r="AR50">
        <f t="shared" si="24"/>
        <v>51787.39744536025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-0.38869192248723222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1581611093.93103</v>
      </c>
      <c r="BY50">
        <v>399.89565517241402</v>
      </c>
      <c r="BZ50">
        <v>400.03451724137898</v>
      </c>
      <c r="CA50">
        <v>32.149672413793098</v>
      </c>
      <c r="CB50">
        <v>30.200941379310301</v>
      </c>
      <c r="CC50">
        <v>350.00834482758597</v>
      </c>
      <c r="CD50">
        <v>99.462175862069003</v>
      </c>
      <c r="CE50">
        <v>0.19998596551724099</v>
      </c>
      <c r="CF50">
        <v>31.5315896551724</v>
      </c>
      <c r="CG50">
        <v>31.006013793103399</v>
      </c>
      <c r="CH50">
        <v>999.9</v>
      </c>
      <c r="CI50">
        <v>0</v>
      </c>
      <c r="CJ50">
        <v>0</v>
      </c>
      <c r="CK50">
        <v>9995.4162068965506</v>
      </c>
      <c r="CL50">
        <v>0</v>
      </c>
      <c r="CM50">
        <v>3.5206996551724101</v>
      </c>
      <c r="CN50">
        <v>0</v>
      </c>
      <c r="CO50">
        <v>0</v>
      </c>
      <c r="CP50">
        <v>0</v>
      </c>
      <c r="CQ50">
        <v>0</v>
      </c>
      <c r="CR50">
        <v>1.72068965517241</v>
      </c>
      <c r="CS50">
        <v>0</v>
      </c>
      <c r="CT50">
        <v>176.1</v>
      </c>
      <c r="CU50">
        <v>-0.88620689655172402</v>
      </c>
      <c r="CV50">
        <v>40.327206896551701</v>
      </c>
      <c r="CW50">
        <v>45.375</v>
      </c>
      <c r="CX50">
        <v>42.848931034482703</v>
      </c>
      <c r="CY50">
        <v>44.036344827586198</v>
      </c>
      <c r="CZ50">
        <v>41.387827586206903</v>
      </c>
      <c r="DA50">
        <v>0</v>
      </c>
      <c r="DB50">
        <v>0</v>
      </c>
      <c r="DC50">
        <v>0</v>
      </c>
      <c r="DD50">
        <v>233.90000009536701</v>
      </c>
      <c r="DE50">
        <v>2.41923076923077</v>
      </c>
      <c r="DF50">
        <v>42.478632245492101</v>
      </c>
      <c r="DG50">
        <v>-13.1042732576036</v>
      </c>
      <c r="DH50">
        <v>174.13461538461499</v>
      </c>
      <c r="DI50">
        <v>15</v>
      </c>
      <c r="DJ50">
        <v>100</v>
      </c>
      <c r="DK50">
        <v>100</v>
      </c>
      <c r="DL50">
        <v>2.8290000000000002</v>
      </c>
      <c r="DM50">
        <v>0.41199999999999998</v>
      </c>
      <c r="DN50">
        <v>2</v>
      </c>
      <c r="DO50">
        <v>337.23899999999998</v>
      </c>
      <c r="DP50">
        <v>667.91800000000001</v>
      </c>
      <c r="DQ50">
        <v>30.959299999999999</v>
      </c>
      <c r="DR50">
        <v>32.500300000000003</v>
      </c>
      <c r="DS50">
        <v>30.000699999999998</v>
      </c>
      <c r="DT50">
        <v>32.341000000000001</v>
      </c>
      <c r="DU50">
        <v>32.3262</v>
      </c>
      <c r="DV50">
        <v>20.963200000000001</v>
      </c>
      <c r="DW50">
        <v>23.539300000000001</v>
      </c>
      <c r="DX50">
        <v>52.298200000000001</v>
      </c>
      <c r="DY50">
        <v>30.8079</v>
      </c>
      <c r="DZ50">
        <v>400</v>
      </c>
      <c r="EA50">
        <v>30.180299999999999</v>
      </c>
      <c r="EB50">
        <v>99.886200000000002</v>
      </c>
      <c r="EC50">
        <v>100.373</v>
      </c>
    </row>
    <row r="51" spans="1:133" x14ac:dyDescent="0.35">
      <c r="A51">
        <v>35</v>
      </c>
      <c r="B51">
        <v>1581611107</v>
      </c>
      <c r="C51">
        <v>170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1581611098.93103</v>
      </c>
      <c r="O51">
        <f t="shared" si="0"/>
        <v>1.1722379451450183E-3</v>
      </c>
      <c r="P51">
        <f t="shared" si="1"/>
        <v>-0.39759516155248176</v>
      </c>
      <c r="Q51">
        <f t="shared" si="2"/>
        <v>399.87062068965503</v>
      </c>
      <c r="R51">
        <f t="shared" si="3"/>
        <v>398.56044682915189</v>
      </c>
      <c r="S51">
        <f t="shared" si="4"/>
        <v>39.722239708579892</v>
      </c>
      <c r="T51">
        <f t="shared" si="5"/>
        <v>39.852817242203372</v>
      </c>
      <c r="U51">
        <f t="shared" si="6"/>
        <v>8.7538140186297436E-2</v>
      </c>
      <c r="V51">
        <f t="shared" si="7"/>
        <v>2.2495182587940308</v>
      </c>
      <c r="W51">
        <f t="shared" si="8"/>
        <v>8.5688785149059601E-2</v>
      </c>
      <c r="X51">
        <f t="shared" si="9"/>
        <v>5.371839382033413E-2</v>
      </c>
      <c r="Y51">
        <f t="shared" si="10"/>
        <v>0</v>
      </c>
      <c r="Z51">
        <f t="shared" si="11"/>
        <v>31.149177229820211</v>
      </c>
      <c r="AA51">
        <f t="shared" si="12"/>
        <v>31.011717241379301</v>
      </c>
      <c r="AB51">
        <f t="shared" si="13"/>
        <v>4.5143931871387881</v>
      </c>
      <c r="AC51">
        <f t="shared" si="14"/>
        <v>68.87955711336042</v>
      </c>
      <c r="AD51">
        <f t="shared" si="15"/>
        <v>3.2037608410385858</v>
      </c>
      <c r="AE51">
        <f t="shared" si="16"/>
        <v>4.6512506399626066</v>
      </c>
      <c r="AF51">
        <f t="shared" si="17"/>
        <v>1.3106323461002023</v>
      </c>
      <c r="AG51">
        <f t="shared" si="18"/>
        <v>-51.695693380895307</v>
      </c>
      <c r="AH51">
        <f t="shared" si="19"/>
        <v>63.651514392402177</v>
      </c>
      <c r="AI51">
        <f t="shared" si="20"/>
        <v>6.3712681799075011</v>
      </c>
      <c r="AJ51">
        <f t="shared" si="21"/>
        <v>18.327089191414373</v>
      </c>
      <c r="AK51">
        <v>-4.1170779410404798E-2</v>
      </c>
      <c r="AL51">
        <v>4.6217806646548898E-2</v>
      </c>
      <c r="AM51">
        <v>3.4543594776893101</v>
      </c>
      <c r="AN51">
        <v>6</v>
      </c>
      <c r="AO51">
        <v>2</v>
      </c>
      <c r="AP51">
        <f t="shared" si="22"/>
        <v>1</v>
      </c>
      <c r="AQ51">
        <f t="shared" si="23"/>
        <v>0</v>
      </c>
      <c r="AR51">
        <f t="shared" si="24"/>
        <v>51721.001985403389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-0.39759516155248176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1581611098.93103</v>
      </c>
      <c r="BY51">
        <v>399.87062068965503</v>
      </c>
      <c r="BZ51">
        <v>399.99258620689602</v>
      </c>
      <c r="CA51">
        <v>32.145527586206903</v>
      </c>
      <c r="CB51">
        <v>30.200624137931001</v>
      </c>
      <c r="CC51">
        <v>350.00886206896598</v>
      </c>
      <c r="CD51">
        <v>99.464282758620698</v>
      </c>
      <c r="CE51">
        <v>0.199996586206897</v>
      </c>
      <c r="CF51">
        <v>31.536565517241399</v>
      </c>
      <c r="CG51">
        <v>31.011717241379301</v>
      </c>
      <c r="CH51">
        <v>999.9</v>
      </c>
      <c r="CI51">
        <v>0</v>
      </c>
      <c r="CJ51">
        <v>0</v>
      </c>
      <c r="CK51">
        <v>9982.0089655172396</v>
      </c>
      <c r="CL51">
        <v>0</v>
      </c>
      <c r="CM51">
        <v>3.7456703448275901</v>
      </c>
      <c r="CN51">
        <v>0</v>
      </c>
      <c r="CO51">
        <v>0</v>
      </c>
      <c r="CP51">
        <v>0</v>
      </c>
      <c r="CQ51">
        <v>0</v>
      </c>
      <c r="CR51">
        <v>4.5551724137931</v>
      </c>
      <c r="CS51">
        <v>0</v>
      </c>
      <c r="CT51">
        <v>220.2</v>
      </c>
      <c r="CU51">
        <v>-0.94137931034482702</v>
      </c>
      <c r="CV51">
        <v>40.3163448275862</v>
      </c>
      <c r="CW51">
        <v>45.368482758620701</v>
      </c>
      <c r="CX51">
        <v>42.866206896551702</v>
      </c>
      <c r="CY51">
        <v>44.038482758620702</v>
      </c>
      <c r="CZ51">
        <v>41.381413793103498</v>
      </c>
      <c r="DA51">
        <v>0</v>
      </c>
      <c r="DB51">
        <v>0</v>
      </c>
      <c r="DC51">
        <v>0</v>
      </c>
      <c r="DD51">
        <v>239.299999952316</v>
      </c>
      <c r="DE51">
        <v>5.1461538461538501</v>
      </c>
      <c r="DF51">
        <v>5.1076923283163698</v>
      </c>
      <c r="DG51">
        <v>983.46666585541504</v>
      </c>
      <c r="DH51">
        <v>227.53846153846101</v>
      </c>
      <c r="DI51">
        <v>15</v>
      </c>
      <c r="DJ51">
        <v>100</v>
      </c>
      <c r="DK51">
        <v>100</v>
      </c>
      <c r="DL51">
        <v>2.8290000000000002</v>
      </c>
      <c r="DM51">
        <v>0.41199999999999998</v>
      </c>
      <c r="DN51">
        <v>2</v>
      </c>
      <c r="DO51">
        <v>337.18200000000002</v>
      </c>
      <c r="DP51">
        <v>667.98900000000003</v>
      </c>
      <c r="DQ51">
        <v>30.8095</v>
      </c>
      <c r="DR51">
        <v>32.503</v>
      </c>
      <c r="DS51">
        <v>30.000299999999999</v>
      </c>
      <c r="DT51">
        <v>32.343899999999998</v>
      </c>
      <c r="DU51">
        <v>32.328400000000002</v>
      </c>
      <c r="DV51">
        <v>20.963699999999999</v>
      </c>
      <c r="DW51">
        <v>23.539300000000001</v>
      </c>
      <c r="DX51">
        <v>52.298200000000001</v>
      </c>
      <c r="DY51">
        <v>30.792300000000001</v>
      </c>
      <c r="DZ51">
        <v>400</v>
      </c>
      <c r="EA51">
        <v>30.180299999999999</v>
      </c>
      <c r="EB51">
        <v>99.887699999999995</v>
      </c>
      <c r="EC51">
        <v>100.371</v>
      </c>
    </row>
    <row r="52" spans="1:133" x14ac:dyDescent="0.35">
      <c r="A52">
        <v>36</v>
      </c>
      <c r="B52">
        <v>1581611112</v>
      </c>
      <c r="C52">
        <v>175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1581611103.93103</v>
      </c>
      <c r="O52">
        <f t="shared" si="0"/>
        <v>1.16852647152357E-3</v>
      </c>
      <c r="P52">
        <f t="shared" si="1"/>
        <v>-0.38084791453366268</v>
      </c>
      <c r="Q52">
        <f t="shared" si="2"/>
        <v>399.85555172413802</v>
      </c>
      <c r="R52">
        <f t="shared" si="3"/>
        <v>398.25817443560089</v>
      </c>
      <c r="S52">
        <f t="shared" si="4"/>
        <v>39.69339481526498</v>
      </c>
      <c r="T52">
        <f t="shared" si="5"/>
        <v>39.852601409009601</v>
      </c>
      <c r="U52">
        <f t="shared" si="6"/>
        <v>8.7175758056349265E-2</v>
      </c>
      <c r="V52">
        <f t="shared" si="7"/>
        <v>2.2507761079389157</v>
      </c>
      <c r="W52">
        <f t="shared" si="8"/>
        <v>8.5342511879480373E-2</v>
      </c>
      <c r="X52">
        <f t="shared" si="9"/>
        <v>5.3500568858459448E-2</v>
      </c>
      <c r="Y52">
        <f t="shared" si="10"/>
        <v>0</v>
      </c>
      <c r="Z52">
        <f t="shared" si="11"/>
        <v>31.152945531880569</v>
      </c>
      <c r="AA52">
        <f t="shared" si="12"/>
        <v>31.014182758620699</v>
      </c>
      <c r="AB52">
        <f t="shared" si="13"/>
        <v>4.515027794706211</v>
      </c>
      <c r="AC52">
        <f t="shared" si="14"/>
        <v>68.858341274354274</v>
      </c>
      <c r="AD52">
        <f t="shared" si="15"/>
        <v>3.2032005785498927</v>
      </c>
      <c r="AE52">
        <f t="shared" si="16"/>
        <v>4.6518700846819536</v>
      </c>
      <c r="AF52">
        <f t="shared" si="17"/>
        <v>1.3118272161563183</v>
      </c>
      <c r="AG52">
        <f t="shared" si="18"/>
        <v>-51.532017394189438</v>
      </c>
      <c r="AH52">
        <f t="shared" si="19"/>
        <v>63.672461067740677</v>
      </c>
      <c r="AI52">
        <f t="shared" si="20"/>
        <v>6.3699541487684046</v>
      </c>
      <c r="AJ52">
        <f t="shared" si="21"/>
        <v>18.510397822319646</v>
      </c>
      <c r="AK52">
        <v>-4.12046445272354E-2</v>
      </c>
      <c r="AL52">
        <v>4.6255823206938398E-2</v>
      </c>
      <c r="AM52">
        <v>3.4566083716777598</v>
      </c>
      <c r="AN52">
        <v>6</v>
      </c>
      <c r="AO52">
        <v>2</v>
      </c>
      <c r="AP52">
        <f t="shared" si="22"/>
        <v>1</v>
      </c>
      <c r="AQ52">
        <f t="shared" si="23"/>
        <v>0</v>
      </c>
      <c r="AR52">
        <f t="shared" si="24"/>
        <v>51761.489759259042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-0.38084791453366268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1581611103.93103</v>
      </c>
      <c r="BY52">
        <v>399.85555172413802</v>
      </c>
      <c r="BZ52">
        <v>400.00365517241403</v>
      </c>
      <c r="CA52">
        <v>32.138868965517197</v>
      </c>
      <c r="CB52">
        <v>30.200065517241399</v>
      </c>
      <c r="CC52">
        <v>350.00082758620698</v>
      </c>
      <c r="CD52">
        <v>99.467517241379298</v>
      </c>
      <c r="CE52">
        <v>0.19997827586206901</v>
      </c>
      <c r="CF52">
        <v>31.538910344827599</v>
      </c>
      <c r="CG52">
        <v>31.014182758620699</v>
      </c>
      <c r="CH52">
        <v>999.9</v>
      </c>
      <c r="CI52">
        <v>0</v>
      </c>
      <c r="CJ52">
        <v>0</v>
      </c>
      <c r="CK52">
        <v>9989.8948275862094</v>
      </c>
      <c r="CL52">
        <v>0</v>
      </c>
      <c r="CM52">
        <v>4.6050451724137904</v>
      </c>
      <c r="CN52">
        <v>0</v>
      </c>
      <c r="CO52">
        <v>0</v>
      </c>
      <c r="CP52">
        <v>0</v>
      </c>
      <c r="CQ52">
        <v>0</v>
      </c>
      <c r="CR52">
        <v>3.7896551724137901</v>
      </c>
      <c r="CS52">
        <v>0</v>
      </c>
      <c r="CT52">
        <v>295.58620689655203</v>
      </c>
      <c r="CU52">
        <v>-0.55172413793103403</v>
      </c>
      <c r="CV52">
        <v>40.309862068965501</v>
      </c>
      <c r="CW52">
        <v>45.368482758620701</v>
      </c>
      <c r="CX52">
        <v>42.855482758620703</v>
      </c>
      <c r="CY52">
        <v>44.034206896551702</v>
      </c>
      <c r="CZ52">
        <v>41.377137931034497</v>
      </c>
      <c r="DA52">
        <v>0</v>
      </c>
      <c r="DB52">
        <v>0</v>
      </c>
      <c r="DC52">
        <v>0</v>
      </c>
      <c r="DD52">
        <v>244.10000014305101</v>
      </c>
      <c r="DE52">
        <v>3.8269230769230802</v>
      </c>
      <c r="DF52">
        <v>-29.541880540506401</v>
      </c>
      <c r="DG52">
        <v>1311.0837605755301</v>
      </c>
      <c r="DH52">
        <v>303.04615384615403</v>
      </c>
      <c r="DI52">
        <v>15</v>
      </c>
      <c r="DJ52">
        <v>100</v>
      </c>
      <c r="DK52">
        <v>100</v>
      </c>
      <c r="DL52">
        <v>2.8290000000000002</v>
      </c>
      <c r="DM52">
        <v>0.41199999999999998</v>
      </c>
      <c r="DN52">
        <v>2</v>
      </c>
      <c r="DO52">
        <v>337.33199999999999</v>
      </c>
      <c r="DP52">
        <v>667.85400000000004</v>
      </c>
      <c r="DQ52">
        <v>30.7713</v>
      </c>
      <c r="DR52">
        <v>32.505400000000002</v>
      </c>
      <c r="DS52">
        <v>30</v>
      </c>
      <c r="DT52">
        <v>32.345399999999998</v>
      </c>
      <c r="DU52">
        <v>32.330599999999997</v>
      </c>
      <c r="DV52">
        <v>20.9603</v>
      </c>
      <c r="DW52">
        <v>23.539300000000001</v>
      </c>
      <c r="DX52">
        <v>52.298200000000001</v>
      </c>
      <c r="DY52">
        <v>30.780999999999999</v>
      </c>
      <c r="DZ52">
        <v>400</v>
      </c>
      <c r="EA52">
        <v>30.184100000000001</v>
      </c>
      <c r="EB52">
        <v>99.885800000000003</v>
      </c>
      <c r="EC52">
        <v>100.371</v>
      </c>
    </row>
    <row r="53" spans="1:133" x14ac:dyDescent="0.35">
      <c r="A53">
        <v>37</v>
      </c>
      <c r="B53">
        <v>1581611117</v>
      </c>
      <c r="C53">
        <v>180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1581611108.93103</v>
      </c>
      <c r="O53">
        <f t="shared" si="0"/>
        <v>1.1646091840979273E-3</v>
      </c>
      <c r="P53">
        <f t="shared" si="1"/>
        <v>-0.36701022025007052</v>
      </c>
      <c r="Q53">
        <f t="shared" si="2"/>
        <v>399.84189655172401</v>
      </c>
      <c r="R53">
        <f t="shared" si="3"/>
        <v>398.01222097812433</v>
      </c>
      <c r="S53">
        <f t="shared" si="4"/>
        <v>39.669682064457675</v>
      </c>
      <c r="T53">
        <f t="shared" si="5"/>
        <v>39.852044927857769</v>
      </c>
      <c r="U53">
        <f t="shared" si="6"/>
        <v>8.689942536925549E-2</v>
      </c>
      <c r="V53">
        <f t="shared" si="7"/>
        <v>2.2506773658689014</v>
      </c>
      <c r="W53">
        <f t="shared" si="8"/>
        <v>8.5077573965346487E-2</v>
      </c>
      <c r="X53">
        <f t="shared" si="9"/>
        <v>5.3333988593808418E-2</v>
      </c>
      <c r="Y53">
        <f t="shared" si="10"/>
        <v>0</v>
      </c>
      <c r="Z53">
        <f t="shared" si="11"/>
        <v>31.153099549518089</v>
      </c>
      <c r="AA53">
        <f t="shared" si="12"/>
        <v>31.010237931034499</v>
      </c>
      <c r="AB53">
        <f t="shared" si="13"/>
        <v>4.5140124598918963</v>
      </c>
      <c r="AC53">
        <f t="shared" si="14"/>
        <v>68.847074695900801</v>
      </c>
      <c r="AD53">
        <f t="shared" si="15"/>
        <v>3.2024720112575666</v>
      </c>
      <c r="AE53">
        <f t="shared" si="16"/>
        <v>4.6515731066322905</v>
      </c>
      <c r="AF53">
        <f t="shared" si="17"/>
        <v>1.3115404486343296</v>
      </c>
      <c r="AG53">
        <f t="shared" si="18"/>
        <v>-51.359265018718595</v>
      </c>
      <c r="AH53">
        <f t="shared" si="19"/>
        <v>64.01192604502188</v>
      </c>
      <c r="AI53">
        <f t="shared" si="20"/>
        <v>6.4040360585612541</v>
      </c>
      <c r="AJ53">
        <f t="shared" si="21"/>
        <v>19.056697084864538</v>
      </c>
      <c r="AK53">
        <v>-4.1201985471644699E-2</v>
      </c>
      <c r="AL53">
        <v>4.6252838184091802E-2</v>
      </c>
      <c r="AM53">
        <v>3.4564318137435599</v>
      </c>
      <c r="AN53">
        <v>6</v>
      </c>
      <c r="AO53">
        <v>2</v>
      </c>
      <c r="AP53">
        <f t="shared" si="22"/>
        <v>1</v>
      </c>
      <c r="AQ53">
        <f t="shared" si="23"/>
        <v>0</v>
      </c>
      <c r="AR53">
        <f t="shared" si="24"/>
        <v>51758.517933394251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-0.36701022025007052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1581611108.93103</v>
      </c>
      <c r="BY53">
        <v>399.84189655172401</v>
      </c>
      <c r="BZ53">
        <v>400.01100000000002</v>
      </c>
      <c r="CA53">
        <v>32.130910344827598</v>
      </c>
      <c r="CB53">
        <v>30.198696551724101</v>
      </c>
      <c r="CC53">
        <v>350.020034482759</v>
      </c>
      <c r="CD53">
        <v>99.469493103448301</v>
      </c>
      <c r="CE53">
        <v>0.20001444827586201</v>
      </c>
      <c r="CF53">
        <v>31.537786206896602</v>
      </c>
      <c r="CG53">
        <v>31.010237931034499</v>
      </c>
      <c r="CH53">
        <v>999.9</v>
      </c>
      <c r="CI53">
        <v>0</v>
      </c>
      <c r="CJ53">
        <v>0</v>
      </c>
      <c r="CK53">
        <v>9989.0517241379293</v>
      </c>
      <c r="CL53">
        <v>0</v>
      </c>
      <c r="CM53">
        <v>5.5340727586206899</v>
      </c>
      <c r="CN53">
        <v>0</v>
      </c>
      <c r="CO53">
        <v>0</v>
      </c>
      <c r="CP53">
        <v>0</v>
      </c>
      <c r="CQ53">
        <v>0</v>
      </c>
      <c r="CR53">
        <v>2.8896551724137902</v>
      </c>
      <c r="CS53">
        <v>0</v>
      </c>
      <c r="CT53">
        <v>371.49655172413799</v>
      </c>
      <c r="CU53">
        <v>-0.4</v>
      </c>
      <c r="CV53">
        <v>40.301310344827598</v>
      </c>
      <c r="CW53">
        <v>45.368482758620701</v>
      </c>
      <c r="CX53">
        <v>42.877000000000002</v>
      </c>
      <c r="CY53">
        <v>44.034206896551702</v>
      </c>
      <c r="CZ53">
        <v>41.375</v>
      </c>
      <c r="DA53">
        <v>0</v>
      </c>
      <c r="DB53">
        <v>0</v>
      </c>
      <c r="DC53">
        <v>0</v>
      </c>
      <c r="DD53">
        <v>248.90000009536701</v>
      </c>
      <c r="DE53">
        <v>2.5538461538461501</v>
      </c>
      <c r="DF53">
        <v>-21.7367522062424</v>
      </c>
      <c r="DG53">
        <v>678.05128217343497</v>
      </c>
      <c r="DH53">
        <v>378.13846153846202</v>
      </c>
      <c r="DI53">
        <v>15</v>
      </c>
      <c r="DJ53">
        <v>100</v>
      </c>
      <c r="DK53">
        <v>100</v>
      </c>
      <c r="DL53">
        <v>2.8290000000000002</v>
      </c>
      <c r="DM53">
        <v>0.41199999999999998</v>
      </c>
      <c r="DN53">
        <v>2</v>
      </c>
      <c r="DO53">
        <v>337.43400000000003</v>
      </c>
      <c r="DP53">
        <v>668.10699999999997</v>
      </c>
      <c r="DQ53">
        <v>30.760300000000001</v>
      </c>
      <c r="DR53">
        <v>32.505899999999997</v>
      </c>
      <c r="DS53">
        <v>30</v>
      </c>
      <c r="DT53">
        <v>32.346800000000002</v>
      </c>
      <c r="DU53">
        <v>32.332700000000003</v>
      </c>
      <c r="DV53">
        <v>20.959499999999998</v>
      </c>
      <c r="DW53">
        <v>23.539300000000001</v>
      </c>
      <c r="DX53">
        <v>52.298200000000001</v>
      </c>
      <c r="DY53">
        <v>30.771699999999999</v>
      </c>
      <c r="DZ53">
        <v>400</v>
      </c>
      <c r="EA53">
        <v>30.188300000000002</v>
      </c>
      <c r="EB53">
        <v>99.883099999999999</v>
      </c>
      <c r="EC53">
        <v>100.37</v>
      </c>
    </row>
    <row r="54" spans="1:133" x14ac:dyDescent="0.35">
      <c r="A54">
        <v>38</v>
      </c>
      <c r="B54">
        <v>1581611122</v>
      </c>
      <c r="C54">
        <v>185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1581611113.93103</v>
      </c>
      <c r="O54">
        <f t="shared" si="0"/>
        <v>1.1599361068315123E-3</v>
      </c>
      <c r="P54">
        <f t="shared" si="1"/>
        <v>-0.36095748285588303</v>
      </c>
      <c r="Q54">
        <f t="shared" si="2"/>
        <v>399.84100000000001</v>
      </c>
      <c r="R54">
        <f t="shared" si="3"/>
        <v>397.92700532209091</v>
      </c>
      <c r="S54">
        <f t="shared" si="4"/>
        <v>39.660834314847676</v>
      </c>
      <c r="T54">
        <f t="shared" si="5"/>
        <v>39.851599517472231</v>
      </c>
      <c r="U54">
        <f t="shared" si="6"/>
        <v>8.6587077461844783E-2</v>
      </c>
      <c r="V54">
        <f t="shared" si="7"/>
        <v>2.2529568593938203</v>
      </c>
      <c r="W54">
        <f t="shared" si="8"/>
        <v>8.4779941483601975E-2</v>
      </c>
      <c r="X54">
        <f t="shared" si="9"/>
        <v>5.3146686060416629E-2</v>
      </c>
      <c r="Y54">
        <f t="shared" si="10"/>
        <v>0</v>
      </c>
      <c r="Z54">
        <f t="shared" si="11"/>
        <v>31.151170030239097</v>
      </c>
      <c r="AA54">
        <f t="shared" si="12"/>
        <v>31.004620689655201</v>
      </c>
      <c r="AB54">
        <f t="shared" si="13"/>
        <v>4.5125670160426843</v>
      </c>
      <c r="AC54">
        <f t="shared" si="14"/>
        <v>68.845436159721558</v>
      </c>
      <c r="AD54">
        <f t="shared" si="15"/>
        <v>3.2017003525113901</v>
      </c>
      <c r="AE54">
        <f t="shared" si="16"/>
        <v>4.6505629582815606</v>
      </c>
      <c r="AF54">
        <f t="shared" si="17"/>
        <v>1.3108666635312942</v>
      </c>
      <c r="AG54">
        <f t="shared" si="18"/>
        <v>-51.153182311269688</v>
      </c>
      <c r="AH54">
        <f t="shared" si="19"/>
        <v>64.294550410168668</v>
      </c>
      <c r="AI54">
        <f t="shared" si="20"/>
        <v>6.4255039311917193</v>
      </c>
      <c r="AJ54">
        <f t="shared" si="21"/>
        <v>19.5668720300907</v>
      </c>
      <c r="AK54">
        <v>-4.12633975921834E-2</v>
      </c>
      <c r="AL54">
        <v>4.6321778669393798E-2</v>
      </c>
      <c r="AM54">
        <v>3.4605085006960601</v>
      </c>
      <c r="AN54">
        <v>6</v>
      </c>
      <c r="AO54">
        <v>2</v>
      </c>
      <c r="AP54">
        <f t="shared" si="22"/>
        <v>1</v>
      </c>
      <c r="AQ54">
        <f t="shared" si="23"/>
        <v>0</v>
      </c>
      <c r="AR54">
        <f t="shared" si="24"/>
        <v>51833.148326424307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-0.36095748285588303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1581611113.93103</v>
      </c>
      <c r="BY54">
        <v>399.84100000000001</v>
      </c>
      <c r="BZ54">
        <v>400.01727586206903</v>
      </c>
      <c r="CA54">
        <v>32.123455172413799</v>
      </c>
      <c r="CB54">
        <v>30.1989620689655</v>
      </c>
      <c r="CC54">
        <v>350.016827586207</v>
      </c>
      <c r="CD54">
        <v>99.468634482758603</v>
      </c>
      <c r="CE54">
        <v>0.19998258620689699</v>
      </c>
      <c r="CF54">
        <v>31.533962068965501</v>
      </c>
      <c r="CG54">
        <v>31.004620689655201</v>
      </c>
      <c r="CH54">
        <v>999.9</v>
      </c>
      <c r="CI54">
        <v>0</v>
      </c>
      <c r="CJ54">
        <v>0</v>
      </c>
      <c r="CK54">
        <v>10004.026896551701</v>
      </c>
      <c r="CL54">
        <v>0</v>
      </c>
      <c r="CM54">
        <v>6.3305910344827598</v>
      </c>
      <c r="CN54">
        <v>0</v>
      </c>
      <c r="CO54">
        <v>0</v>
      </c>
      <c r="CP54">
        <v>0</v>
      </c>
      <c r="CQ54">
        <v>0</v>
      </c>
      <c r="CR54">
        <v>2.6034482758620698</v>
      </c>
      <c r="CS54">
        <v>0</v>
      </c>
      <c r="CT54">
        <v>413.97241379310299</v>
      </c>
      <c r="CU54">
        <v>-0.36896551724137899</v>
      </c>
      <c r="CV54">
        <v>40.294896551724101</v>
      </c>
      <c r="CW54">
        <v>45.375</v>
      </c>
      <c r="CX54">
        <v>42.870448275862103</v>
      </c>
      <c r="CY54">
        <v>44.025655172413799</v>
      </c>
      <c r="CZ54">
        <v>41.366310344827603</v>
      </c>
      <c r="DA54">
        <v>0</v>
      </c>
      <c r="DB54">
        <v>0</v>
      </c>
      <c r="DC54">
        <v>0</v>
      </c>
      <c r="DD54">
        <v>254.299999952316</v>
      </c>
      <c r="DE54">
        <v>1.7730769230769201</v>
      </c>
      <c r="DF54">
        <v>20.618803221794099</v>
      </c>
      <c r="DG54">
        <v>75.791453686934503</v>
      </c>
      <c r="DH54">
        <v>417.24230769230797</v>
      </c>
      <c r="DI54">
        <v>15</v>
      </c>
      <c r="DJ54">
        <v>100</v>
      </c>
      <c r="DK54">
        <v>100</v>
      </c>
      <c r="DL54">
        <v>2.8290000000000002</v>
      </c>
      <c r="DM54">
        <v>0.41199999999999998</v>
      </c>
      <c r="DN54">
        <v>2</v>
      </c>
      <c r="DO54">
        <v>337.35300000000001</v>
      </c>
      <c r="DP54">
        <v>668.20899999999995</v>
      </c>
      <c r="DQ54">
        <v>30.758800000000001</v>
      </c>
      <c r="DR54">
        <v>32.508299999999998</v>
      </c>
      <c r="DS54">
        <v>29.9999</v>
      </c>
      <c r="DT54">
        <v>32.349600000000002</v>
      </c>
      <c r="DU54">
        <v>32.333500000000001</v>
      </c>
      <c r="DV54">
        <v>20.962299999999999</v>
      </c>
      <c r="DW54">
        <v>23.539300000000001</v>
      </c>
      <c r="DX54">
        <v>51.927700000000002</v>
      </c>
      <c r="DY54">
        <v>30.7697</v>
      </c>
      <c r="DZ54">
        <v>400</v>
      </c>
      <c r="EA54">
        <v>30.197099999999999</v>
      </c>
      <c r="EB54">
        <v>99.882400000000004</v>
      </c>
      <c r="EC54">
        <v>100.371</v>
      </c>
    </row>
    <row r="55" spans="1:133" x14ac:dyDescent="0.35">
      <c r="A55">
        <v>39</v>
      </c>
      <c r="B55">
        <v>1581611127</v>
      </c>
      <c r="C55">
        <v>190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1581611118.93103</v>
      </c>
      <c r="O55">
        <f t="shared" si="0"/>
        <v>1.1571262154050719E-3</v>
      </c>
      <c r="P55">
        <f t="shared" si="1"/>
        <v>-0.37107338151121394</v>
      </c>
      <c r="Q55">
        <f t="shared" si="2"/>
        <v>399.83693103448297</v>
      </c>
      <c r="R55">
        <f t="shared" si="3"/>
        <v>398.12901139447581</v>
      </c>
      <c r="S55">
        <f t="shared" si="4"/>
        <v>39.679775337218139</v>
      </c>
      <c r="T55">
        <f t="shared" si="5"/>
        <v>39.849996209523169</v>
      </c>
      <c r="U55">
        <f t="shared" si="6"/>
        <v>8.642236192760408E-2</v>
      </c>
      <c r="V55">
        <f t="shared" si="7"/>
        <v>2.2523902336522705</v>
      </c>
      <c r="W55">
        <f t="shared" si="8"/>
        <v>8.4621575116838516E-2</v>
      </c>
      <c r="X55">
        <f t="shared" si="9"/>
        <v>5.3047152722531229E-2</v>
      </c>
      <c r="Y55">
        <f t="shared" si="10"/>
        <v>0</v>
      </c>
      <c r="Z55">
        <f t="shared" si="11"/>
        <v>31.147356694277292</v>
      </c>
      <c r="AA55">
        <f t="shared" si="12"/>
        <v>30.999227586206899</v>
      </c>
      <c r="AB55">
        <f t="shared" si="13"/>
        <v>4.5111796273373681</v>
      </c>
      <c r="AC55">
        <f t="shared" si="14"/>
        <v>68.850033519963233</v>
      </c>
      <c r="AD55">
        <f t="shared" si="15"/>
        <v>3.2010683341905262</v>
      </c>
      <c r="AE55">
        <f t="shared" si="16"/>
        <v>4.6493344600367816</v>
      </c>
      <c r="AF55">
        <f t="shared" si="17"/>
        <v>1.3101112931468419</v>
      </c>
      <c r="AG55">
        <f t="shared" si="18"/>
        <v>-51.029266099363667</v>
      </c>
      <c r="AH55">
        <f t="shared" si="19"/>
        <v>64.368406457302939</v>
      </c>
      <c r="AI55">
        <f t="shared" si="20"/>
        <v>6.4341846811847958</v>
      </c>
      <c r="AJ55">
        <f t="shared" si="21"/>
        <v>19.773325039124067</v>
      </c>
      <c r="AK55">
        <v>-4.1248126794259501E-2</v>
      </c>
      <c r="AL55">
        <v>4.6304635860928797E-2</v>
      </c>
      <c r="AM55">
        <v>3.4594949830800399</v>
      </c>
      <c r="AN55">
        <v>6</v>
      </c>
      <c r="AO55">
        <v>2</v>
      </c>
      <c r="AP55">
        <f t="shared" si="22"/>
        <v>1</v>
      </c>
      <c r="AQ55">
        <f t="shared" si="23"/>
        <v>0</v>
      </c>
      <c r="AR55">
        <f t="shared" si="24"/>
        <v>51815.478793827955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-0.37107338151121394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1581611118.93103</v>
      </c>
      <c r="BY55">
        <v>399.83693103448297</v>
      </c>
      <c r="BZ55">
        <v>399.99393103448301</v>
      </c>
      <c r="CA55">
        <v>32.118079310344797</v>
      </c>
      <c r="CB55">
        <v>30.198251724137901</v>
      </c>
      <c r="CC55">
        <v>350.01941379310398</v>
      </c>
      <c r="CD55">
        <v>99.465655172413804</v>
      </c>
      <c r="CE55">
        <v>0.199966275862069</v>
      </c>
      <c r="CF55">
        <v>31.5293103448276</v>
      </c>
      <c r="CG55">
        <v>30.999227586206899</v>
      </c>
      <c r="CH55">
        <v>999.9</v>
      </c>
      <c r="CI55">
        <v>0</v>
      </c>
      <c r="CJ55">
        <v>0</v>
      </c>
      <c r="CK55">
        <v>10000.624137930999</v>
      </c>
      <c r="CL55">
        <v>0</v>
      </c>
      <c r="CM55">
        <v>6.5671924137930997</v>
      </c>
      <c r="CN55">
        <v>0</v>
      </c>
      <c r="CO55">
        <v>0</v>
      </c>
      <c r="CP55">
        <v>0</v>
      </c>
      <c r="CQ55">
        <v>0</v>
      </c>
      <c r="CR55">
        <v>1.60689655172414</v>
      </c>
      <c r="CS55">
        <v>0</v>
      </c>
      <c r="CT55">
        <v>422.42413793103498</v>
      </c>
      <c r="CU55">
        <v>-0.62758620689655198</v>
      </c>
      <c r="CV55">
        <v>40.286344827586198</v>
      </c>
      <c r="CW55">
        <v>45.375</v>
      </c>
      <c r="CX55">
        <v>42.866103448275901</v>
      </c>
      <c r="CY55">
        <v>44.0299310344828</v>
      </c>
      <c r="CZ55">
        <v>41.366310344827603</v>
      </c>
      <c r="DA55">
        <v>0</v>
      </c>
      <c r="DB55">
        <v>0</v>
      </c>
      <c r="DC55">
        <v>0</v>
      </c>
      <c r="DD55">
        <v>259.10000014305098</v>
      </c>
      <c r="DE55">
        <v>2.2923076923076899</v>
      </c>
      <c r="DF55">
        <v>11.7264956265736</v>
      </c>
      <c r="DG55">
        <v>51.0871801129936</v>
      </c>
      <c r="DH55">
        <v>423.71923076923099</v>
      </c>
      <c r="DI55">
        <v>15</v>
      </c>
      <c r="DJ55">
        <v>100</v>
      </c>
      <c r="DK55">
        <v>100</v>
      </c>
      <c r="DL55">
        <v>2.8290000000000002</v>
      </c>
      <c r="DM55">
        <v>0.41199999999999998</v>
      </c>
      <c r="DN55">
        <v>2</v>
      </c>
      <c r="DO55">
        <v>337.39299999999997</v>
      </c>
      <c r="DP55">
        <v>667.98900000000003</v>
      </c>
      <c r="DQ55">
        <v>30.765599999999999</v>
      </c>
      <c r="DR55">
        <v>32.508800000000001</v>
      </c>
      <c r="DS55">
        <v>30</v>
      </c>
      <c r="DT55">
        <v>32.3504</v>
      </c>
      <c r="DU55">
        <v>32.336300000000001</v>
      </c>
      <c r="DV55">
        <v>20.962900000000001</v>
      </c>
      <c r="DW55">
        <v>23.539300000000001</v>
      </c>
      <c r="DX55">
        <v>51.927700000000002</v>
      </c>
      <c r="DY55">
        <v>30.783899999999999</v>
      </c>
      <c r="DZ55">
        <v>400</v>
      </c>
      <c r="EA55">
        <v>30.203399999999998</v>
      </c>
      <c r="EB55">
        <v>99.882800000000003</v>
      </c>
      <c r="EC55">
        <v>100.372</v>
      </c>
    </row>
    <row r="56" spans="1:133" x14ac:dyDescent="0.35">
      <c r="A56">
        <v>40</v>
      </c>
      <c r="B56">
        <v>1581611132</v>
      </c>
      <c r="C56">
        <v>195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1581611123.93103</v>
      </c>
      <c r="O56">
        <f t="shared" si="0"/>
        <v>1.1578284175084021E-3</v>
      </c>
      <c r="P56">
        <f t="shared" si="1"/>
        <v>-0.38525935674696554</v>
      </c>
      <c r="Q56">
        <f t="shared" si="2"/>
        <v>399.83931034482799</v>
      </c>
      <c r="R56">
        <f t="shared" si="3"/>
        <v>398.39286003614819</v>
      </c>
      <c r="S56">
        <f t="shared" si="4"/>
        <v>39.704914768439465</v>
      </c>
      <c r="T56">
        <f t="shared" si="5"/>
        <v>39.849071935858838</v>
      </c>
      <c r="U56">
        <f t="shared" si="6"/>
        <v>8.6558514670324258E-2</v>
      </c>
      <c r="V56">
        <f t="shared" si="7"/>
        <v>2.2520611613683781</v>
      </c>
      <c r="W56">
        <f t="shared" si="8"/>
        <v>8.4751855233283491E-2</v>
      </c>
      <c r="X56">
        <f t="shared" si="9"/>
        <v>5.3129089959149972E-2</v>
      </c>
      <c r="Y56">
        <f t="shared" si="10"/>
        <v>0</v>
      </c>
      <c r="Z56">
        <f t="shared" si="11"/>
        <v>31.142658840984733</v>
      </c>
      <c r="AA56">
        <f t="shared" si="12"/>
        <v>30.9920482758621</v>
      </c>
      <c r="AB56">
        <f t="shared" si="13"/>
        <v>4.5093333091611543</v>
      </c>
      <c r="AC56">
        <f t="shared" si="14"/>
        <v>68.854316656074275</v>
      </c>
      <c r="AD56">
        <f t="shared" si="15"/>
        <v>3.2004650429596393</v>
      </c>
      <c r="AE56">
        <f t="shared" si="16"/>
        <v>4.6481690595317184</v>
      </c>
      <c r="AF56">
        <f t="shared" si="17"/>
        <v>1.308868266201515</v>
      </c>
      <c r="AG56">
        <f t="shared" si="18"/>
        <v>-51.060233212120529</v>
      </c>
      <c r="AH56">
        <f t="shared" si="19"/>
        <v>64.694772368616057</v>
      </c>
      <c r="AI56">
        <f t="shared" si="20"/>
        <v>6.4673831452250656</v>
      </c>
      <c r="AJ56">
        <f t="shared" si="21"/>
        <v>20.101922301720592</v>
      </c>
      <c r="AK56">
        <v>-4.1239259759376999E-2</v>
      </c>
      <c r="AL56">
        <v>4.6294681837478299E-2</v>
      </c>
      <c r="AM56">
        <v>3.4589064216810801</v>
      </c>
      <c r="AN56">
        <v>6</v>
      </c>
      <c r="AO56">
        <v>2</v>
      </c>
      <c r="AP56">
        <f t="shared" si="22"/>
        <v>1</v>
      </c>
      <c r="AQ56">
        <f t="shared" si="23"/>
        <v>0</v>
      </c>
      <c r="AR56">
        <f t="shared" si="24"/>
        <v>51805.48365534078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-0.38525935674696554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1581611123.93103</v>
      </c>
      <c r="BY56">
        <v>399.83931034482799</v>
      </c>
      <c r="BZ56">
        <v>399.97248275862103</v>
      </c>
      <c r="CA56">
        <v>32.112962068965501</v>
      </c>
      <c r="CB56">
        <v>30.191903448275902</v>
      </c>
      <c r="CC56">
        <v>350.00924137931003</v>
      </c>
      <c r="CD56">
        <v>99.4627206896552</v>
      </c>
      <c r="CE56">
        <v>0.199996068965517</v>
      </c>
      <c r="CF56">
        <v>31.524896551724101</v>
      </c>
      <c r="CG56">
        <v>30.9920482758621</v>
      </c>
      <c r="CH56">
        <v>999.9</v>
      </c>
      <c r="CI56">
        <v>0</v>
      </c>
      <c r="CJ56">
        <v>0</v>
      </c>
      <c r="CK56">
        <v>9998.7693103448291</v>
      </c>
      <c r="CL56">
        <v>0</v>
      </c>
      <c r="CM56">
        <v>6.5492213793103398</v>
      </c>
      <c r="CN56">
        <v>0</v>
      </c>
      <c r="CO56">
        <v>0</v>
      </c>
      <c r="CP56">
        <v>0</v>
      </c>
      <c r="CQ56">
        <v>0</v>
      </c>
      <c r="CR56">
        <v>1.9586206896551701</v>
      </c>
      <c r="CS56">
        <v>0</v>
      </c>
      <c r="CT56">
        <v>411.10344827586198</v>
      </c>
      <c r="CU56">
        <v>-0.78275862068965496</v>
      </c>
      <c r="CV56">
        <v>40.286344827586198</v>
      </c>
      <c r="CW56">
        <v>45.375</v>
      </c>
      <c r="CX56">
        <v>42.859620689655202</v>
      </c>
      <c r="CY56">
        <v>44.0149655172414</v>
      </c>
      <c r="CZ56">
        <v>41.366310344827603</v>
      </c>
      <c r="DA56">
        <v>0</v>
      </c>
      <c r="DB56">
        <v>0</v>
      </c>
      <c r="DC56">
        <v>0</v>
      </c>
      <c r="DD56">
        <v>263.90000009536698</v>
      </c>
      <c r="DE56">
        <v>2.7076923076923101</v>
      </c>
      <c r="DF56">
        <v>-7.0222223236406203</v>
      </c>
      <c r="DG56">
        <v>-288.98803394980098</v>
      </c>
      <c r="DH56">
        <v>409.98846153846199</v>
      </c>
      <c r="DI56">
        <v>15</v>
      </c>
      <c r="DJ56">
        <v>100</v>
      </c>
      <c r="DK56">
        <v>100</v>
      </c>
      <c r="DL56">
        <v>2.8290000000000002</v>
      </c>
      <c r="DM56">
        <v>0.41199999999999998</v>
      </c>
      <c r="DN56">
        <v>2</v>
      </c>
      <c r="DO56">
        <v>337.55799999999999</v>
      </c>
      <c r="DP56">
        <v>667.84299999999996</v>
      </c>
      <c r="DQ56">
        <v>30.780999999999999</v>
      </c>
      <c r="DR56">
        <v>32.510399999999997</v>
      </c>
      <c r="DS56">
        <v>30.0001</v>
      </c>
      <c r="DT56">
        <v>32.352499999999999</v>
      </c>
      <c r="DU56">
        <v>32.337699999999998</v>
      </c>
      <c r="DV56">
        <v>20.9633</v>
      </c>
      <c r="DW56">
        <v>23.539300000000001</v>
      </c>
      <c r="DX56">
        <v>51.927700000000002</v>
      </c>
      <c r="DY56">
        <v>30.7895</v>
      </c>
      <c r="DZ56">
        <v>400</v>
      </c>
      <c r="EA56">
        <v>30.213000000000001</v>
      </c>
      <c r="EB56">
        <v>99.884100000000004</v>
      </c>
      <c r="EC56">
        <v>100.371</v>
      </c>
    </row>
    <row r="57" spans="1:133" x14ac:dyDescent="0.35">
      <c r="A57">
        <v>41</v>
      </c>
      <c r="B57">
        <v>1581611137</v>
      </c>
      <c r="C57">
        <v>200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1581611128.93103</v>
      </c>
      <c r="O57">
        <f t="shared" si="0"/>
        <v>1.1589093416926384E-3</v>
      </c>
      <c r="P57">
        <f t="shared" si="1"/>
        <v>-0.38760492650873196</v>
      </c>
      <c r="Q57">
        <f t="shared" si="2"/>
        <v>399.85948275862103</v>
      </c>
      <c r="R57">
        <f t="shared" si="3"/>
        <v>398.45015829056916</v>
      </c>
      <c r="S57">
        <f t="shared" si="4"/>
        <v>39.710061048976755</v>
      </c>
      <c r="T57">
        <f t="shared" si="5"/>
        <v>39.85051615860516</v>
      </c>
      <c r="U57">
        <f t="shared" si="6"/>
        <v>8.6680374580326888E-2</v>
      </c>
      <c r="V57">
        <f t="shared" si="7"/>
        <v>2.2515155182213089</v>
      </c>
      <c r="W57">
        <f t="shared" si="8"/>
        <v>8.4868252816923756E-2</v>
      </c>
      <c r="X57">
        <f t="shared" si="9"/>
        <v>5.3202314639802233E-2</v>
      </c>
      <c r="Y57">
        <f t="shared" si="10"/>
        <v>0</v>
      </c>
      <c r="Z57">
        <f t="shared" si="11"/>
        <v>31.138675124880454</v>
      </c>
      <c r="AA57">
        <f t="shared" si="12"/>
        <v>30.987444827586199</v>
      </c>
      <c r="AB57">
        <f t="shared" si="13"/>
        <v>4.5081497771531076</v>
      </c>
      <c r="AC57">
        <f t="shared" si="14"/>
        <v>68.855224346572214</v>
      </c>
      <c r="AD57">
        <f t="shared" si="15"/>
        <v>3.1998635285718979</v>
      </c>
      <c r="AE57">
        <f t="shared" si="16"/>
        <v>4.6472341916509858</v>
      </c>
      <c r="AF57">
        <f t="shared" si="17"/>
        <v>1.3082862485812097</v>
      </c>
      <c r="AG57">
        <f t="shared" si="18"/>
        <v>-51.107901968645358</v>
      </c>
      <c r="AH57">
        <f t="shared" si="19"/>
        <v>64.808015589233293</v>
      </c>
      <c r="AI57">
        <f t="shared" si="20"/>
        <v>6.480013695647334</v>
      </c>
      <c r="AJ57">
        <f t="shared" si="21"/>
        <v>20.180127316235271</v>
      </c>
      <c r="AK57">
        <v>-4.1224559690694898E-2</v>
      </c>
      <c r="AL57">
        <v>4.6278179722585903E-2</v>
      </c>
      <c r="AM57">
        <v>3.4579305887508101</v>
      </c>
      <c r="AN57">
        <v>6</v>
      </c>
      <c r="AO57">
        <v>2</v>
      </c>
      <c r="AP57">
        <f t="shared" si="22"/>
        <v>1</v>
      </c>
      <c r="AQ57">
        <f t="shared" si="23"/>
        <v>0</v>
      </c>
      <c r="AR57">
        <f t="shared" si="24"/>
        <v>51788.342876282921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-0.38760492650873196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1581611128.93103</v>
      </c>
      <c r="BY57">
        <v>399.85948275862103</v>
      </c>
      <c r="BZ57">
        <v>399.98941379310401</v>
      </c>
      <c r="CA57">
        <v>32.107382758620702</v>
      </c>
      <c r="CB57">
        <v>30.1845413793103</v>
      </c>
      <c r="CC57">
        <v>350.01320689655199</v>
      </c>
      <c r="CD57">
        <v>99.4613137931034</v>
      </c>
      <c r="CE57">
        <v>0.19998693103448301</v>
      </c>
      <c r="CF57">
        <v>31.521355172413799</v>
      </c>
      <c r="CG57">
        <v>30.987444827586199</v>
      </c>
      <c r="CH57">
        <v>999.9</v>
      </c>
      <c r="CI57">
        <v>0</v>
      </c>
      <c r="CJ57">
        <v>0</v>
      </c>
      <c r="CK57">
        <v>9995.3465517241402</v>
      </c>
      <c r="CL57">
        <v>0</v>
      </c>
      <c r="CM57">
        <v>5.9817789655172398</v>
      </c>
      <c r="CN57">
        <v>0</v>
      </c>
      <c r="CO57">
        <v>0</v>
      </c>
      <c r="CP57">
        <v>0</v>
      </c>
      <c r="CQ57">
        <v>0</v>
      </c>
      <c r="CR57">
        <v>1.6172413793103499</v>
      </c>
      <c r="CS57">
        <v>0</v>
      </c>
      <c r="CT57">
        <v>355.44827586206901</v>
      </c>
      <c r="CU57">
        <v>-0.69655172413793098</v>
      </c>
      <c r="CV57">
        <v>40.286344827586198</v>
      </c>
      <c r="CW57">
        <v>45.375</v>
      </c>
      <c r="CX57">
        <v>42.855344827586201</v>
      </c>
      <c r="CY57">
        <v>44.010689655172399</v>
      </c>
      <c r="CZ57">
        <v>41.368482758620701</v>
      </c>
      <c r="DA57">
        <v>0</v>
      </c>
      <c r="DB57">
        <v>0</v>
      </c>
      <c r="DC57">
        <v>0</v>
      </c>
      <c r="DD57">
        <v>269.299999952316</v>
      </c>
      <c r="DE57">
        <v>2.2076923076923101</v>
      </c>
      <c r="DF57">
        <v>-15.0905984073518</v>
      </c>
      <c r="DG57">
        <v>-1056.45128172365</v>
      </c>
      <c r="DH57">
        <v>347.13846153846202</v>
      </c>
      <c r="DI57">
        <v>15</v>
      </c>
      <c r="DJ57">
        <v>100</v>
      </c>
      <c r="DK57">
        <v>100</v>
      </c>
      <c r="DL57">
        <v>2.8290000000000002</v>
      </c>
      <c r="DM57">
        <v>0.41199999999999998</v>
      </c>
      <c r="DN57">
        <v>2</v>
      </c>
      <c r="DO57">
        <v>337.35500000000002</v>
      </c>
      <c r="DP57">
        <v>668.02200000000005</v>
      </c>
      <c r="DQ57">
        <v>30.7927</v>
      </c>
      <c r="DR57">
        <v>32.511699999999998</v>
      </c>
      <c r="DS57">
        <v>30.0002</v>
      </c>
      <c r="DT57">
        <v>32.354700000000001</v>
      </c>
      <c r="DU57">
        <v>32.339199999999998</v>
      </c>
      <c r="DV57">
        <v>20.960999999999999</v>
      </c>
      <c r="DW57">
        <v>23.539300000000001</v>
      </c>
      <c r="DX57">
        <v>51.927700000000002</v>
      </c>
      <c r="DY57">
        <v>30.803699999999999</v>
      </c>
      <c r="DZ57">
        <v>400</v>
      </c>
      <c r="EA57">
        <v>30.226500000000001</v>
      </c>
      <c r="EB57">
        <v>99.884100000000004</v>
      </c>
      <c r="EC57">
        <v>100.373</v>
      </c>
    </row>
    <row r="58" spans="1:133" x14ac:dyDescent="0.35">
      <c r="A58">
        <v>42</v>
      </c>
      <c r="B58">
        <v>1581611142</v>
      </c>
      <c r="C58">
        <v>205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1581611133.93103</v>
      </c>
      <c r="O58">
        <f t="shared" si="0"/>
        <v>1.1591675804855585E-3</v>
      </c>
      <c r="P58">
        <f t="shared" si="1"/>
        <v>-0.38626201239003399</v>
      </c>
      <c r="Q58">
        <f t="shared" si="2"/>
        <v>399.89679310344798</v>
      </c>
      <c r="R58">
        <f t="shared" si="3"/>
        <v>398.45999409081378</v>
      </c>
      <c r="S58">
        <f t="shared" si="4"/>
        <v>39.71082372472604</v>
      </c>
      <c r="T58">
        <f t="shared" si="5"/>
        <v>39.854016198662514</v>
      </c>
      <c r="U58">
        <f t="shared" si="6"/>
        <v>8.6693136279052785E-2</v>
      </c>
      <c r="V58">
        <f t="shared" si="7"/>
        <v>2.2524268727509491</v>
      </c>
      <c r="W58">
        <f t="shared" si="8"/>
        <v>8.4881203799575977E-2</v>
      </c>
      <c r="X58">
        <f t="shared" si="9"/>
        <v>5.3210393120953756E-2</v>
      </c>
      <c r="Y58">
        <f t="shared" si="10"/>
        <v>0</v>
      </c>
      <c r="Z58">
        <f t="shared" si="11"/>
        <v>31.135967599926577</v>
      </c>
      <c r="AA58">
        <f t="shared" si="12"/>
        <v>30.985079310344801</v>
      </c>
      <c r="AB58">
        <f t="shared" si="13"/>
        <v>4.5075417153903521</v>
      </c>
      <c r="AC58">
        <f t="shared" si="14"/>
        <v>68.850932166275598</v>
      </c>
      <c r="AD58">
        <f t="shared" si="15"/>
        <v>3.1991621178619272</v>
      </c>
      <c r="AE58">
        <f t="shared" si="16"/>
        <v>4.6465051629742984</v>
      </c>
      <c r="AF58">
        <f t="shared" si="17"/>
        <v>1.3083795975284249</v>
      </c>
      <c r="AG58">
        <f t="shared" si="18"/>
        <v>-51.11929029941313</v>
      </c>
      <c r="AH58">
        <f t="shared" si="19"/>
        <v>64.786093775956815</v>
      </c>
      <c r="AI58">
        <f t="shared" si="20"/>
        <v>6.4750370937276633</v>
      </c>
      <c r="AJ58">
        <f t="shared" si="21"/>
        <v>20.141840570271349</v>
      </c>
      <c r="AK58">
        <v>-4.1249114127741897E-2</v>
      </c>
      <c r="AL58">
        <v>4.63057442292579E-2</v>
      </c>
      <c r="AM58">
        <v>3.4595605159741099</v>
      </c>
      <c r="AN58">
        <v>6</v>
      </c>
      <c r="AO58">
        <v>2</v>
      </c>
      <c r="AP58">
        <f t="shared" si="22"/>
        <v>1</v>
      </c>
      <c r="AQ58">
        <f t="shared" si="23"/>
        <v>0</v>
      </c>
      <c r="AR58">
        <f t="shared" si="24"/>
        <v>51818.387953077312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-0.38626201239003399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1581611133.93103</v>
      </c>
      <c r="BY58">
        <v>399.89679310344798</v>
      </c>
      <c r="BZ58">
        <v>400.02927586206903</v>
      </c>
      <c r="CA58">
        <v>32.100520689655198</v>
      </c>
      <c r="CB58">
        <v>30.177258620689699</v>
      </c>
      <c r="CC58">
        <v>350.01710344827598</v>
      </c>
      <c r="CD58">
        <v>99.460772413793094</v>
      </c>
      <c r="CE58">
        <v>0.19998227586206899</v>
      </c>
      <c r="CF58">
        <v>31.5185931034483</v>
      </c>
      <c r="CG58">
        <v>30.985079310344801</v>
      </c>
      <c r="CH58">
        <v>999.9</v>
      </c>
      <c r="CI58">
        <v>0</v>
      </c>
      <c r="CJ58">
        <v>0</v>
      </c>
      <c r="CK58">
        <v>10001.354482758599</v>
      </c>
      <c r="CL58">
        <v>0</v>
      </c>
      <c r="CM58">
        <v>5.2378082758620703</v>
      </c>
      <c r="CN58">
        <v>0</v>
      </c>
      <c r="CO58">
        <v>0</v>
      </c>
      <c r="CP58">
        <v>0</v>
      </c>
      <c r="CQ58">
        <v>0</v>
      </c>
      <c r="CR58">
        <v>2.2586206896551699</v>
      </c>
      <c r="CS58">
        <v>0</v>
      </c>
      <c r="CT58">
        <v>303.39310344827601</v>
      </c>
      <c r="CU58">
        <v>-0.40344827586206899</v>
      </c>
      <c r="CV58">
        <v>40.294896551724101</v>
      </c>
      <c r="CW58">
        <v>45.375</v>
      </c>
      <c r="CX58">
        <v>42.857517241379298</v>
      </c>
      <c r="CY58">
        <v>44.002137931034497</v>
      </c>
      <c r="CZ58">
        <v>41.361965517241401</v>
      </c>
      <c r="DA58">
        <v>0</v>
      </c>
      <c r="DB58">
        <v>0</v>
      </c>
      <c r="DC58">
        <v>0</v>
      </c>
      <c r="DD58">
        <v>274.10000014305098</v>
      </c>
      <c r="DE58">
        <v>2.7846153846153801</v>
      </c>
      <c r="DF58">
        <v>-4.3555554108402399</v>
      </c>
      <c r="DG58">
        <v>-626.34871664047796</v>
      </c>
      <c r="DH58">
        <v>299.38076923076898</v>
      </c>
      <c r="DI58">
        <v>15</v>
      </c>
      <c r="DJ58">
        <v>100</v>
      </c>
      <c r="DK58">
        <v>100</v>
      </c>
      <c r="DL58">
        <v>2.8290000000000002</v>
      </c>
      <c r="DM58">
        <v>0.41199999999999998</v>
      </c>
      <c r="DN58">
        <v>2</v>
      </c>
      <c r="DO58">
        <v>337.43</v>
      </c>
      <c r="DP58">
        <v>667.80100000000004</v>
      </c>
      <c r="DQ58">
        <v>30.807200000000002</v>
      </c>
      <c r="DR58">
        <v>32.511899999999997</v>
      </c>
      <c r="DS58">
        <v>30.0002</v>
      </c>
      <c r="DT58">
        <v>32.355400000000003</v>
      </c>
      <c r="DU58">
        <v>32.341999999999999</v>
      </c>
      <c r="DV58">
        <v>20.9589</v>
      </c>
      <c r="DW58">
        <v>23.539300000000001</v>
      </c>
      <c r="DX58">
        <v>51.927700000000002</v>
      </c>
      <c r="DY58">
        <v>30.815000000000001</v>
      </c>
      <c r="DZ58">
        <v>400</v>
      </c>
      <c r="EA58">
        <v>30.2362</v>
      </c>
      <c r="EB58">
        <v>99.884100000000004</v>
      </c>
      <c r="EC58">
        <v>100.373</v>
      </c>
    </row>
    <row r="59" spans="1:133" x14ac:dyDescent="0.35">
      <c r="A59">
        <v>43</v>
      </c>
      <c r="B59">
        <v>1581611147</v>
      </c>
      <c r="C59">
        <v>210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1581611138.93103</v>
      </c>
      <c r="O59">
        <f t="shared" si="0"/>
        <v>1.1561711688766296E-3</v>
      </c>
      <c r="P59">
        <f t="shared" si="1"/>
        <v>-0.39746507093854494</v>
      </c>
      <c r="Q59">
        <f t="shared" si="2"/>
        <v>399.92303448275902</v>
      </c>
      <c r="R59">
        <f t="shared" si="3"/>
        <v>398.71258041044405</v>
      </c>
      <c r="S59">
        <f t="shared" si="4"/>
        <v>39.73589540871798</v>
      </c>
      <c r="T59">
        <f t="shared" si="5"/>
        <v>39.856529867668463</v>
      </c>
      <c r="U59">
        <f t="shared" si="6"/>
        <v>8.6428317757517983E-2</v>
      </c>
      <c r="V59">
        <f t="shared" si="7"/>
        <v>2.2507767981493254</v>
      </c>
      <c r="W59">
        <f t="shared" si="8"/>
        <v>8.4626023489785623E-2</v>
      </c>
      <c r="X59">
        <f t="shared" si="9"/>
        <v>5.3050063376163067E-2</v>
      </c>
      <c r="Y59">
        <f t="shared" si="10"/>
        <v>0</v>
      </c>
      <c r="Z59">
        <f t="shared" si="11"/>
        <v>31.134067005732948</v>
      </c>
      <c r="AA59">
        <f t="shared" si="12"/>
        <v>30.984844827586201</v>
      </c>
      <c r="AB59">
        <f t="shared" si="13"/>
        <v>4.507481444938362</v>
      </c>
      <c r="AC59">
        <f t="shared" si="14"/>
        <v>68.848011901950031</v>
      </c>
      <c r="AD59">
        <f t="shared" si="15"/>
        <v>3.1985477546666647</v>
      </c>
      <c r="AE59">
        <f t="shared" si="16"/>
        <v>4.6458099025747899</v>
      </c>
      <c r="AF59">
        <f t="shared" si="17"/>
        <v>1.3089336902716973</v>
      </c>
      <c r="AG59">
        <f t="shared" si="18"/>
        <v>-50.987148547459363</v>
      </c>
      <c r="AH59">
        <f t="shared" si="19"/>
        <v>64.447407708462677</v>
      </c>
      <c r="AI59">
        <f t="shared" si="20"/>
        <v>6.4458180652719594</v>
      </c>
      <c r="AJ59">
        <f t="shared" si="21"/>
        <v>19.906077226275272</v>
      </c>
      <c r="AK59">
        <v>-4.1204663114495298E-2</v>
      </c>
      <c r="AL59">
        <v>4.6255844072765999E-2</v>
      </c>
      <c r="AM59">
        <v>3.4566096058345601</v>
      </c>
      <c r="AN59">
        <v>6</v>
      </c>
      <c r="AO59">
        <v>2</v>
      </c>
      <c r="AP59">
        <f t="shared" si="22"/>
        <v>1</v>
      </c>
      <c r="AQ59">
        <f t="shared" si="23"/>
        <v>0</v>
      </c>
      <c r="AR59">
        <f t="shared" si="24"/>
        <v>51765.265729809042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-0.39746507093854494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1581611138.93103</v>
      </c>
      <c r="BY59">
        <v>399.92303448275902</v>
      </c>
      <c r="BZ59">
        <v>400.03431034482799</v>
      </c>
      <c r="CA59">
        <v>32.094437931034498</v>
      </c>
      <c r="CB59">
        <v>30.176144827586199</v>
      </c>
      <c r="CC59">
        <v>350.01882758620701</v>
      </c>
      <c r="CD59">
        <v>99.460531034482798</v>
      </c>
      <c r="CE59">
        <v>0.19996968965517201</v>
      </c>
      <c r="CF59">
        <v>31.515958620689702</v>
      </c>
      <c r="CG59">
        <v>30.984844827586201</v>
      </c>
      <c r="CH59">
        <v>999.9</v>
      </c>
      <c r="CI59">
        <v>0</v>
      </c>
      <c r="CJ59">
        <v>0</v>
      </c>
      <c r="CK59">
        <v>9990.6010344827591</v>
      </c>
      <c r="CL59">
        <v>0</v>
      </c>
      <c r="CM59">
        <v>4.9801782758620696</v>
      </c>
      <c r="CN59">
        <v>0</v>
      </c>
      <c r="CO59">
        <v>0</v>
      </c>
      <c r="CP59">
        <v>0</v>
      </c>
      <c r="CQ59">
        <v>0</v>
      </c>
      <c r="CR59">
        <v>2.8896551724137902</v>
      </c>
      <c r="CS59">
        <v>0</v>
      </c>
      <c r="CT59">
        <v>299.56206896551703</v>
      </c>
      <c r="CU59">
        <v>-0.48275862068965503</v>
      </c>
      <c r="CV59">
        <v>40.294896551724101</v>
      </c>
      <c r="CW59">
        <v>45.375</v>
      </c>
      <c r="CX59">
        <v>42.859620689655202</v>
      </c>
      <c r="CY59">
        <v>44.021379310344798</v>
      </c>
      <c r="CZ59">
        <v>41.355448275862102</v>
      </c>
      <c r="DA59">
        <v>0</v>
      </c>
      <c r="DB59">
        <v>0</v>
      </c>
      <c r="DC59">
        <v>0</v>
      </c>
      <c r="DD59">
        <v>278.90000009536698</v>
      </c>
      <c r="DE59">
        <v>2.4961538461538502</v>
      </c>
      <c r="DF59">
        <v>-2.7658118429297298</v>
      </c>
      <c r="DG59">
        <v>786.17094141041798</v>
      </c>
      <c r="DH59">
        <v>300.54230769230799</v>
      </c>
      <c r="DI59">
        <v>15</v>
      </c>
      <c r="DJ59">
        <v>100</v>
      </c>
      <c r="DK59">
        <v>100</v>
      </c>
      <c r="DL59">
        <v>2.8290000000000002</v>
      </c>
      <c r="DM59">
        <v>0.41199999999999998</v>
      </c>
      <c r="DN59">
        <v>2</v>
      </c>
      <c r="DO59">
        <v>337.34899999999999</v>
      </c>
      <c r="DP59">
        <v>667.89400000000001</v>
      </c>
      <c r="DQ59">
        <v>30.8188</v>
      </c>
      <c r="DR59">
        <v>32.514600000000002</v>
      </c>
      <c r="DS59">
        <v>30.0002</v>
      </c>
      <c r="DT59">
        <v>32.3583</v>
      </c>
      <c r="DU59">
        <v>32.344200000000001</v>
      </c>
      <c r="DV59">
        <v>20.9603</v>
      </c>
      <c r="DW59">
        <v>23.539300000000001</v>
      </c>
      <c r="DX59">
        <v>51.927700000000002</v>
      </c>
      <c r="DY59">
        <v>30.822399999999998</v>
      </c>
      <c r="DZ59">
        <v>400</v>
      </c>
      <c r="EA59">
        <v>30.248799999999999</v>
      </c>
      <c r="EB59">
        <v>99.884299999999996</v>
      </c>
      <c r="EC59">
        <v>100.372</v>
      </c>
    </row>
    <row r="60" spans="1:133" x14ac:dyDescent="0.35">
      <c r="A60">
        <v>44</v>
      </c>
      <c r="B60">
        <v>1581611152</v>
      </c>
      <c r="C60">
        <v>215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1581611143.93103</v>
      </c>
      <c r="O60">
        <f t="shared" si="0"/>
        <v>1.1527545920445741E-3</v>
      </c>
      <c r="P60">
        <f t="shared" si="1"/>
        <v>-0.4134742046253726</v>
      </c>
      <c r="Q60">
        <f t="shared" si="2"/>
        <v>399.91858620689698</v>
      </c>
      <c r="R60">
        <f t="shared" si="3"/>
        <v>399.02881461359453</v>
      </c>
      <c r="S60">
        <f t="shared" si="4"/>
        <v>39.76792406842106</v>
      </c>
      <c r="T60">
        <f t="shared" si="5"/>
        <v>39.856600293958699</v>
      </c>
      <c r="U60">
        <f t="shared" si="6"/>
        <v>8.6088293550182576E-2</v>
      </c>
      <c r="V60">
        <f t="shared" si="7"/>
        <v>2.2531761174169462</v>
      </c>
      <c r="W60">
        <f t="shared" si="8"/>
        <v>8.4301856082792656E-2</v>
      </c>
      <c r="X60">
        <f t="shared" si="9"/>
        <v>5.284607676567394E-2</v>
      </c>
      <c r="Y60">
        <f t="shared" si="10"/>
        <v>0</v>
      </c>
      <c r="Z60">
        <f t="shared" si="11"/>
        <v>31.134525782484953</v>
      </c>
      <c r="AA60">
        <f t="shared" si="12"/>
        <v>30.987217241379302</v>
      </c>
      <c r="AB60">
        <f t="shared" si="13"/>
        <v>4.5080912724779338</v>
      </c>
      <c r="AC60">
        <f t="shared" si="14"/>
        <v>68.840064433222466</v>
      </c>
      <c r="AD60">
        <f t="shared" si="15"/>
        <v>3.1979899821495961</v>
      </c>
      <c r="AE60">
        <f t="shared" si="16"/>
        <v>4.6455360094146485</v>
      </c>
      <c r="AF60">
        <f t="shared" si="17"/>
        <v>1.3101012903283378</v>
      </c>
      <c r="AG60">
        <f t="shared" si="18"/>
        <v>-50.836477509165718</v>
      </c>
      <c r="AH60">
        <f t="shared" si="19"/>
        <v>64.101842788633718</v>
      </c>
      <c r="AI60">
        <f t="shared" si="20"/>
        <v>6.4044707745422187</v>
      </c>
      <c r="AJ60">
        <f t="shared" si="21"/>
        <v>19.669836054010219</v>
      </c>
      <c r="AK60">
        <v>-4.12693076218296E-2</v>
      </c>
      <c r="AL60">
        <v>4.6328413195418597E-2</v>
      </c>
      <c r="AM60">
        <v>3.4609007126303002</v>
      </c>
      <c r="AN60">
        <v>6</v>
      </c>
      <c r="AO60">
        <v>2</v>
      </c>
      <c r="AP60">
        <f t="shared" si="22"/>
        <v>1</v>
      </c>
      <c r="AQ60">
        <f t="shared" si="23"/>
        <v>0</v>
      </c>
      <c r="AR60">
        <f t="shared" si="24"/>
        <v>51843.36422108292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-0.4134742046253726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1581611143.93103</v>
      </c>
      <c r="BY60">
        <v>399.91858620689698</v>
      </c>
      <c r="BZ60">
        <v>400.00006896551702</v>
      </c>
      <c r="CA60">
        <v>32.088427586206898</v>
      </c>
      <c r="CB60">
        <v>30.175775862068999</v>
      </c>
      <c r="CC60">
        <v>350.01600000000002</v>
      </c>
      <c r="CD60">
        <v>99.461837931034495</v>
      </c>
      <c r="CE60">
        <v>0.19994741379310299</v>
      </c>
      <c r="CF60">
        <v>31.514920689655199</v>
      </c>
      <c r="CG60">
        <v>30.987217241379302</v>
      </c>
      <c r="CH60">
        <v>999.9</v>
      </c>
      <c r="CI60">
        <v>0</v>
      </c>
      <c r="CJ60">
        <v>0</v>
      </c>
      <c r="CK60">
        <v>10006.1434482759</v>
      </c>
      <c r="CL60">
        <v>0</v>
      </c>
      <c r="CM60">
        <v>5.2297796551724103</v>
      </c>
      <c r="CN60">
        <v>0</v>
      </c>
      <c r="CO60">
        <v>0</v>
      </c>
      <c r="CP60">
        <v>0</v>
      </c>
      <c r="CQ60">
        <v>0</v>
      </c>
      <c r="CR60">
        <v>2.6310344827586198</v>
      </c>
      <c r="CS60">
        <v>0</v>
      </c>
      <c r="CT60">
        <v>341.55862068965502</v>
      </c>
      <c r="CU60">
        <v>-0.58620689655172398</v>
      </c>
      <c r="CV60">
        <v>40.292758620689597</v>
      </c>
      <c r="CW60">
        <v>45.375</v>
      </c>
      <c r="CX60">
        <v>42.857448275862097</v>
      </c>
      <c r="CY60">
        <v>44.034206896551702</v>
      </c>
      <c r="CZ60">
        <v>41.361965517241401</v>
      </c>
      <c r="DA60">
        <v>0</v>
      </c>
      <c r="DB60">
        <v>0</v>
      </c>
      <c r="DC60">
        <v>0</v>
      </c>
      <c r="DD60">
        <v>284.299999952316</v>
      </c>
      <c r="DE60">
        <v>3.0769230769230802</v>
      </c>
      <c r="DF60">
        <v>0.80000012635276796</v>
      </c>
      <c r="DG60">
        <v>642.05128308728399</v>
      </c>
      <c r="DH60">
        <v>348.77692307692303</v>
      </c>
      <c r="DI60">
        <v>15</v>
      </c>
      <c r="DJ60">
        <v>100</v>
      </c>
      <c r="DK60">
        <v>100</v>
      </c>
      <c r="DL60">
        <v>2.8290000000000002</v>
      </c>
      <c r="DM60">
        <v>0.41199999999999998</v>
      </c>
      <c r="DN60">
        <v>2</v>
      </c>
      <c r="DO60">
        <v>337.57400000000001</v>
      </c>
      <c r="DP60">
        <v>667.75900000000001</v>
      </c>
      <c r="DQ60">
        <v>30.826799999999999</v>
      </c>
      <c r="DR60">
        <v>32.514600000000002</v>
      </c>
      <c r="DS60">
        <v>30.000299999999999</v>
      </c>
      <c r="DT60">
        <v>32.360500000000002</v>
      </c>
      <c r="DU60">
        <v>32.346299999999999</v>
      </c>
      <c r="DV60">
        <v>20.9604</v>
      </c>
      <c r="DW60">
        <v>23.539300000000001</v>
      </c>
      <c r="DX60">
        <v>51.927700000000002</v>
      </c>
      <c r="DY60">
        <v>30.829699999999999</v>
      </c>
      <c r="DZ60">
        <v>400</v>
      </c>
      <c r="EA60">
        <v>30.2683</v>
      </c>
      <c r="EB60">
        <v>99.883399999999995</v>
      </c>
      <c r="EC60">
        <v>100.375</v>
      </c>
    </row>
    <row r="61" spans="1:133" x14ac:dyDescent="0.35">
      <c r="A61">
        <v>45</v>
      </c>
      <c r="B61">
        <v>1581611157</v>
      </c>
      <c r="C61">
        <v>220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1581611148.93103</v>
      </c>
      <c r="O61">
        <f t="shared" si="0"/>
        <v>1.1503747438060194E-3</v>
      </c>
      <c r="P61">
        <f t="shared" si="1"/>
        <v>-0.42321498467989876</v>
      </c>
      <c r="Q61">
        <f t="shared" si="2"/>
        <v>399.91068965517201</v>
      </c>
      <c r="R61">
        <f t="shared" si="3"/>
        <v>399.21924225452966</v>
      </c>
      <c r="S61">
        <f t="shared" si="4"/>
        <v>39.787410963579411</v>
      </c>
      <c r="T61">
        <f t="shared" si="5"/>
        <v>39.856322726784235</v>
      </c>
      <c r="U61">
        <f t="shared" si="6"/>
        <v>8.5834769336755073E-2</v>
      </c>
      <c r="V61">
        <f t="shared" si="7"/>
        <v>2.2527475634347187</v>
      </c>
      <c r="W61">
        <f t="shared" si="8"/>
        <v>8.4058390958467885E-2</v>
      </c>
      <c r="X61">
        <f t="shared" si="9"/>
        <v>5.2693032948610968E-2</v>
      </c>
      <c r="Y61">
        <f t="shared" si="10"/>
        <v>0</v>
      </c>
      <c r="Z61">
        <f t="shared" si="11"/>
        <v>31.135252363098921</v>
      </c>
      <c r="AA61">
        <f t="shared" si="12"/>
        <v>30.9899206896552</v>
      </c>
      <c r="AB61">
        <f t="shared" si="13"/>
        <v>4.5087862798367455</v>
      </c>
      <c r="AC61">
        <f t="shared" si="14"/>
        <v>68.831374235203739</v>
      </c>
      <c r="AD61">
        <f t="shared" si="15"/>
        <v>3.1975875284933961</v>
      </c>
      <c r="AE61">
        <f t="shared" si="16"/>
        <v>4.6455378292563472</v>
      </c>
      <c r="AF61">
        <f t="shared" si="17"/>
        <v>1.3111987513433494</v>
      </c>
      <c r="AG61">
        <f t="shared" si="18"/>
        <v>-50.731526201845455</v>
      </c>
      <c r="AH61">
        <f t="shared" si="19"/>
        <v>63.762154073020703</v>
      </c>
      <c r="AI61">
        <f t="shared" si="20"/>
        <v>6.3718291785318364</v>
      </c>
      <c r="AJ61">
        <f t="shared" si="21"/>
        <v>19.402457049707088</v>
      </c>
      <c r="AK61">
        <v>-4.12577565737067E-2</v>
      </c>
      <c r="AL61">
        <v>4.6315446131973297E-2</v>
      </c>
      <c r="AM61">
        <v>3.4601341232963199</v>
      </c>
      <c r="AN61">
        <v>6</v>
      </c>
      <c r="AO61">
        <v>2</v>
      </c>
      <c r="AP61">
        <f t="shared" si="22"/>
        <v>1</v>
      </c>
      <c r="AQ61">
        <f t="shared" si="23"/>
        <v>0</v>
      </c>
      <c r="AR61">
        <f t="shared" si="24"/>
        <v>51829.473685053912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-0.42321498467989876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1581611148.93103</v>
      </c>
      <c r="BY61">
        <v>399.91068965517201</v>
      </c>
      <c r="BZ61">
        <v>399.97382758620699</v>
      </c>
      <c r="CA61">
        <v>32.083979310344802</v>
      </c>
      <c r="CB61">
        <v>30.175268965517201</v>
      </c>
      <c r="CC61">
        <v>350.01627586206899</v>
      </c>
      <c r="CD61">
        <v>99.463086206896605</v>
      </c>
      <c r="CE61">
        <v>0.199972965517241</v>
      </c>
      <c r="CF61">
        <v>31.514927586206898</v>
      </c>
      <c r="CG61">
        <v>30.9899206896552</v>
      </c>
      <c r="CH61">
        <v>999.9</v>
      </c>
      <c r="CI61">
        <v>0</v>
      </c>
      <c r="CJ61">
        <v>0</v>
      </c>
      <c r="CK61">
        <v>10003.2172413793</v>
      </c>
      <c r="CL61">
        <v>0</v>
      </c>
      <c r="CM61">
        <v>5.6195093103448297</v>
      </c>
      <c r="CN61">
        <v>0</v>
      </c>
      <c r="CO61">
        <v>0</v>
      </c>
      <c r="CP61">
        <v>0</v>
      </c>
      <c r="CQ61">
        <v>0</v>
      </c>
      <c r="CR61">
        <v>2.6379310344827598</v>
      </c>
      <c r="CS61">
        <v>0</v>
      </c>
      <c r="CT61">
        <v>373.389655172414</v>
      </c>
      <c r="CU61">
        <v>-0.84827586206896599</v>
      </c>
      <c r="CV61">
        <v>40.288482758620702</v>
      </c>
      <c r="CW61">
        <v>45.375</v>
      </c>
      <c r="CX61">
        <v>42.881103448275802</v>
      </c>
      <c r="CY61">
        <v>44.038482758620702</v>
      </c>
      <c r="CZ61">
        <v>41.357620689655199</v>
      </c>
      <c r="DA61">
        <v>0</v>
      </c>
      <c r="DB61">
        <v>0</v>
      </c>
      <c r="DC61">
        <v>0</v>
      </c>
      <c r="DD61">
        <v>289.10000014305098</v>
      </c>
      <c r="DE61">
        <v>3.1115384615384598</v>
      </c>
      <c r="DF61">
        <v>27.052991291485299</v>
      </c>
      <c r="DG61">
        <v>-267.24786328070002</v>
      </c>
      <c r="DH61">
        <v>375.06923076923101</v>
      </c>
      <c r="DI61">
        <v>15</v>
      </c>
      <c r="DJ61">
        <v>100</v>
      </c>
      <c r="DK61">
        <v>100</v>
      </c>
      <c r="DL61">
        <v>2.8290000000000002</v>
      </c>
      <c r="DM61">
        <v>0.41199999999999998</v>
      </c>
      <c r="DN61">
        <v>2</v>
      </c>
      <c r="DO61">
        <v>337.46199999999999</v>
      </c>
      <c r="DP61">
        <v>667.952</v>
      </c>
      <c r="DQ61">
        <v>30.834299999999999</v>
      </c>
      <c r="DR61">
        <v>32.5169</v>
      </c>
      <c r="DS61">
        <v>30.0001</v>
      </c>
      <c r="DT61">
        <v>32.362000000000002</v>
      </c>
      <c r="DU61">
        <v>32.349200000000003</v>
      </c>
      <c r="DV61">
        <v>20.963000000000001</v>
      </c>
      <c r="DW61">
        <v>23.539300000000001</v>
      </c>
      <c r="DX61">
        <v>51.927700000000002</v>
      </c>
      <c r="DY61">
        <v>30.8399</v>
      </c>
      <c r="DZ61">
        <v>400</v>
      </c>
      <c r="EA61">
        <v>30.277100000000001</v>
      </c>
      <c r="EB61">
        <v>99.884699999999995</v>
      </c>
      <c r="EC61">
        <v>100.373</v>
      </c>
    </row>
    <row r="62" spans="1:133" x14ac:dyDescent="0.35">
      <c r="A62">
        <v>46</v>
      </c>
      <c r="B62">
        <v>1581611162</v>
      </c>
      <c r="C62">
        <v>225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1581611153.93103</v>
      </c>
      <c r="O62">
        <f t="shared" si="0"/>
        <v>1.1477898882070764E-3</v>
      </c>
      <c r="P62">
        <f t="shared" si="1"/>
        <v>-0.42001565700472698</v>
      </c>
      <c r="Q62">
        <f t="shared" si="2"/>
        <v>399.89934482758599</v>
      </c>
      <c r="R62">
        <f t="shared" si="3"/>
        <v>399.16520386785709</v>
      </c>
      <c r="S62">
        <f t="shared" si="4"/>
        <v>39.78276951423404</v>
      </c>
      <c r="T62">
        <f t="shared" si="5"/>
        <v>39.855937616836293</v>
      </c>
      <c r="U62">
        <f t="shared" si="6"/>
        <v>8.5562509465091335E-2</v>
      </c>
      <c r="V62">
        <f t="shared" si="7"/>
        <v>2.2523008695932307</v>
      </c>
      <c r="W62">
        <f t="shared" si="8"/>
        <v>8.3796915041903675E-2</v>
      </c>
      <c r="X62">
        <f t="shared" si="9"/>
        <v>5.2528669042256858E-2</v>
      </c>
      <c r="Y62">
        <f t="shared" si="10"/>
        <v>0</v>
      </c>
      <c r="Z62">
        <f t="shared" si="11"/>
        <v>31.138727763085981</v>
      </c>
      <c r="AA62">
        <f t="shared" si="12"/>
        <v>30.992941379310299</v>
      </c>
      <c r="AB62">
        <f t="shared" si="13"/>
        <v>4.5095629545800264</v>
      </c>
      <c r="AC62">
        <f t="shared" si="14"/>
        <v>68.812634339329975</v>
      </c>
      <c r="AD62">
        <f t="shared" si="15"/>
        <v>3.1972053817092947</v>
      </c>
      <c r="AE62">
        <f t="shared" si="16"/>
        <v>4.6462476148539578</v>
      </c>
      <c r="AF62">
        <f t="shared" si="17"/>
        <v>1.3123575728707317</v>
      </c>
      <c r="AG62">
        <f t="shared" si="18"/>
        <v>-50.61753406993207</v>
      </c>
      <c r="AH62">
        <f t="shared" si="19"/>
        <v>63.70931456596508</v>
      </c>
      <c r="AI62">
        <f t="shared" si="20"/>
        <v>6.3679907927081105</v>
      </c>
      <c r="AJ62">
        <f t="shared" si="21"/>
        <v>19.459771288741123</v>
      </c>
      <c r="AK62">
        <v>-4.1245718714020101E-2</v>
      </c>
      <c r="AL62">
        <v>4.6301932579900701E-2</v>
      </c>
      <c r="AM62">
        <v>3.4593351478185501</v>
      </c>
      <c r="AN62">
        <v>6</v>
      </c>
      <c r="AO62">
        <v>2</v>
      </c>
      <c r="AP62">
        <f t="shared" si="22"/>
        <v>1</v>
      </c>
      <c r="AQ62">
        <f t="shared" si="23"/>
        <v>0</v>
      </c>
      <c r="AR62">
        <f t="shared" si="24"/>
        <v>51814.551495921216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-0.42001565700472698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1581611153.93103</v>
      </c>
      <c r="BY62">
        <v>399.89934482758599</v>
      </c>
      <c r="BZ62">
        <v>399.966172413793</v>
      </c>
      <c r="CA62">
        <v>32.079544827586197</v>
      </c>
      <c r="CB62">
        <v>30.175124137931</v>
      </c>
      <c r="CC62">
        <v>350.01803448275899</v>
      </c>
      <c r="CD62">
        <v>99.464927586206898</v>
      </c>
      <c r="CE62">
        <v>0.19999593103448299</v>
      </c>
      <c r="CF62">
        <v>31.517617241379298</v>
      </c>
      <c r="CG62">
        <v>30.992941379310299</v>
      </c>
      <c r="CH62">
        <v>999.9</v>
      </c>
      <c r="CI62">
        <v>0</v>
      </c>
      <c r="CJ62">
        <v>0</v>
      </c>
      <c r="CK62">
        <v>10000.113448275901</v>
      </c>
      <c r="CL62">
        <v>0</v>
      </c>
      <c r="CM62">
        <v>5.6133972413793103</v>
      </c>
      <c r="CN62">
        <v>0</v>
      </c>
      <c r="CO62">
        <v>0</v>
      </c>
      <c r="CP62">
        <v>0</v>
      </c>
      <c r="CQ62">
        <v>0</v>
      </c>
      <c r="CR62">
        <v>2.9862068965517201</v>
      </c>
      <c r="CS62">
        <v>0</v>
      </c>
      <c r="CT62">
        <v>351.420689655172</v>
      </c>
      <c r="CU62">
        <v>-1.0413793103448299</v>
      </c>
      <c r="CV62">
        <v>40.286344827586198</v>
      </c>
      <c r="CW62">
        <v>45.375</v>
      </c>
      <c r="CX62">
        <v>42.861724137930999</v>
      </c>
      <c r="CY62">
        <v>44.040620689655199</v>
      </c>
      <c r="CZ62">
        <v>41.355448275862102</v>
      </c>
      <c r="DA62">
        <v>0</v>
      </c>
      <c r="DB62">
        <v>0</v>
      </c>
      <c r="DC62">
        <v>0</v>
      </c>
      <c r="DD62">
        <v>293.90000009536698</v>
      </c>
      <c r="DE62">
        <v>3.58076923076923</v>
      </c>
      <c r="DF62">
        <v>-11.258119614640201</v>
      </c>
      <c r="DG62">
        <v>-446.89914571273101</v>
      </c>
      <c r="DH62">
        <v>349.13076923076898</v>
      </c>
      <c r="DI62">
        <v>15</v>
      </c>
      <c r="DJ62">
        <v>100</v>
      </c>
      <c r="DK62">
        <v>100</v>
      </c>
      <c r="DL62">
        <v>2.8290000000000002</v>
      </c>
      <c r="DM62">
        <v>0.41199999999999998</v>
      </c>
      <c r="DN62">
        <v>2</v>
      </c>
      <c r="DO62">
        <v>337.59199999999998</v>
      </c>
      <c r="DP62">
        <v>668.02300000000002</v>
      </c>
      <c r="DQ62">
        <v>30.842199999999998</v>
      </c>
      <c r="DR62">
        <v>32.517400000000002</v>
      </c>
      <c r="DS62">
        <v>30.0002</v>
      </c>
      <c r="DT62">
        <v>32.364100000000001</v>
      </c>
      <c r="DU62">
        <v>32.351399999999998</v>
      </c>
      <c r="DV62">
        <v>20.9633</v>
      </c>
      <c r="DW62">
        <v>23.268599999999999</v>
      </c>
      <c r="DX62">
        <v>51.927700000000002</v>
      </c>
      <c r="DY62">
        <v>30.840900000000001</v>
      </c>
      <c r="DZ62">
        <v>400</v>
      </c>
      <c r="EA62">
        <v>30.2959</v>
      </c>
      <c r="EB62">
        <v>99.884299999999996</v>
      </c>
      <c r="EC62">
        <v>100.373</v>
      </c>
    </row>
    <row r="63" spans="1:133" x14ac:dyDescent="0.35">
      <c r="A63">
        <v>47</v>
      </c>
      <c r="B63">
        <v>1581611167</v>
      </c>
      <c r="C63">
        <v>230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1581611158.93103</v>
      </c>
      <c r="O63">
        <f t="shared" si="0"/>
        <v>1.1402069613082263E-3</v>
      </c>
      <c r="P63">
        <f t="shared" si="1"/>
        <v>-0.40842033517605619</v>
      </c>
      <c r="Q63">
        <f t="shared" si="2"/>
        <v>399.90531034482802</v>
      </c>
      <c r="R63">
        <f t="shared" si="3"/>
        <v>399.00301911236852</v>
      </c>
      <c r="S63">
        <f t="shared" si="4"/>
        <v>39.76662984599529</v>
      </c>
      <c r="T63">
        <f t="shared" si="5"/>
        <v>39.85655668798843</v>
      </c>
      <c r="U63">
        <f t="shared" si="6"/>
        <v>8.4908328903441105E-2</v>
      </c>
      <c r="V63">
        <f t="shared" si="7"/>
        <v>2.2521229434305363</v>
      </c>
      <c r="W63">
        <f t="shared" si="8"/>
        <v>8.3169199473642902E-2</v>
      </c>
      <c r="X63">
        <f t="shared" si="9"/>
        <v>5.2134036637851641E-2</v>
      </c>
      <c r="Y63">
        <f t="shared" si="10"/>
        <v>0</v>
      </c>
      <c r="Z63">
        <f t="shared" si="11"/>
        <v>31.143252854430287</v>
      </c>
      <c r="AA63">
        <f t="shared" si="12"/>
        <v>30.995955172413801</v>
      </c>
      <c r="AB63">
        <f t="shared" si="13"/>
        <v>4.5103379722257202</v>
      </c>
      <c r="AC63">
        <f t="shared" si="14"/>
        <v>68.796180718458231</v>
      </c>
      <c r="AD63">
        <f t="shared" si="15"/>
        <v>3.1968128126462827</v>
      </c>
      <c r="AE63">
        <f t="shared" si="16"/>
        <v>4.6467882072246605</v>
      </c>
      <c r="AF63">
        <f t="shared" si="17"/>
        <v>1.3135251595794375</v>
      </c>
      <c r="AG63">
        <f t="shared" si="18"/>
        <v>-50.283126993692782</v>
      </c>
      <c r="AH63">
        <f t="shared" si="19"/>
        <v>63.587052010770023</v>
      </c>
      <c r="AI63">
        <f t="shared" si="20"/>
        <v>6.3564309234838312</v>
      </c>
      <c r="AJ63">
        <f t="shared" si="21"/>
        <v>19.660355940561075</v>
      </c>
      <c r="AK63">
        <v>-4.1240924421682E-2</v>
      </c>
      <c r="AL63">
        <v>4.6296550566748002E-2</v>
      </c>
      <c r="AM63">
        <v>3.4590169192106002</v>
      </c>
      <c r="AN63">
        <v>6</v>
      </c>
      <c r="AO63">
        <v>2</v>
      </c>
      <c r="AP63">
        <f t="shared" si="22"/>
        <v>1</v>
      </c>
      <c r="AQ63">
        <f t="shared" si="23"/>
        <v>0</v>
      </c>
      <c r="AR63">
        <f t="shared" si="24"/>
        <v>51808.427418346211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-0.40842033517605619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1581611158.93103</v>
      </c>
      <c r="BY63">
        <v>399.90531034482802</v>
      </c>
      <c r="BZ63">
        <v>399.98682758620703</v>
      </c>
      <c r="CA63">
        <v>32.075586206896602</v>
      </c>
      <c r="CB63">
        <v>30.183751724137899</v>
      </c>
      <c r="CC63">
        <v>350.02031034482798</v>
      </c>
      <c r="CD63">
        <v>99.464979310344802</v>
      </c>
      <c r="CE63">
        <v>0.20000551724137899</v>
      </c>
      <c r="CF63">
        <v>31.5196655172414</v>
      </c>
      <c r="CG63">
        <v>30.995955172413801</v>
      </c>
      <c r="CH63">
        <v>999.9</v>
      </c>
      <c r="CI63">
        <v>0</v>
      </c>
      <c r="CJ63">
        <v>0</v>
      </c>
      <c r="CK63">
        <v>9998.9458620689693</v>
      </c>
      <c r="CL63">
        <v>0</v>
      </c>
      <c r="CM63">
        <v>5.33629</v>
      </c>
      <c r="CN63">
        <v>0</v>
      </c>
      <c r="CO63">
        <v>0</v>
      </c>
      <c r="CP63">
        <v>0</v>
      </c>
      <c r="CQ63">
        <v>0</v>
      </c>
      <c r="CR63">
        <v>3.24827586206897</v>
      </c>
      <c r="CS63">
        <v>0</v>
      </c>
      <c r="CT63">
        <v>326.46896551724097</v>
      </c>
      <c r="CU63">
        <v>-0.79310344827586199</v>
      </c>
      <c r="CV63">
        <v>40.2799310344828</v>
      </c>
      <c r="CW63">
        <v>45.366310344827603</v>
      </c>
      <c r="CX63">
        <v>42.846655172413797</v>
      </c>
      <c r="CY63">
        <v>44.027793103448303</v>
      </c>
      <c r="CZ63">
        <v>41.335896551724097</v>
      </c>
      <c r="DA63">
        <v>0</v>
      </c>
      <c r="DB63">
        <v>0</v>
      </c>
      <c r="DC63">
        <v>0</v>
      </c>
      <c r="DD63">
        <v>299.299999952316</v>
      </c>
      <c r="DE63">
        <v>3.9692307692307698</v>
      </c>
      <c r="DF63">
        <v>-1.50427337365119</v>
      </c>
      <c r="DG63">
        <v>-250.56068354574199</v>
      </c>
      <c r="DH63">
        <v>321.22692307692301</v>
      </c>
      <c r="DI63">
        <v>15</v>
      </c>
      <c r="DJ63">
        <v>100</v>
      </c>
      <c r="DK63">
        <v>100</v>
      </c>
      <c r="DL63">
        <v>2.8290000000000002</v>
      </c>
      <c r="DM63">
        <v>0.41199999999999998</v>
      </c>
      <c r="DN63">
        <v>2</v>
      </c>
      <c r="DO63">
        <v>337.47500000000002</v>
      </c>
      <c r="DP63">
        <v>668.09500000000003</v>
      </c>
      <c r="DQ63">
        <v>30.843800000000002</v>
      </c>
      <c r="DR63">
        <v>32.520299999999999</v>
      </c>
      <c r="DS63">
        <v>30.0002</v>
      </c>
      <c r="DT63">
        <v>32.366900000000001</v>
      </c>
      <c r="DU63">
        <v>32.3536</v>
      </c>
      <c r="DV63">
        <v>20.966200000000001</v>
      </c>
      <c r="DW63">
        <v>23.268599999999999</v>
      </c>
      <c r="DX63">
        <v>51.927700000000002</v>
      </c>
      <c r="DY63">
        <v>30.843499999999999</v>
      </c>
      <c r="DZ63">
        <v>400</v>
      </c>
      <c r="EA63">
        <v>30.308800000000002</v>
      </c>
      <c r="EB63">
        <v>99.884399999999999</v>
      </c>
      <c r="EC63">
        <v>100.372</v>
      </c>
    </row>
    <row r="64" spans="1:133" x14ac:dyDescent="0.35">
      <c r="A64">
        <v>48</v>
      </c>
      <c r="B64">
        <v>1581611172</v>
      </c>
      <c r="C64">
        <v>235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1581611163.93103</v>
      </c>
      <c r="O64">
        <f t="shared" si="0"/>
        <v>1.1311241107511915E-3</v>
      </c>
      <c r="P64">
        <f t="shared" si="1"/>
        <v>-0.40903631637769794</v>
      </c>
      <c r="Q64">
        <f t="shared" si="2"/>
        <v>399.907931034483</v>
      </c>
      <c r="R64">
        <f t="shared" si="3"/>
        <v>399.07864784154776</v>
      </c>
      <c r="S64">
        <f t="shared" si="4"/>
        <v>39.774002039729268</v>
      </c>
      <c r="T64">
        <f t="shared" si="5"/>
        <v>39.856652192990325</v>
      </c>
      <c r="U64">
        <f t="shared" si="6"/>
        <v>8.4121112465761233E-2</v>
      </c>
      <c r="V64">
        <f t="shared" si="7"/>
        <v>2.2525877395127258</v>
      </c>
      <c r="W64">
        <f t="shared" si="8"/>
        <v>8.241407694979333E-2</v>
      </c>
      <c r="X64">
        <f t="shared" si="9"/>
        <v>5.1659283286951352E-2</v>
      </c>
      <c r="Y64">
        <f t="shared" si="10"/>
        <v>0</v>
      </c>
      <c r="Z64">
        <f t="shared" si="11"/>
        <v>31.14820131743258</v>
      </c>
      <c r="AA64">
        <f t="shared" si="12"/>
        <v>31.000658620689698</v>
      </c>
      <c r="AB64">
        <f t="shared" si="13"/>
        <v>4.5115477281477228</v>
      </c>
      <c r="AC64">
        <f t="shared" si="14"/>
        <v>68.783374965074643</v>
      </c>
      <c r="AD64">
        <f t="shared" si="15"/>
        <v>3.196558953746123</v>
      </c>
      <c r="AE64">
        <f t="shared" si="16"/>
        <v>4.6472842534539831</v>
      </c>
      <c r="AF64">
        <f t="shared" si="17"/>
        <v>1.3149887744015998</v>
      </c>
      <c r="AG64">
        <f t="shared" si="18"/>
        <v>-49.882573284127545</v>
      </c>
      <c r="AH64">
        <f t="shared" si="19"/>
        <v>63.257207614429348</v>
      </c>
      <c r="AI64">
        <f t="shared" si="20"/>
        <v>6.3223586326924721</v>
      </c>
      <c r="AJ64">
        <f t="shared" si="21"/>
        <v>19.696992962994273</v>
      </c>
      <c r="AK64">
        <v>-4.1253449263204602E-2</v>
      </c>
      <c r="AL64">
        <v>4.6310610798593603E-2</v>
      </c>
      <c r="AM64">
        <v>3.45984824819653</v>
      </c>
      <c r="AN64">
        <v>6</v>
      </c>
      <c r="AO64">
        <v>2</v>
      </c>
      <c r="AP64">
        <f t="shared" si="22"/>
        <v>1</v>
      </c>
      <c r="AQ64">
        <f t="shared" si="23"/>
        <v>0</v>
      </c>
      <c r="AR64">
        <f t="shared" si="24"/>
        <v>51823.189885592787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-0.40903631637769794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1581611163.93103</v>
      </c>
      <c r="BY64">
        <v>399.907931034483</v>
      </c>
      <c r="BZ64">
        <v>399.98217241379302</v>
      </c>
      <c r="CA64">
        <v>32.073172413793102</v>
      </c>
      <c r="CB64">
        <v>30.196368965517198</v>
      </c>
      <c r="CC64">
        <v>350.01386206896598</v>
      </c>
      <c r="CD64">
        <v>99.464579310344803</v>
      </c>
      <c r="CE64">
        <v>0.199991206896552</v>
      </c>
      <c r="CF64">
        <v>31.521544827586201</v>
      </c>
      <c r="CG64">
        <v>31.000658620689698</v>
      </c>
      <c r="CH64">
        <v>999.9</v>
      </c>
      <c r="CI64">
        <v>0</v>
      </c>
      <c r="CJ64">
        <v>0</v>
      </c>
      <c r="CK64">
        <v>10002.0227586207</v>
      </c>
      <c r="CL64">
        <v>0</v>
      </c>
      <c r="CM64">
        <v>5.03231551724138</v>
      </c>
      <c r="CN64">
        <v>0</v>
      </c>
      <c r="CO64">
        <v>0</v>
      </c>
      <c r="CP64">
        <v>0</v>
      </c>
      <c r="CQ64">
        <v>0</v>
      </c>
      <c r="CR64">
        <v>2.19655172413793</v>
      </c>
      <c r="CS64">
        <v>0</v>
      </c>
      <c r="CT64">
        <v>287.51034482758598</v>
      </c>
      <c r="CU64">
        <v>-0.67931034482758601</v>
      </c>
      <c r="CV64">
        <v>40.269241379310301</v>
      </c>
      <c r="CW64">
        <v>45.366310344827603</v>
      </c>
      <c r="CX64">
        <v>42.818689655172399</v>
      </c>
      <c r="CY64">
        <v>44.0299310344828</v>
      </c>
      <c r="CZ64">
        <v>41.333724137931</v>
      </c>
      <c r="DA64">
        <v>0</v>
      </c>
      <c r="DB64">
        <v>0</v>
      </c>
      <c r="DC64">
        <v>0</v>
      </c>
      <c r="DD64">
        <v>304.10000014305098</v>
      </c>
      <c r="DE64">
        <v>2.37307692307692</v>
      </c>
      <c r="DF64">
        <v>-12.222221903528199</v>
      </c>
      <c r="DG64">
        <v>-472.90256434216502</v>
      </c>
      <c r="DH64">
        <v>283.5</v>
      </c>
      <c r="DI64">
        <v>15</v>
      </c>
      <c r="DJ64">
        <v>100</v>
      </c>
      <c r="DK64">
        <v>100</v>
      </c>
      <c r="DL64">
        <v>2.8290000000000002</v>
      </c>
      <c r="DM64">
        <v>0.41199999999999998</v>
      </c>
      <c r="DN64">
        <v>2</v>
      </c>
      <c r="DO64">
        <v>337.46199999999999</v>
      </c>
      <c r="DP64">
        <v>668.12599999999998</v>
      </c>
      <c r="DQ64">
        <v>30.838699999999999</v>
      </c>
      <c r="DR64">
        <v>32.520299999999999</v>
      </c>
      <c r="DS64">
        <v>30.000299999999999</v>
      </c>
      <c r="DT64">
        <v>32.369199999999999</v>
      </c>
      <c r="DU64">
        <v>32.356400000000001</v>
      </c>
      <c r="DV64">
        <v>20.962499999999999</v>
      </c>
      <c r="DW64">
        <v>22.980499999999999</v>
      </c>
      <c r="DX64">
        <v>51.927700000000002</v>
      </c>
      <c r="DY64">
        <v>30.814299999999999</v>
      </c>
      <c r="DZ64">
        <v>400</v>
      </c>
      <c r="EA64">
        <v>30.315200000000001</v>
      </c>
      <c r="EB64">
        <v>99.883700000000005</v>
      </c>
      <c r="EC64">
        <v>100.371</v>
      </c>
    </row>
    <row r="65" spans="1:133" x14ac:dyDescent="0.35">
      <c r="A65">
        <v>49</v>
      </c>
      <c r="B65">
        <v>1581611177</v>
      </c>
      <c r="C65">
        <v>240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1581611168.93103</v>
      </c>
      <c r="O65">
        <f t="shared" si="0"/>
        <v>1.1145398454426546E-3</v>
      </c>
      <c r="P65">
        <f t="shared" si="1"/>
        <v>-0.4054461919124791</v>
      </c>
      <c r="Q65">
        <f t="shared" si="2"/>
        <v>399.91234482758603</v>
      </c>
      <c r="R65">
        <f t="shared" si="3"/>
        <v>399.12961626768509</v>
      </c>
      <c r="S65">
        <f t="shared" si="4"/>
        <v>39.778748705483878</v>
      </c>
      <c r="T65">
        <f t="shared" si="5"/>
        <v>39.85675835803751</v>
      </c>
      <c r="U65">
        <f t="shared" si="6"/>
        <v>8.285200903138161E-2</v>
      </c>
      <c r="V65">
        <f t="shared" si="7"/>
        <v>2.253356363260731</v>
      </c>
      <c r="W65">
        <f t="shared" si="8"/>
        <v>8.1196098121665686E-2</v>
      </c>
      <c r="X65">
        <f t="shared" si="9"/>
        <v>5.0893581809797306E-2</v>
      </c>
      <c r="Y65">
        <f t="shared" si="10"/>
        <v>0</v>
      </c>
      <c r="Z65">
        <f t="shared" si="11"/>
        <v>31.154551565130621</v>
      </c>
      <c r="AA65">
        <f t="shared" si="12"/>
        <v>31.001431034482799</v>
      </c>
      <c r="AB65">
        <f t="shared" si="13"/>
        <v>4.5117464247577983</v>
      </c>
      <c r="AC65">
        <f t="shared" si="14"/>
        <v>68.781596553777007</v>
      </c>
      <c r="AD65">
        <f t="shared" si="15"/>
        <v>3.1966146684640004</v>
      </c>
      <c r="AE65">
        <f t="shared" si="16"/>
        <v>4.647485415615094</v>
      </c>
      <c r="AF65">
        <f t="shared" si="17"/>
        <v>1.3151317562937979</v>
      </c>
      <c r="AG65">
        <f t="shared" si="18"/>
        <v>-49.151207184021068</v>
      </c>
      <c r="AH65">
        <f t="shared" si="19"/>
        <v>63.277535399574404</v>
      </c>
      <c r="AI65">
        <f t="shared" si="20"/>
        <v>6.3222808976921598</v>
      </c>
      <c r="AJ65">
        <f t="shared" si="21"/>
        <v>20.448609113245496</v>
      </c>
      <c r="AK65">
        <v>-4.1274166481716897E-2</v>
      </c>
      <c r="AL65">
        <v>4.63338676913016E-2</v>
      </c>
      <c r="AM65">
        <v>3.4612231504547299</v>
      </c>
      <c r="AN65">
        <v>6</v>
      </c>
      <c r="AO65">
        <v>2</v>
      </c>
      <c r="AP65">
        <f t="shared" si="22"/>
        <v>1</v>
      </c>
      <c r="AQ65">
        <f t="shared" si="23"/>
        <v>0</v>
      </c>
      <c r="AR65">
        <f t="shared" si="24"/>
        <v>51848.001178230508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-0.4054461919124791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1581611168.93103</v>
      </c>
      <c r="BY65">
        <v>399.91234482758603</v>
      </c>
      <c r="BZ65">
        <v>399.98137931034501</v>
      </c>
      <c r="CA65">
        <v>32.073999999999998</v>
      </c>
      <c r="CB65">
        <v>30.224731034482801</v>
      </c>
      <c r="CC65">
        <v>350.016827586207</v>
      </c>
      <c r="CD65">
        <v>99.463765517241399</v>
      </c>
      <c r="CE65">
        <v>0.199970482758621</v>
      </c>
      <c r="CF65">
        <v>31.522306896551701</v>
      </c>
      <c r="CG65">
        <v>31.001431034482799</v>
      </c>
      <c r="CH65">
        <v>999.9</v>
      </c>
      <c r="CI65">
        <v>0</v>
      </c>
      <c r="CJ65">
        <v>0</v>
      </c>
      <c r="CK65">
        <v>10007.1275862069</v>
      </c>
      <c r="CL65">
        <v>0</v>
      </c>
      <c r="CM65">
        <v>4.62237862068966</v>
      </c>
      <c r="CN65">
        <v>0</v>
      </c>
      <c r="CO65">
        <v>0</v>
      </c>
      <c r="CP65">
        <v>0</v>
      </c>
      <c r="CQ65">
        <v>0</v>
      </c>
      <c r="CR65">
        <v>4.2448275862068998</v>
      </c>
      <c r="CS65">
        <v>0</v>
      </c>
      <c r="CT65">
        <v>253.086206896552</v>
      </c>
      <c r="CU65">
        <v>-0.63448275862069003</v>
      </c>
      <c r="CV65">
        <v>40.258551724137902</v>
      </c>
      <c r="CW65">
        <v>45.366310344827603</v>
      </c>
      <c r="CX65">
        <v>42.827379310344803</v>
      </c>
      <c r="CY65">
        <v>44.019241379310301</v>
      </c>
      <c r="CZ65">
        <v>41.329379310344798</v>
      </c>
      <c r="DA65">
        <v>0</v>
      </c>
      <c r="DB65">
        <v>0</v>
      </c>
      <c r="DC65">
        <v>0</v>
      </c>
      <c r="DD65">
        <v>308.90000009536698</v>
      </c>
      <c r="DE65">
        <v>3.9846153846153798</v>
      </c>
      <c r="DF65">
        <v>8.4991454330307494</v>
      </c>
      <c r="DG65">
        <v>-551.26153883807399</v>
      </c>
      <c r="DH65">
        <v>251.08461538461501</v>
      </c>
      <c r="DI65">
        <v>15</v>
      </c>
      <c r="DJ65">
        <v>100</v>
      </c>
      <c r="DK65">
        <v>100</v>
      </c>
      <c r="DL65">
        <v>2.8290000000000002</v>
      </c>
      <c r="DM65">
        <v>0.41199999999999998</v>
      </c>
      <c r="DN65">
        <v>2</v>
      </c>
      <c r="DO65">
        <v>337.517</v>
      </c>
      <c r="DP65">
        <v>668.15099999999995</v>
      </c>
      <c r="DQ65">
        <v>30.814900000000002</v>
      </c>
      <c r="DR65">
        <v>32.523200000000003</v>
      </c>
      <c r="DS65">
        <v>30.000299999999999</v>
      </c>
      <c r="DT65">
        <v>32.370600000000003</v>
      </c>
      <c r="DU65">
        <v>32.358499999999999</v>
      </c>
      <c r="DV65">
        <v>20.965199999999999</v>
      </c>
      <c r="DW65">
        <v>22.980499999999999</v>
      </c>
      <c r="DX65">
        <v>51.927700000000002</v>
      </c>
      <c r="DY65">
        <v>30.811599999999999</v>
      </c>
      <c r="DZ65">
        <v>400</v>
      </c>
      <c r="EA65">
        <v>30.320699999999999</v>
      </c>
      <c r="EB65">
        <v>99.881500000000003</v>
      </c>
      <c r="EC65">
        <v>100.369</v>
      </c>
    </row>
    <row r="66" spans="1:133" x14ac:dyDescent="0.35">
      <c r="A66">
        <v>50</v>
      </c>
      <c r="B66">
        <v>1581611182</v>
      </c>
      <c r="C66">
        <v>245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1581611173.93103</v>
      </c>
      <c r="O66">
        <f t="shared" si="0"/>
        <v>1.0935786676992457E-3</v>
      </c>
      <c r="P66">
        <f t="shared" si="1"/>
        <v>-0.39554383470694343</v>
      </c>
      <c r="Q66">
        <f t="shared" si="2"/>
        <v>399.92031034482801</v>
      </c>
      <c r="R66">
        <f t="shared" si="3"/>
        <v>399.09224453697425</v>
      </c>
      <c r="S66">
        <f t="shared" si="4"/>
        <v>39.774651223167822</v>
      </c>
      <c r="T66">
        <f t="shared" si="5"/>
        <v>39.857178581561932</v>
      </c>
      <c r="U66">
        <f t="shared" si="6"/>
        <v>8.1261617126016872E-2</v>
      </c>
      <c r="V66">
        <f t="shared" si="7"/>
        <v>2.2528051144862191</v>
      </c>
      <c r="W66">
        <f t="shared" si="8"/>
        <v>7.9667627777711067E-2</v>
      </c>
      <c r="X66">
        <f t="shared" si="9"/>
        <v>4.9932876737815435E-2</v>
      </c>
      <c r="Y66">
        <f t="shared" si="10"/>
        <v>0</v>
      </c>
      <c r="Z66">
        <f t="shared" si="11"/>
        <v>31.16153256878108</v>
      </c>
      <c r="AA66">
        <f t="shared" si="12"/>
        <v>31.003982758620701</v>
      </c>
      <c r="AB66">
        <f t="shared" si="13"/>
        <v>4.5124028873865933</v>
      </c>
      <c r="AC66">
        <f t="shared" si="14"/>
        <v>68.79512335334995</v>
      </c>
      <c r="AD66">
        <f t="shared" si="15"/>
        <v>3.1972696254069901</v>
      </c>
      <c r="AE66">
        <f t="shared" si="16"/>
        <v>4.6475236463854674</v>
      </c>
      <c r="AF66">
        <f t="shared" si="17"/>
        <v>1.3151332619796032</v>
      </c>
      <c r="AG66">
        <f t="shared" si="18"/>
        <v>-48.226819245536738</v>
      </c>
      <c r="AH66">
        <f t="shared" si="19"/>
        <v>62.969730170578828</v>
      </c>
      <c r="AI66">
        <f t="shared" si="20"/>
        <v>6.2931501143315387</v>
      </c>
      <c r="AJ66">
        <f t="shared" si="21"/>
        <v>21.036061039373628</v>
      </c>
      <c r="AK66">
        <v>-4.1259307662533502E-2</v>
      </c>
      <c r="AL66">
        <v>4.6317187365064197E-2</v>
      </c>
      <c r="AM66">
        <v>3.4602370661470401</v>
      </c>
      <c r="AN66">
        <v>6</v>
      </c>
      <c r="AO66">
        <v>2</v>
      </c>
      <c r="AP66">
        <f t="shared" si="22"/>
        <v>1</v>
      </c>
      <c r="AQ66">
        <f t="shared" si="23"/>
        <v>0</v>
      </c>
      <c r="AR66">
        <f t="shared" si="24"/>
        <v>51830.056762325738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-0.39554383470694343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1581611173.93103</v>
      </c>
      <c r="BY66">
        <v>399.92031034482801</v>
      </c>
      <c r="BZ66">
        <v>399.99196551724202</v>
      </c>
      <c r="CA66">
        <v>32.080872413793102</v>
      </c>
      <c r="CB66">
        <v>30.266379310344799</v>
      </c>
      <c r="CC66">
        <v>350.01368965517202</v>
      </c>
      <c r="CD66">
        <v>99.462851724137906</v>
      </c>
      <c r="CE66">
        <v>0.19994996551724101</v>
      </c>
      <c r="CF66">
        <v>31.522451724137898</v>
      </c>
      <c r="CG66">
        <v>31.003982758620701</v>
      </c>
      <c r="CH66">
        <v>999.9</v>
      </c>
      <c r="CI66">
        <v>0</v>
      </c>
      <c r="CJ66">
        <v>0</v>
      </c>
      <c r="CK66">
        <v>10003.616896551701</v>
      </c>
      <c r="CL66">
        <v>0</v>
      </c>
      <c r="CM66">
        <v>4.2404041379310398</v>
      </c>
      <c r="CN66">
        <v>0</v>
      </c>
      <c r="CO66">
        <v>0</v>
      </c>
      <c r="CP66">
        <v>0</v>
      </c>
      <c r="CQ66">
        <v>0</v>
      </c>
      <c r="CR66">
        <v>4.4103448275862096</v>
      </c>
      <c r="CS66">
        <v>0</v>
      </c>
      <c r="CT66">
        <v>220.45517241379301</v>
      </c>
      <c r="CU66">
        <v>-0.62068965517241403</v>
      </c>
      <c r="CV66">
        <v>40.254275862069001</v>
      </c>
      <c r="CW66">
        <v>45.368482758620701</v>
      </c>
      <c r="CX66">
        <v>42.827379310344803</v>
      </c>
      <c r="CY66">
        <v>44.019241379310301</v>
      </c>
      <c r="CZ66">
        <v>41.338068965517202</v>
      </c>
      <c r="DA66">
        <v>0</v>
      </c>
      <c r="DB66">
        <v>0</v>
      </c>
      <c r="DC66">
        <v>0</v>
      </c>
      <c r="DD66">
        <v>314.299999952316</v>
      </c>
      <c r="DE66">
        <v>4.1384615384615397</v>
      </c>
      <c r="DF66">
        <v>21.777778120535402</v>
      </c>
      <c r="DG66">
        <v>-140.947009085346</v>
      </c>
      <c r="DH66">
        <v>215.065384615385</v>
      </c>
      <c r="DI66">
        <v>15</v>
      </c>
      <c r="DJ66">
        <v>100</v>
      </c>
      <c r="DK66">
        <v>100</v>
      </c>
      <c r="DL66">
        <v>2.8290000000000002</v>
      </c>
      <c r="DM66">
        <v>0.41199999999999998</v>
      </c>
      <c r="DN66">
        <v>2</v>
      </c>
      <c r="DO66">
        <v>337.31299999999999</v>
      </c>
      <c r="DP66">
        <v>668.13800000000003</v>
      </c>
      <c r="DQ66">
        <v>30.808700000000002</v>
      </c>
      <c r="DR66">
        <v>32.523400000000002</v>
      </c>
      <c r="DS66">
        <v>30.0001</v>
      </c>
      <c r="DT66">
        <v>32.372599999999998</v>
      </c>
      <c r="DU66">
        <v>32.361400000000003</v>
      </c>
      <c r="DV66">
        <v>20.966000000000001</v>
      </c>
      <c r="DW66">
        <v>22.980499999999999</v>
      </c>
      <c r="DX66">
        <v>51.927700000000002</v>
      </c>
      <c r="DY66">
        <v>30.8096</v>
      </c>
      <c r="DZ66">
        <v>400</v>
      </c>
      <c r="EA66">
        <v>30.306799999999999</v>
      </c>
      <c r="EB66">
        <v>99.882400000000004</v>
      </c>
      <c r="EC66">
        <v>100.371</v>
      </c>
    </row>
    <row r="67" spans="1:133" x14ac:dyDescent="0.35">
      <c r="A67">
        <v>51</v>
      </c>
      <c r="B67">
        <v>1581611187</v>
      </c>
      <c r="C67">
        <v>250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1581611178.93103</v>
      </c>
      <c r="O67">
        <f t="shared" si="0"/>
        <v>1.0799151286097811E-3</v>
      </c>
      <c r="P67">
        <f t="shared" si="1"/>
        <v>-0.3881386718877623</v>
      </c>
      <c r="Q67">
        <f t="shared" si="2"/>
        <v>399.911172413793</v>
      </c>
      <c r="R67">
        <f t="shared" si="3"/>
        <v>399.03513015041278</v>
      </c>
      <c r="S67">
        <f t="shared" si="4"/>
        <v>39.768848840891245</v>
      </c>
      <c r="T67">
        <f t="shared" si="5"/>
        <v>39.856157425319559</v>
      </c>
      <c r="U67">
        <f t="shared" si="6"/>
        <v>8.0346261022097104E-2</v>
      </c>
      <c r="V67">
        <f t="shared" si="7"/>
        <v>2.2517326468959054</v>
      </c>
      <c r="W67">
        <f t="shared" si="8"/>
        <v>7.8786881798230207E-2</v>
      </c>
      <c r="X67">
        <f t="shared" si="9"/>
        <v>4.9379384378429057E-2</v>
      </c>
      <c r="Y67">
        <f t="shared" si="10"/>
        <v>0</v>
      </c>
      <c r="Z67">
        <f t="shared" si="11"/>
        <v>31.166477571111496</v>
      </c>
      <c r="AA67">
        <f t="shared" si="12"/>
        <v>31.002334482758599</v>
      </c>
      <c r="AB67">
        <f t="shared" si="13"/>
        <v>4.5119788385000543</v>
      </c>
      <c r="AC67">
        <f t="shared" si="14"/>
        <v>68.825111897806408</v>
      </c>
      <c r="AD67">
        <f t="shared" si="15"/>
        <v>3.1987704809846682</v>
      </c>
      <c r="AE67">
        <f t="shared" si="16"/>
        <v>4.647679303063537</v>
      </c>
      <c r="AF67">
        <f t="shared" si="17"/>
        <v>1.3132083575153861</v>
      </c>
      <c r="AG67">
        <f t="shared" si="18"/>
        <v>-47.624257171691347</v>
      </c>
      <c r="AH67">
        <f t="shared" si="19"/>
        <v>63.211427435961177</v>
      </c>
      <c r="AI67">
        <f t="shared" si="20"/>
        <v>6.3202810626203716</v>
      </c>
      <c r="AJ67">
        <f t="shared" si="21"/>
        <v>21.907451326890204</v>
      </c>
      <c r="AK67">
        <v>-4.1230408926516901E-2</v>
      </c>
      <c r="AL67">
        <v>4.6284746002217297E-2</v>
      </c>
      <c r="AM67">
        <v>3.4583188922372101</v>
      </c>
      <c r="AN67">
        <v>6</v>
      </c>
      <c r="AO67">
        <v>2</v>
      </c>
      <c r="AP67">
        <f t="shared" si="22"/>
        <v>1</v>
      </c>
      <c r="AQ67">
        <f t="shared" si="23"/>
        <v>0</v>
      </c>
      <c r="AR67">
        <f t="shared" si="24"/>
        <v>51795.130667514684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-0.3881386718877623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1581611178.93103</v>
      </c>
      <c r="BY67">
        <v>399.911172413793</v>
      </c>
      <c r="BZ67">
        <v>399.98613793103499</v>
      </c>
      <c r="CA67">
        <v>32.096020689655198</v>
      </c>
      <c r="CB67">
        <v>30.3042206896552</v>
      </c>
      <c r="CC67">
        <v>350.01255172413801</v>
      </c>
      <c r="CD67">
        <v>99.4625448275862</v>
      </c>
      <c r="CE67">
        <v>0.19998068965517199</v>
      </c>
      <c r="CF67">
        <v>31.5230413793103</v>
      </c>
      <c r="CG67">
        <v>31.002334482758599</v>
      </c>
      <c r="CH67">
        <v>999.9</v>
      </c>
      <c r="CI67">
        <v>0</v>
      </c>
      <c r="CJ67">
        <v>0</v>
      </c>
      <c r="CK67">
        <v>9996.64103448276</v>
      </c>
      <c r="CL67">
        <v>0</v>
      </c>
      <c r="CM67">
        <v>3.90924379310345</v>
      </c>
      <c r="CN67">
        <v>0</v>
      </c>
      <c r="CO67">
        <v>0</v>
      </c>
      <c r="CP67">
        <v>0</v>
      </c>
      <c r="CQ67">
        <v>0</v>
      </c>
      <c r="CR67">
        <v>3.6827586206896501</v>
      </c>
      <c r="CS67">
        <v>0</v>
      </c>
      <c r="CT67">
        <v>211.55172413793099</v>
      </c>
      <c r="CU67">
        <v>-0.33793103448275902</v>
      </c>
      <c r="CV67">
        <v>40.254275862069001</v>
      </c>
      <c r="CW67">
        <v>45.366310344827603</v>
      </c>
      <c r="CX67">
        <v>42.842448275862097</v>
      </c>
      <c r="CY67">
        <v>44.0299310344828</v>
      </c>
      <c r="CZ67">
        <v>41.329379310344798</v>
      </c>
      <c r="DA67">
        <v>0</v>
      </c>
      <c r="DB67">
        <v>0</v>
      </c>
      <c r="DC67">
        <v>0</v>
      </c>
      <c r="DD67">
        <v>319.10000014305098</v>
      </c>
      <c r="DE67">
        <v>4.0192307692307701</v>
      </c>
      <c r="DF67">
        <v>-23.025641006828899</v>
      </c>
      <c r="DG67">
        <v>53.032478657080503</v>
      </c>
      <c r="DH67">
        <v>210.38461538461499</v>
      </c>
      <c r="DI67">
        <v>15</v>
      </c>
      <c r="DJ67">
        <v>100</v>
      </c>
      <c r="DK67">
        <v>100</v>
      </c>
      <c r="DL67">
        <v>2.8290000000000002</v>
      </c>
      <c r="DM67">
        <v>0.41199999999999998</v>
      </c>
      <c r="DN67">
        <v>2</v>
      </c>
      <c r="DO67">
        <v>337.43400000000003</v>
      </c>
      <c r="DP67">
        <v>668.2</v>
      </c>
      <c r="DQ67">
        <v>30.805900000000001</v>
      </c>
      <c r="DR67">
        <v>32.5261</v>
      </c>
      <c r="DS67">
        <v>30.0002</v>
      </c>
      <c r="DT67">
        <v>32.375500000000002</v>
      </c>
      <c r="DU67">
        <v>32.3628</v>
      </c>
      <c r="DV67">
        <v>20.966899999999999</v>
      </c>
      <c r="DW67">
        <v>22.980499999999999</v>
      </c>
      <c r="DX67">
        <v>51.927700000000002</v>
      </c>
      <c r="DY67">
        <v>30.8049</v>
      </c>
      <c r="DZ67">
        <v>400</v>
      </c>
      <c r="EA67">
        <v>30.299299999999999</v>
      </c>
      <c r="EB67">
        <v>99.883700000000005</v>
      </c>
      <c r="EC67">
        <v>100.371</v>
      </c>
    </row>
    <row r="68" spans="1:133" x14ac:dyDescent="0.35">
      <c r="A68">
        <v>52</v>
      </c>
      <c r="B68">
        <v>1581611192</v>
      </c>
      <c r="C68">
        <v>255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1581611183.93103</v>
      </c>
      <c r="O68">
        <f t="shared" si="0"/>
        <v>1.0730455845562867E-3</v>
      </c>
      <c r="P68">
        <f t="shared" si="1"/>
        <v>-0.38829712876466105</v>
      </c>
      <c r="Q68">
        <f t="shared" si="2"/>
        <v>399.90055172413798</v>
      </c>
      <c r="R68">
        <f t="shared" si="3"/>
        <v>399.07873671673303</v>
      </c>
      <c r="S68">
        <f t="shared" si="4"/>
        <v>39.773199928159436</v>
      </c>
      <c r="T68">
        <f t="shared" si="5"/>
        <v>39.855104097903954</v>
      </c>
      <c r="U68">
        <f t="shared" si="6"/>
        <v>7.9929066117495423E-2</v>
      </c>
      <c r="V68">
        <f t="shared" si="7"/>
        <v>2.2516484999314601</v>
      </c>
      <c r="W68">
        <f t="shared" si="8"/>
        <v>7.8385614772420606E-2</v>
      </c>
      <c r="X68">
        <f t="shared" si="9"/>
        <v>4.9127199769109293E-2</v>
      </c>
      <c r="Y68">
        <f t="shared" si="10"/>
        <v>0</v>
      </c>
      <c r="Z68">
        <f t="shared" si="11"/>
        <v>31.168236997088393</v>
      </c>
      <c r="AA68">
        <f t="shared" si="12"/>
        <v>31.002500000000001</v>
      </c>
      <c r="AB68">
        <f t="shared" si="13"/>
        <v>4.5120214192472101</v>
      </c>
      <c r="AC68">
        <f t="shared" si="14"/>
        <v>68.86424160117484</v>
      </c>
      <c r="AD68">
        <f t="shared" si="15"/>
        <v>3.2004988371304011</v>
      </c>
      <c r="AE68">
        <f t="shared" si="16"/>
        <v>4.6475482234538976</v>
      </c>
      <c r="AF68">
        <f t="shared" si="17"/>
        <v>1.3115225821168091</v>
      </c>
      <c r="AG68">
        <f t="shared" si="18"/>
        <v>-47.321310278932245</v>
      </c>
      <c r="AH68">
        <f t="shared" si="19"/>
        <v>63.128696102583127</v>
      </c>
      <c r="AI68">
        <f t="shared" si="20"/>
        <v>6.3122346316347082</v>
      </c>
      <c r="AJ68">
        <f t="shared" si="21"/>
        <v>22.119620455285592</v>
      </c>
      <c r="AK68">
        <v>-4.1228142028288901E-2</v>
      </c>
      <c r="AL68">
        <v>4.6282201210365102E-2</v>
      </c>
      <c r="AM68">
        <v>3.4581684056876698</v>
      </c>
      <c r="AN68">
        <v>6</v>
      </c>
      <c r="AO68">
        <v>2</v>
      </c>
      <c r="AP68">
        <f t="shared" si="22"/>
        <v>1</v>
      </c>
      <c r="AQ68">
        <f t="shared" si="23"/>
        <v>0</v>
      </c>
      <c r="AR68">
        <f t="shared" si="24"/>
        <v>51792.48467514907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-0.38829712876466105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1581611183.93103</v>
      </c>
      <c r="BY68">
        <v>399.90055172413798</v>
      </c>
      <c r="BZ68">
        <v>399.97051724137901</v>
      </c>
      <c r="CA68">
        <v>32.113358620689702</v>
      </c>
      <c r="CB68">
        <v>30.332975862068999</v>
      </c>
      <c r="CC68">
        <v>350.01006896551701</v>
      </c>
      <c r="CD68">
        <v>99.462599999999995</v>
      </c>
      <c r="CE68">
        <v>0.19993841379310301</v>
      </c>
      <c r="CF68">
        <v>31.522544827586199</v>
      </c>
      <c r="CG68">
        <v>31.002500000000001</v>
      </c>
      <c r="CH68">
        <v>999.9</v>
      </c>
      <c r="CI68">
        <v>0</v>
      </c>
      <c r="CJ68">
        <v>0</v>
      </c>
      <c r="CK68">
        <v>9996.0858620689596</v>
      </c>
      <c r="CL68">
        <v>0</v>
      </c>
      <c r="CM68">
        <v>3.86445068965517</v>
      </c>
      <c r="CN68">
        <v>0</v>
      </c>
      <c r="CO68">
        <v>0</v>
      </c>
      <c r="CP68">
        <v>0</v>
      </c>
      <c r="CQ68">
        <v>0</v>
      </c>
      <c r="CR68">
        <v>3.1034482758620698</v>
      </c>
      <c r="CS68">
        <v>0</v>
      </c>
      <c r="CT68">
        <v>207.89655172413799</v>
      </c>
      <c r="CU68">
        <v>-0.25517241379310301</v>
      </c>
      <c r="CV68">
        <v>40.254275862069001</v>
      </c>
      <c r="CW68">
        <v>45.361965517241401</v>
      </c>
      <c r="CX68">
        <v>42.842344827586203</v>
      </c>
      <c r="CY68">
        <v>44.036344827586198</v>
      </c>
      <c r="CZ68">
        <v>41.327206896551701</v>
      </c>
      <c r="DA68">
        <v>0</v>
      </c>
      <c r="DB68">
        <v>0</v>
      </c>
      <c r="DC68">
        <v>0</v>
      </c>
      <c r="DD68">
        <v>323.90000009536698</v>
      </c>
      <c r="DE68">
        <v>3.1153846153846101</v>
      </c>
      <c r="DF68">
        <v>1.35384596161142</v>
      </c>
      <c r="DG68">
        <v>-61.606837450813799</v>
      </c>
      <c r="DH68">
        <v>207.38461538461499</v>
      </c>
      <c r="DI68">
        <v>15</v>
      </c>
      <c r="DJ68">
        <v>100</v>
      </c>
      <c r="DK68">
        <v>100</v>
      </c>
      <c r="DL68">
        <v>2.8290000000000002</v>
      </c>
      <c r="DM68">
        <v>0.41199999999999998</v>
      </c>
      <c r="DN68">
        <v>2</v>
      </c>
      <c r="DO68">
        <v>337.39400000000001</v>
      </c>
      <c r="DP68">
        <v>668.25</v>
      </c>
      <c r="DQ68">
        <v>30.804200000000002</v>
      </c>
      <c r="DR68">
        <v>32.527000000000001</v>
      </c>
      <c r="DS68">
        <v>30.0002</v>
      </c>
      <c r="DT68">
        <v>32.377000000000002</v>
      </c>
      <c r="DU68">
        <v>32.365099999999998</v>
      </c>
      <c r="DV68">
        <v>20.969899999999999</v>
      </c>
      <c r="DW68">
        <v>22.980499999999999</v>
      </c>
      <c r="DX68">
        <v>51.927700000000002</v>
      </c>
      <c r="DY68">
        <v>30.8093</v>
      </c>
      <c r="DZ68">
        <v>400</v>
      </c>
      <c r="EA68">
        <v>30.299299999999999</v>
      </c>
      <c r="EB68">
        <v>99.883300000000006</v>
      </c>
      <c r="EC68">
        <v>100.37</v>
      </c>
    </row>
    <row r="69" spans="1:133" x14ac:dyDescent="0.35">
      <c r="A69">
        <v>53</v>
      </c>
      <c r="B69">
        <v>1581611197</v>
      </c>
      <c r="C69">
        <v>260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1581611188.93103</v>
      </c>
      <c r="O69">
        <f t="shared" si="0"/>
        <v>1.080198746192391E-3</v>
      </c>
      <c r="P69">
        <f t="shared" si="1"/>
        <v>-0.4003860156753426</v>
      </c>
      <c r="Q69">
        <f t="shared" si="2"/>
        <v>399.89637931034503</v>
      </c>
      <c r="R69">
        <f t="shared" si="3"/>
        <v>399.26540187361019</v>
      </c>
      <c r="S69">
        <f t="shared" si="4"/>
        <v>39.792238003729956</v>
      </c>
      <c r="T69">
        <f t="shared" si="5"/>
        <v>39.85512350349957</v>
      </c>
      <c r="U69">
        <f t="shared" si="6"/>
        <v>8.0564356276947385E-2</v>
      </c>
      <c r="V69">
        <f t="shared" si="7"/>
        <v>2.2531195134618081</v>
      </c>
      <c r="W69">
        <f t="shared" si="8"/>
        <v>7.8997533674952977E-2</v>
      </c>
      <c r="X69">
        <f t="shared" si="9"/>
        <v>4.9511693328080864E-2</v>
      </c>
      <c r="Y69">
        <f t="shared" si="10"/>
        <v>0</v>
      </c>
      <c r="Z69">
        <f t="shared" si="11"/>
        <v>31.165724575110634</v>
      </c>
      <c r="AA69">
        <f t="shared" si="12"/>
        <v>31.0032413793103</v>
      </c>
      <c r="AB69">
        <f t="shared" si="13"/>
        <v>4.51221214980559</v>
      </c>
      <c r="AC69">
        <f t="shared" si="14"/>
        <v>68.901645882842274</v>
      </c>
      <c r="AD69">
        <f t="shared" si="15"/>
        <v>3.2021713651340189</v>
      </c>
      <c r="AE69">
        <f t="shared" si="16"/>
        <v>4.6474526466013142</v>
      </c>
      <c r="AF69">
        <f t="shared" si="17"/>
        <v>1.3100407846715711</v>
      </c>
      <c r="AG69">
        <f t="shared" si="18"/>
        <v>-47.636764707084438</v>
      </c>
      <c r="AH69">
        <f t="shared" si="19"/>
        <v>63.035902344190902</v>
      </c>
      <c r="AI69">
        <f t="shared" si="20"/>
        <v>6.2988528831213317</v>
      </c>
      <c r="AJ69">
        <f t="shared" si="21"/>
        <v>21.697990520227798</v>
      </c>
      <c r="AK69">
        <v>-4.1267781830395402E-2</v>
      </c>
      <c r="AL69">
        <v>4.6326700360867099E-2</v>
      </c>
      <c r="AM69">
        <v>3.46079945719084</v>
      </c>
      <c r="AN69">
        <v>6</v>
      </c>
      <c r="AO69">
        <v>2</v>
      </c>
      <c r="AP69">
        <f t="shared" si="22"/>
        <v>1</v>
      </c>
      <c r="AQ69">
        <f t="shared" si="23"/>
        <v>0</v>
      </c>
      <c r="AR69">
        <f t="shared" si="24"/>
        <v>51840.328882166388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-0.4003860156753426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1581611188.93103</v>
      </c>
      <c r="BY69">
        <v>399.89637931034503</v>
      </c>
      <c r="BZ69">
        <v>399.95051724137898</v>
      </c>
      <c r="CA69">
        <v>32.129789655172402</v>
      </c>
      <c r="CB69">
        <v>30.3375793103448</v>
      </c>
      <c r="CC69">
        <v>350.01210344827598</v>
      </c>
      <c r="CD69">
        <v>99.463665517241395</v>
      </c>
      <c r="CE69">
        <v>0.19996127586206899</v>
      </c>
      <c r="CF69">
        <v>31.522182758620701</v>
      </c>
      <c r="CG69">
        <v>31.0032413793103</v>
      </c>
      <c r="CH69">
        <v>999.9</v>
      </c>
      <c r="CI69">
        <v>0</v>
      </c>
      <c r="CJ69">
        <v>0</v>
      </c>
      <c r="CK69">
        <v>10005.5896551724</v>
      </c>
      <c r="CL69">
        <v>0</v>
      </c>
      <c r="CM69">
        <v>3.7870886206896599</v>
      </c>
      <c r="CN69">
        <v>0</v>
      </c>
      <c r="CO69">
        <v>0</v>
      </c>
      <c r="CP69">
        <v>0</v>
      </c>
      <c r="CQ69">
        <v>0</v>
      </c>
      <c r="CR69">
        <v>3.0758620689655198</v>
      </c>
      <c r="CS69">
        <v>0</v>
      </c>
      <c r="CT69">
        <v>200.39310344827601</v>
      </c>
      <c r="CU69">
        <v>-0.33103448275862102</v>
      </c>
      <c r="CV69">
        <v>40.245620689655198</v>
      </c>
      <c r="CW69">
        <v>45.361965517241401</v>
      </c>
      <c r="CX69">
        <v>42.838034482758601</v>
      </c>
      <c r="CY69">
        <v>44.034206896551702</v>
      </c>
      <c r="CZ69">
        <v>41.3163448275862</v>
      </c>
      <c r="DA69">
        <v>0</v>
      </c>
      <c r="DB69">
        <v>0</v>
      </c>
      <c r="DC69">
        <v>0</v>
      </c>
      <c r="DD69">
        <v>329.299999952316</v>
      </c>
      <c r="DE69">
        <v>2.89230769230769</v>
      </c>
      <c r="DF69">
        <v>26.864956857870698</v>
      </c>
      <c r="DG69">
        <v>-166.468375982249</v>
      </c>
      <c r="DH69">
        <v>200.37692307692299</v>
      </c>
      <c r="DI69">
        <v>15</v>
      </c>
      <c r="DJ69">
        <v>100</v>
      </c>
      <c r="DK69">
        <v>100</v>
      </c>
      <c r="DL69">
        <v>2.8290000000000002</v>
      </c>
      <c r="DM69">
        <v>0.41199999999999998</v>
      </c>
      <c r="DN69">
        <v>2</v>
      </c>
      <c r="DO69">
        <v>337.31799999999998</v>
      </c>
      <c r="DP69">
        <v>668.22699999999998</v>
      </c>
      <c r="DQ69">
        <v>30.807700000000001</v>
      </c>
      <c r="DR69">
        <v>32.5289</v>
      </c>
      <c r="DS69">
        <v>30.000299999999999</v>
      </c>
      <c r="DT69">
        <v>32.378500000000003</v>
      </c>
      <c r="DU69">
        <v>32.367100000000001</v>
      </c>
      <c r="DV69">
        <v>20.970400000000001</v>
      </c>
      <c r="DW69">
        <v>22.980499999999999</v>
      </c>
      <c r="DX69">
        <v>51.927700000000002</v>
      </c>
      <c r="DY69">
        <v>30.807700000000001</v>
      </c>
      <c r="DZ69">
        <v>400</v>
      </c>
      <c r="EA69">
        <v>30.299299999999999</v>
      </c>
      <c r="EB69">
        <v>99.881699999999995</v>
      </c>
      <c r="EC69">
        <v>100.367</v>
      </c>
    </row>
    <row r="70" spans="1:133" x14ac:dyDescent="0.35">
      <c r="A70">
        <v>54</v>
      </c>
      <c r="B70">
        <v>1581611202</v>
      </c>
      <c r="C70">
        <v>265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1581611193.93103</v>
      </c>
      <c r="O70">
        <f t="shared" si="0"/>
        <v>1.084781169496671E-3</v>
      </c>
      <c r="P70">
        <f t="shared" si="1"/>
        <v>-0.38928445066881334</v>
      </c>
      <c r="Q70">
        <f t="shared" si="2"/>
        <v>399.916137931035</v>
      </c>
      <c r="R70">
        <f t="shared" si="3"/>
        <v>399.03052590329912</v>
      </c>
      <c r="S70">
        <f t="shared" si="4"/>
        <v>39.769126057479042</v>
      </c>
      <c r="T70">
        <f t="shared" si="5"/>
        <v>39.857390022470994</v>
      </c>
      <c r="U70">
        <f t="shared" si="6"/>
        <v>8.0954996041843821E-2</v>
      </c>
      <c r="V70">
        <f t="shared" si="7"/>
        <v>2.2515924090475279</v>
      </c>
      <c r="W70">
        <f t="shared" si="8"/>
        <v>7.9372052698843135E-2</v>
      </c>
      <c r="X70">
        <f t="shared" si="9"/>
        <v>4.9747176112384009E-2</v>
      </c>
      <c r="Y70">
        <f t="shared" si="10"/>
        <v>0</v>
      </c>
      <c r="Z70">
        <f t="shared" si="11"/>
        <v>31.163119046649523</v>
      </c>
      <c r="AA70">
        <f t="shared" si="12"/>
        <v>31.004310344827601</v>
      </c>
      <c r="AB70">
        <f t="shared" si="13"/>
        <v>4.5124871690199555</v>
      </c>
      <c r="AC70">
        <f t="shared" si="14"/>
        <v>68.924927375844618</v>
      </c>
      <c r="AD70">
        <f t="shared" si="15"/>
        <v>3.2030946358863819</v>
      </c>
      <c r="AE70">
        <f t="shared" si="16"/>
        <v>4.6472223589298052</v>
      </c>
      <c r="AF70">
        <f t="shared" si="17"/>
        <v>1.3093925331335736</v>
      </c>
      <c r="AG70">
        <f t="shared" si="18"/>
        <v>-47.838849574803191</v>
      </c>
      <c r="AH70">
        <f t="shared" si="19"/>
        <v>62.757518427546799</v>
      </c>
      <c r="AI70">
        <f t="shared" si="20"/>
        <v>6.2752946830669867</v>
      </c>
      <c r="AJ70">
        <f t="shared" si="21"/>
        <v>21.193963535810596</v>
      </c>
      <c r="AK70">
        <v>-4.1226630996505899E-2</v>
      </c>
      <c r="AL70">
        <v>4.6280504944815101E-2</v>
      </c>
      <c r="AM70">
        <v>3.45806809525285</v>
      </c>
      <c r="AN70">
        <v>6</v>
      </c>
      <c r="AO70">
        <v>2</v>
      </c>
      <c r="AP70">
        <f t="shared" si="22"/>
        <v>1</v>
      </c>
      <c r="AQ70">
        <f t="shared" si="23"/>
        <v>0</v>
      </c>
      <c r="AR70">
        <f t="shared" si="24"/>
        <v>51790.911500668895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-0.38928445066881334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1581611193.93103</v>
      </c>
      <c r="BY70">
        <v>399.916137931035</v>
      </c>
      <c r="BZ70">
        <v>399.99248275862101</v>
      </c>
      <c r="CA70">
        <v>32.138813793103502</v>
      </c>
      <c r="CB70">
        <v>30.339058620689698</v>
      </c>
      <c r="CC70">
        <v>350.02013793103401</v>
      </c>
      <c r="CD70">
        <v>99.464375862069005</v>
      </c>
      <c r="CE70">
        <v>0.19999434482758599</v>
      </c>
      <c r="CF70">
        <v>31.521310344827601</v>
      </c>
      <c r="CG70">
        <v>31.004310344827601</v>
      </c>
      <c r="CH70">
        <v>999.9</v>
      </c>
      <c r="CI70">
        <v>0</v>
      </c>
      <c r="CJ70">
        <v>0</v>
      </c>
      <c r="CK70">
        <v>9995.5410344827596</v>
      </c>
      <c r="CL70">
        <v>0</v>
      </c>
      <c r="CM70">
        <v>3.74174724137931</v>
      </c>
      <c r="CN70">
        <v>0</v>
      </c>
      <c r="CO70">
        <v>0</v>
      </c>
      <c r="CP70">
        <v>0</v>
      </c>
      <c r="CQ70">
        <v>0</v>
      </c>
      <c r="CR70">
        <v>4.0344827586206904</v>
      </c>
      <c r="CS70">
        <v>0</v>
      </c>
      <c r="CT70">
        <v>196.03448275862101</v>
      </c>
      <c r="CU70">
        <v>-1.0379310344827599</v>
      </c>
      <c r="CV70">
        <v>40.243482758620701</v>
      </c>
      <c r="CW70">
        <v>45.366310344827603</v>
      </c>
      <c r="CX70">
        <v>42.812137931034499</v>
      </c>
      <c r="CY70">
        <v>44.027793103448303</v>
      </c>
      <c r="CZ70">
        <v>41.314172413793102</v>
      </c>
      <c r="DA70">
        <v>0</v>
      </c>
      <c r="DB70">
        <v>0</v>
      </c>
      <c r="DC70">
        <v>0</v>
      </c>
      <c r="DD70">
        <v>334.10000014305098</v>
      </c>
      <c r="DE70">
        <v>4.3807692307692303</v>
      </c>
      <c r="DF70">
        <v>9.5965806930528803</v>
      </c>
      <c r="DG70">
        <v>10.1128212426845</v>
      </c>
      <c r="DH70">
        <v>196.092307692308</v>
      </c>
      <c r="DI70">
        <v>15</v>
      </c>
      <c r="DJ70">
        <v>100</v>
      </c>
      <c r="DK70">
        <v>100</v>
      </c>
      <c r="DL70">
        <v>2.8290000000000002</v>
      </c>
      <c r="DM70">
        <v>0.41199999999999998</v>
      </c>
      <c r="DN70">
        <v>2</v>
      </c>
      <c r="DO70">
        <v>337.36799999999999</v>
      </c>
      <c r="DP70">
        <v>668.31200000000001</v>
      </c>
      <c r="DQ70">
        <v>30.805499999999999</v>
      </c>
      <c r="DR70">
        <v>32.5306</v>
      </c>
      <c r="DS70">
        <v>30.0002</v>
      </c>
      <c r="DT70">
        <v>32.381300000000003</v>
      </c>
      <c r="DU70">
        <v>32.368600000000001</v>
      </c>
      <c r="DV70">
        <v>20.965299999999999</v>
      </c>
      <c r="DW70">
        <v>22.980499999999999</v>
      </c>
      <c r="DX70">
        <v>51.927700000000002</v>
      </c>
      <c r="DY70">
        <v>30.798999999999999</v>
      </c>
      <c r="DZ70">
        <v>400</v>
      </c>
      <c r="EA70">
        <v>30.299299999999999</v>
      </c>
      <c r="EB70">
        <v>99.883899999999997</v>
      </c>
      <c r="EC70">
        <v>100.36799999999999</v>
      </c>
    </row>
    <row r="71" spans="1:133" x14ac:dyDescent="0.35">
      <c r="A71">
        <v>55</v>
      </c>
      <c r="B71">
        <v>1581611207</v>
      </c>
      <c r="C71">
        <v>270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1581611198.93103</v>
      </c>
      <c r="O71">
        <f t="shared" si="0"/>
        <v>1.0871168660576338E-3</v>
      </c>
      <c r="P71">
        <f t="shared" si="1"/>
        <v>-0.38526667740039983</v>
      </c>
      <c r="Q71">
        <f t="shared" si="2"/>
        <v>399.95048275862098</v>
      </c>
      <c r="R71">
        <f t="shared" si="3"/>
        <v>398.96789389913846</v>
      </c>
      <c r="S71">
        <f t="shared" si="4"/>
        <v>39.76256354828331</v>
      </c>
      <c r="T71">
        <f t="shared" si="5"/>
        <v>39.860491859218747</v>
      </c>
      <c r="U71">
        <f t="shared" si="6"/>
        <v>8.1142264897078195E-2</v>
      </c>
      <c r="V71">
        <f t="shared" si="7"/>
        <v>2.2514538622957825</v>
      </c>
      <c r="W71">
        <f t="shared" si="8"/>
        <v>7.9551971338614427E-2</v>
      </c>
      <c r="X71">
        <f t="shared" si="9"/>
        <v>4.9860267660086027E-2</v>
      </c>
      <c r="Y71">
        <f t="shared" si="10"/>
        <v>0</v>
      </c>
      <c r="Z71">
        <f t="shared" si="11"/>
        <v>31.160920380576176</v>
      </c>
      <c r="AA71">
        <f t="shared" si="12"/>
        <v>31.005410344827599</v>
      </c>
      <c r="AB71">
        <f t="shared" si="13"/>
        <v>4.5127701879054474</v>
      </c>
      <c r="AC71">
        <f t="shared" si="14"/>
        <v>68.940064080519321</v>
      </c>
      <c r="AD71">
        <f t="shared" si="15"/>
        <v>3.2035420618545909</v>
      </c>
      <c r="AE71">
        <f t="shared" si="16"/>
        <v>4.6468510068586211</v>
      </c>
      <c r="AF71">
        <f t="shared" si="17"/>
        <v>1.3092281260508565</v>
      </c>
      <c r="AG71">
        <f t="shared" si="18"/>
        <v>-47.941853793141647</v>
      </c>
      <c r="AH71">
        <f t="shared" si="19"/>
        <v>62.44936872502435</v>
      </c>
      <c r="AI71">
        <f t="shared" si="20"/>
        <v>6.2448567295713024</v>
      </c>
      <c r="AJ71">
        <f t="shared" si="21"/>
        <v>20.752371661454006</v>
      </c>
      <c r="AK71">
        <v>-4.1222898833040103E-2</v>
      </c>
      <c r="AL71">
        <v>4.6276315264369303E-2</v>
      </c>
      <c r="AM71">
        <v>3.4578203286990101</v>
      </c>
      <c r="AN71">
        <v>6</v>
      </c>
      <c r="AO71">
        <v>2</v>
      </c>
      <c r="AP71">
        <f t="shared" si="22"/>
        <v>1</v>
      </c>
      <c r="AQ71">
        <f t="shared" si="23"/>
        <v>0</v>
      </c>
      <c r="AR71">
        <f t="shared" si="24"/>
        <v>51786.636109299106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-0.38526667740039983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1581611198.93103</v>
      </c>
      <c r="BY71">
        <v>399.95048275862098</v>
      </c>
      <c r="BZ71">
        <v>400.03537931034498</v>
      </c>
      <c r="CA71">
        <v>32.143562068965501</v>
      </c>
      <c r="CB71">
        <v>30.339955172413799</v>
      </c>
      <c r="CC71">
        <v>350.022965517241</v>
      </c>
      <c r="CD71">
        <v>99.463565517241406</v>
      </c>
      <c r="CE71">
        <v>0.20000179310344801</v>
      </c>
      <c r="CF71">
        <v>31.519903448275901</v>
      </c>
      <c r="CG71">
        <v>31.005410344827599</v>
      </c>
      <c r="CH71">
        <v>999.9</v>
      </c>
      <c r="CI71">
        <v>0</v>
      </c>
      <c r="CJ71">
        <v>0</v>
      </c>
      <c r="CK71">
        <v>9994.7175862068998</v>
      </c>
      <c r="CL71">
        <v>0</v>
      </c>
      <c r="CM71">
        <v>3.7823893103448301</v>
      </c>
      <c r="CN71">
        <v>0</v>
      </c>
      <c r="CO71">
        <v>0</v>
      </c>
      <c r="CP71">
        <v>0</v>
      </c>
      <c r="CQ71">
        <v>0</v>
      </c>
      <c r="CR71">
        <v>3.8241379310344801</v>
      </c>
      <c r="CS71">
        <v>0</v>
      </c>
      <c r="CT71">
        <v>209.71724137931</v>
      </c>
      <c r="CU71">
        <v>-1.11379310344828</v>
      </c>
      <c r="CV71">
        <v>40.243482758620701</v>
      </c>
      <c r="CW71">
        <v>45.366310344827603</v>
      </c>
      <c r="CX71">
        <v>42.820724137931002</v>
      </c>
      <c r="CY71">
        <v>44.019241379310301</v>
      </c>
      <c r="CZ71">
        <v>41.318517241379297</v>
      </c>
      <c r="DA71">
        <v>0</v>
      </c>
      <c r="DB71">
        <v>0</v>
      </c>
      <c r="DC71">
        <v>0</v>
      </c>
      <c r="DD71">
        <v>338.90000009536698</v>
      </c>
      <c r="DE71">
        <v>4.4153846153846201</v>
      </c>
      <c r="DF71">
        <v>-4.2324788138313103</v>
      </c>
      <c r="DG71">
        <v>367.87692351606398</v>
      </c>
      <c r="DH71">
        <v>211.769230769231</v>
      </c>
      <c r="DI71">
        <v>15</v>
      </c>
      <c r="DJ71">
        <v>100</v>
      </c>
      <c r="DK71">
        <v>100</v>
      </c>
      <c r="DL71">
        <v>2.8290000000000002</v>
      </c>
      <c r="DM71">
        <v>0.41199999999999998</v>
      </c>
      <c r="DN71">
        <v>2</v>
      </c>
      <c r="DO71">
        <v>337.31200000000001</v>
      </c>
      <c r="DP71">
        <v>668.36099999999999</v>
      </c>
      <c r="DQ71">
        <v>30.798300000000001</v>
      </c>
      <c r="DR71">
        <v>32.531799999999997</v>
      </c>
      <c r="DS71">
        <v>30.0001</v>
      </c>
      <c r="DT71">
        <v>32.382100000000001</v>
      </c>
      <c r="DU71">
        <v>32.370800000000003</v>
      </c>
      <c r="DV71">
        <v>20.962199999999999</v>
      </c>
      <c r="DW71">
        <v>22.980499999999999</v>
      </c>
      <c r="DX71">
        <v>51.927700000000002</v>
      </c>
      <c r="DY71">
        <v>30.796700000000001</v>
      </c>
      <c r="DZ71">
        <v>400</v>
      </c>
      <c r="EA71">
        <v>30.299299999999999</v>
      </c>
      <c r="EB71">
        <v>99.882800000000003</v>
      </c>
      <c r="EC71">
        <v>100.367</v>
      </c>
    </row>
    <row r="72" spans="1:133" x14ac:dyDescent="0.35">
      <c r="A72">
        <v>56</v>
      </c>
      <c r="B72">
        <v>1581611212</v>
      </c>
      <c r="C72">
        <v>275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1581611203.93103</v>
      </c>
      <c r="O72">
        <f t="shared" si="0"/>
        <v>1.0874810321649193E-3</v>
      </c>
      <c r="P72">
        <f t="shared" si="1"/>
        <v>-0.38483968300123705</v>
      </c>
      <c r="Q72">
        <f t="shared" si="2"/>
        <v>399.96027586206901</v>
      </c>
      <c r="R72">
        <f t="shared" si="3"/>
        <v>398.96672581759697</v>
      </c>
      <c r="S72">
        <f t="shared" si="4"/>
        <v>39.762002904296963</v>
      </c>
      <c r="T72">
        <f t="shared" si="5"/>
        <v>39.861022539763816</v>
      </c>
      <c r="U72">
        <f t="shared" si="6"/>
        <v>8.1192852661282469E-2</v>
      </c>
      <c r="V72">
        <f t="shared" si="7"/>
        <v>2.2521585771424295</v>
      </c>
      <c r="W72">
        <f t="shared" si="8"/>
        <v>7.9601084230703972E-2</v>
      </c>
      <c r="X72">
        <f t="shared" si="9"/>
        <v>4.9891092532354867E-2</v>
      </c>
      <c r="Y72">
        <f t="shared" si="10"/>
        <v>0</v>
      </c>
      <c r="Z72">
        <f t="shared" si="11"/>
        <v>31.159677725032452</v>
      </c>
      <c r="AA72">
        <f t="shared" si="12"/>
        <v>31.004520689655202</v>
      </c>
      <c r="AB72">
        <f t="shared" si="13"/>
        <v>4.5125412874232023</v>
      </c>
      <c r="AC72">
        <f t="shared" si="14"/>
        <v>68.948199755350402</v>
      </c>
      <c r="AD72">
        <f t="shared" si="15"/>
        <v>3.20369734864133</v>
      </c>
      <c r="AE72">
        <f t="shared" si="16"/>
        <v>4.6465279151726104</v>
      </c>
      <c r="AF72">
        <f t="shared" si="17"/>
        <v>1.3088439387818722</v>
      </c>
      <c r="AG72">
        <f t="shared" si="18"/>
        <v>-47.957913518472942</v>
      </c>
      <c r="AH72">
        <f t="shared" si="19"/>
        <v>62.428303296492714</v>
      </c>
      <c r="AI72">
        <f t="shared" si="20"/>
        <v>6.2407317769788966</v>
      </c>
      <c r="AJ72">
        <f t="shared" si="21"/>
        <v>20.71112155499867</v>
      </c>
      <c r="AK72">
        <v>-4.1241884558944703E-2</v>
      </c>
      <c r="AL72">
        <v>4.6297628404938097E-2</v>
      </c>
      <c r="AM72">
        <v>3.4590806508348102</v>
      </c>
      <c r="AN72">
        <v>6</v>
      </c>
      <c r="AO72">
        <v>2</v>
      </c>
      <c r="AP72">
        <f t="shared" si="22"/>
        <v>1</v>
      </c>
      <c r="AQ72">
        <f t="shared" si="23"/>
        <v>0</v>
      </c>
      <c r="AR72">
        <f t="shared" si="24"/>
        <v>51809.69808536757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-0.38483968300123705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1581611203.93103</v>
      </c>
      <c r="BY72">
        <v>399.96027586206901</v>
      </c>
      <c r="BZ72">
        <v>400.04617241379299</v>
      </c>
      <c r="CA72">
        <v>32.145479310344797</v>
      </c>
      <c r="CB72">
        <v>30.341268965517202</v>
      </c>
      <c r="CC72">
        <v>350.022413793103</v>
      </c>
      <c r="CD72">
        <v>99.462441379310306</v>
      </c>
      <c r="CE72">
        <v>0.20001248275862099</v>
      </c>
      <c r="CF72">
        <v>31.518679310344801</v>
      </c>
      <c r="CG72">
        <v>31.004520689655202</v>
      </c>
      <c r="CH72">
        <v>999.9</v>
      </c>
      <c r="CI72">
        <v>0</v>
      </c>
      <c r="CJ72">
        <v>0</v>
      </c>
      <c r="CK72">
        <v>9999.4337931034497</v>
      </c>
      <c r="CL72">
        <v>0</v>
      </c>
      <c r="CM72">
        <v>4.1060693103448296</v>
      </c>
      <c r="CN72">
        <v>0</v>
      </c>
      <c r="CO72">
        <v>0</v>
      </c>
      <c r="CP72">
        <v>0</v>
      </c>
      <c r="CQ72">
        <v>0</v>
      </c>
      <c r="CR72">
        <v>2.1862068965517198</v>
      </c>
      <c r="CS72">
        <v>0</v>
      </c>
      <c r="CT72">
        <v>253.87586206896501</v>
      </c>
      <c r="CU72">
        <v>-0.93793103448275905</v>
      </c>
      <c r="CV72">
        <v>40.247827586206903</v>
      </c>
      <c r="CW72">
        <v>45.357620689655199</v>
      </c>
      <c r="CX72">
        <v>42.7625517241379</v>
      </c>
      <c r="CY72">
        <v>44.0149655172414</v>
      </c>
      <c r="CZ72">
        <v>41.3163448275862</v>
      </c>
      <c r="DA72">
        <v>0</v>
      </c>
      <c r="DB72">
        <v>0</v>
      </c>
      <c r="DC72">
        <v>0</v>
      </c>
      <c r="DD72">
        <v>344.299999952316</v>
      </c>
      <c r="DE72">
        <v>3.0692307692307699</v>
      </c>
      <c r="DF72">
        <v>-16.9435900770318</v>
      </c>
      <c r="DG72">
        <v>790.82735060898699</v>
      </c>
      <c r="DH72">
        <v>262.52692307692303</v>
      </c>
      <c r="DI72">
        <v>15</v>
      </c>
      <c r="DJ72">
        <v>100</v>
      </c>
      <c r="DK72">
        <v>100</v>
      </c>
      <c r="DL72">
        <v>2.8290000000000002</v>
      </c>
      <c r="DM72">
        <v>0.41199999999999998</v>
      </c>
      <c r="DN72">
        <v>2</v>
      </c>
      <c r="DO72">
        <v>337.39400000000001</v>
      </c>
      <c r="DP72">
        <v>668.08600000000001</v>
      </c>
      <c r="DQ72">
        <v>30.7944</v>
      </c>
      <c r="DR72">
        <v>32.533499999999997</v>
      </c>
      <c r="DS72">
        <v>30.0001</v>
      </c>
      <c r="DT72">
        <v>32.3842</v>
      </c>
      <c r="DU72">
        <v>32.372900000000001</v>
      </c>
      <c r="DV72">
        <v>20.9665</v>
      </c>
      <c r="DW72">
        <v>22.980499999999999</v>
      </c>
      <c r="DX72">
        <v>51.927700000000002</v>
      </c>
      <c r="DY72">
        <v>30.790099999999999</v>
      </c>
      <c r="DZ72">
        <v>400</v>
      </c>
      <c r="EA72">
        <v>30.299299999999999</v>
      </c>
      <c r="EB72">
        <v>99.884399999999999</v>
      </c>
      <c r="EC72">
        <v>100.36799999999999</v>
      </c>
    </row>
    <row r="73" spans="1:133" x14ac:dyDescent="0.35">
      <c r="A73">
        <v>57</v>
      </c>
      <c r="B73">
        <v>1581611217</v>
      </c>
      <c r="C73">
        <v>280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1581611208.93103</v>
      </c>
      <c r="O73">
        <f t="shared" si="0"/>
        <v>1.0866868402298279E-3</v>
      </c>
      <c r="P73">
        <f t="shared" si="1"/>
        <v>-0.40496520502132666</v>
      </c>
      <c r="Q73">
        <f t="shared" si="2"/>
        <v>399.94634482758602</v>
      </c>
      <c r="R73">
        <f t="shared" si="3"/>
        <v>399.35818898513446</v>
      </c>
      <c r="S73">
        <f t="shared" si="4"/>
        <v>39.800548265198458</v>
      </c>
      <c r="T73">
        <f t="shared" si="5"/>
        <v>39.859164629256099</v>
      </c>
      <c r="U73">
        <f t="shared" si="6"/>
        <v>8.1159207197465652E-2</v>
      </c>
      <c r="V73">
        <f t="shared" si="7"/>
        <v>2.2515734867792521</v>
      </c>
      <c r="W73">
        <f t="shared" si="8"/>
        <v>7.9568339228099402E-2</v>
      </c>
      <c r="X73">
        <f t="shared" si="9"/>
        <v>4.9870547866318234E-2</v>
      </c>
      <c r="Y73">
        <f t="shared" si="10"/>
        <v>0</v>
      </c>
      <c r="Z73">
        <f t="shared" si="11"/>
        <v>31.158351245044003</v>
      </c>
      <c r="AA73">
        <f t="shared" si="12"/>
        <v>31.003155172413798</v>
      </c>
      <c r="AB73">
        <f t="shared" si="13"/>
        <v>4.5121899714728873</v>
      </c>
      <c r="AC73">
        <f t="shared" si="14"/>
        <v>68.955820247203974</v>
      </c>
      <c r="AD73">
        <f t="shared" si="15"/>
        <v>3.2037778309631291</v>
      </c>
      <c r="AE73">
        <f t="shared" si="16"/>
        <v>4.6461311307409705</v>
      </c>
      <c r="AF73">
        <f t="shared" si="17"/>
        <v>1.3084121405097582</v>
      </c>
      <c r="AG73">
        <f t="shared" si="18"/>
        <v>-47.92288965413541</v>
      </c>
      <c r="AH73">
        <f t="shared" si="19"/>
        <v>62.395341978745812</v>
      </c>
      <c r="AI73">
        <f t="shared" si="20"/>
        <v>6.2389693571742804</v>
      </c>
      <c r="AJ73">
        <f t="shared" si="21"/>
        <v>20.711421681784678</v>
      </c>
      <c r="AK73">
        <v>-4.1226121257395797E-2</v>
      </c>
      <c r="AL73">
        <v>4.6279932718008399E-2</v>
      </c>
      <c r="AM73">
        <v>3.4580342557374499</v>
      </c>
      <c r="AN73">
        <v>6</v>
      </c>
      <c r="AO73">
        <v>2</v>
      </c>
      <c r="AP73">
        <f t="shared" si="22"/>
        <v>1</v>
      </c>
      <c r="AQ73">
        <f t="shared" si="23"/>
        <v>0</v>
      </c>
      <c r="AR73">
        <f t="shared" si="24"/>
        <v>51790.935338460586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-0.40496520502132666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1581611208.93103</v>
      </c>
      <c r="BY73">
        <v>399.94634482758602</v>
      </c>
      <c r="BZ73">
        <v>399.99717241379301</v>
      </c>
      <c r="CA73">
        <v>32.146665517241402</v>
      </c>
      <c r="CB73">
        <v>30.343768965517199</v>
      </c>
      <c r="CC73">
        <v>350.02124137931003</v>
      </c>
      <c r="CD73">
        <v>99.461310344827595</v>
      </c>
      <c r="CE73">
        <v>0.199969586206897</v>
      </c>
      <c r="CF73">
        <v>31.517175862068999</v>
      </c>
      <c r="CG73">
        <v>31.003155172413798</v>
      </c>
      <c r="CH73">
        <v>999.9</v>
      </c>
      <c r="CI73">
        <v>0</v>
      </c>
      <c r="CJ73">
        <v>0</v>
      </c>
      <c r="CK73">
        <v>9995.7255172413807</v>
      </c>
      <c r="CL73">
        <v>0</v>
      </c>
      <c r="CM73">
        <v>4.5536379310344799</v>
      </c>
      <c r="CN73">
        <v>0</v>
      </c>
      <c r="CO73">
        <v>0</v>
      </c>
      <c r="CP73">
        <v>0</v>
      </c>
      <c r="CQ73">
        <v>0</v>
      </c>
      <c r="CR73">
        <v>3.19655172413793</v>
      </c>
      <c r="CS73">
        <v>0</v>
      </c>
      <c r="CT73">
        <v>282.30689655172398</v>
      </c>
      <c r="CU73">
        <v>-0.62758620689655198</v>
      </c>
      <c r="CV73">
        <v>40.25</v>
      </c>
      <c r="CW73">
        <v>45.353275862068998</v>
      </c>
      <c r="CX73">
        <v>42.745310344827601</v>
      </c>
      <c r="CY73">
        <v>44.012827586206903</v>
      </c>
      <c r="CZ73">
        <v>41.316413793103401</v>
      </c>
      <c r="DA73">
        <v>0</v>
      </c>
      <c r="DB73">
        <v>0</v>
      </c>
      <c r="DC73">
        <v>0</v>
      </c>
      <c r="DD73">
        <v>349.10000014305098</v>
      </c>
      <c r="DE73">
        <v>3.37692307692308</v>
      </c>
      <c r="DF73">
        <v>27.350427425673001</v>
      </c>
      <c r="DG73">
        <v>152.88546931082601</v>
      </c>
      <c r="DH73">
        <v>285.426923076923</v>
      </c>
      <c r="DI73">
        <v>15</v>
      </c>
      <c r="DJ73">
        <v>100</v>
      </c>
      <c r="DK73">
        <v>100</v>
      </c>
      <c r="DL73">
        <v>2.8290000000000002</v>
      </c>
      <c r="DM73">
        <v>0.41199999999999998</v>
      </c>
      <c r="DN73">
        <v>2</v>
      </c>
      <c r="DO73">
        <v>337.334</v>
      </c>
      <c r="DP73">
        <v>668.17100000000005</v>
      </c>
      <c r="DQ73">
        <v>30.7913</v>
      </c>
      <c r="DR73">
        <v>32.534700000000001</v>
      </c>
      <c r="DS73">
        <v>30.0001</v>
      </c>
      <c r="DT73">
        <v>32.386400000000002</v>
      </c>
      <c r="DU73">
        <v>32.374299999999998</v>
      </c>
      <c r="DV73">
        <v>20.973299999999998</v>
      </c>
      <c r="DW73">
        <v>22.980499999999999</v>
      </c>
      <c r="DX73">
        <v>51.927700000000002</v>
      </c>
      <c r="DY73">
        <v>30.799600000000002</v>
      </c>
      <c r="DZ73">
        <v>400</v>
      </c>
      <c r="EA73">
        <v>30.299299999999999</v>
      </c>
      <c r="EB73">
        <v>99.885999999999996</v>
      </c>
      <c r="EC73">
        <v>100.36499999999999</v>
      </c>
    </row>
    <row r="74" spans="1:133" x14ac:dyDescent="0.35">
      <c r="A74">
        <v>58</v>
      </c>
      <c r="B74">
        <v>1581611222</v>
      </c>
      <c r="C74">
        <v>285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1581611213.93103</v>
      </c>
      <c r="O74">
        <f t="shared" si="0"/>
        <v>1.0856040506484663E-3</v>
      </c>
      <c r="P74">
        <f t="shared" si="1"/>
        <v>-0.42808179070500707</v>
      </c>
      <c r="Q74">
        <f t="shared" si="2"/>
        <v>399.92175862069001</v>
      </c>
      <c r="R74">
        <f t="shared" si="3"/>
        <v>399.80116738980468</v>
      </c>
      <c r="S74">
        <f t="shared" si="4"/>
        <v>39.844934134691741</v>
      </c>
      <c r="T74">
        <f t="shared" si="5"/>
        <v>39.856952482920235</v>
      </c>
      <c r="U74">
        <f t="shared" si="6"/>
        <v>8.1096102197942485E-2</v>
      </c>
      <c r="V74">
        <f t="shared" si="7"/>
        <v>2.2533600435257068</v>
      </c>
      <c r="W74">
        <f t="shared" si="8"/>
        <v>7.9508913921951169E-2</v>
      </c>
      <c r="X74">
        <f t="shared" si="9"/>
        <v>4.983308643250435E-2</v>
      </c>
      <c r="Y74">
        <f t="shared" si="10"/>
        <v>0</v>
      </c>
      <c r="Z74">
        <f t="shared" si="11"/>
        <v>31.158153059899519</v>
      </c>
      <c r="AA74">
        <f t="shared" si="12"/>
        <v>31.002317241379298</v>
      </c>
      <c r="AB74">
        <f t="shared" si="13"/>
        <v>4.5119744030256905</v>
      </c>
      <c r="AC74">
        <f t="shared" si="14"/>
        <v>68.961209906284978</v>
      </c>
      <c r="AD74">
        <f t="shared" si="15"/>
        <v>3.2038801398649128</v>
      </c>
      <c r="AE74">
        <f t="shared" si="16"/>
        <v>4.645916369824187</v>
      </c>
      <c r="AF74">
        <f t="shared" si="17"/>
        <v>1.3080942631607777</v>
      </c>
      <c r="AG74">
        <f t="shared" si="18"/>
        <v>-47.875138633597366</v>
      </c>
      <c r="AH74">
        <f t="shared" si="19"/>
        <v>62.447783182839878</v>
      </c>
      <c r="AI74">
        <f t="shared" si="20"/>
        <v>6.2392115276983464</v>
      </c>
      <c r="AJ74">
        <f t="shared" si="21"/>
        <v>20.811856076940856</v>
      </c>
      <c r="AK74">
        <v>-4.1274265693738203E-2</v>
      </c>
      <c r="AL74">
        <v>4.6333979065487002E-2</v>
      </c>
      <c r="AM74">
        <v>3.4612297341073601</v>
      </c>
      <c r="AN74">
        <v>6</v>
      </c>
      <c r="AO74">
        <v>2</v>
      </c>
      <c r="AP74">
        <f t="shared" si="22"/>
        <v>1</v>
      </c>
      <c r="AQ74">
        <f t="shared" si="23"/>
        <v>0</v>
      </c>
      <c r="AR74">
        <f t="shared" si="24"/>
        <v>51849.093848735625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-0.42808179070500707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1581611213.93103</v>
      </c>
      <c r="BY74">
        <v>399.92175862069001</v>
      </c>
      <c r="BZ74">
        <v>399.93217241379301</v>
      </c>
      <c r="CA74">
        <v>32.147500000000001</v>
      </c>
      <c r="CB74">
        <v>30.346344827586201</v>
      </c>
      <c r="CC74">
        <v>350.01024137931</v>
      </c>
      <c r="CD74">
        <v>99.461941379310304</v>
      </c>
      <c r="CE74">
        <v>0.19993403448275901</v>
      </c>
      <c r="CF74">
        <v>31.516362068965499</v>
      </c>
      <c r="CG74">
        <v>31.002317241379298</v>
      </c>
      <c r="CH74">
        <v>999.9</v>
      </c>
      <c r="CI74">
        <v>0</v>
      </c>
      <c r="CJ74">
        <v>0</v>
      </c>
      <c r="CK74">
        <v>10007.335172413799</v>
      </c>
      <c r="CL74">
        <v>0</v>
      </c>
      <c r="CM74">
        <v>4.61727034482759</v>
      </c>
      <c r="CN74">
        <v>0</v>
      </c>
      <c r="CO74">
        <v>0</v>
      </c>
      <c r="CP74">
        <v>0</v>
      </c>
      <c r="CQ74">
        <v>0</v>
      </c>
      <c r="CR74">
        <v>3.5034482758620702</v>
      </c>
      <c r="CS74">
        <v>0</v>
      </c>
      <c r="CT74">
        <v>278.17586206896601</v>
      </c>
      <c r="CU74">
        <v>-0.33793103448275902</v>
      </c>
      <c r="CV74">
        <v>40.247827586206903</v>
      </c>
      <c r="CW74">
        <v>45.340241379310299</v>
      </c>
      <c r="CX74">
        <v>42.721620689655197</v>
      </c>
      <c r="CY74">
        <v>44.012827586206903</v>
      </c>
      <c r="CZ74">
        <v>41.312068965517199</v>
      </c>
      <c r="DA74">
        <v>0</v>
      </c>
      <c r="DB74">
        <v>0</v>
      </c>
      <c r="DC74">
        <v>0</v>
      </c>
      <c r="DD74">
        <v>353.90000009536698</v>
      </c>
      <c r="DE74">
        <v>3.7884615384615401</v>
      </c>
      <c r="DF74">
        <v>31.6136752050548</v>
      </c>
      <c r="DG74">
        <v>-555.89743665584399</v>
      </c>
      <c r="DH74">
        <v>277.91538461538499</v>
      </c>
      <c r="DI74">
        <v>15</v>
      </c>
      <c r="DJ74">
        <v>100</v>
      </c>
      <c r="DK74">
        <v>100</v>
      </c>
      <c r="DL74">
        <v>2.8290000000000002</v>
      </c>
      <c r="DM74">
        <v>0.41199999999999998</v>
      </c>
      <c r="DN74">
        <v>2</v>
      </c>
      <c r="DO74">
        <v>337.23</v>
      </c>
      <c r="DP74">
        <v>668.24400000000003</v>
      </c>
      <c r="DQ74">
        <v>30.797799999999999</v>
      </c>
      <c r="DR74">
        <v>32.537100000000002</v>
      </c>
      <c r="DS74">
        <v>30.0002</v>
      </c>
      <c r="DT74">
        <v>32.387099999999997</v>
      </c>
      <c r="DU74">
        <v>32.3765</v>
      </c>
      <c r="DV74">
        <v>20.973400000000002</v>
      </c>
      <c r="DW74">
        <v>22.980499999999999</v>
      </c>
      <c r="DX74">
        <v>51.927700000000002</v>
      </c>
      <c r="DY74">
        <v>30.7972</v>
      </c>
      <c r="DZ74">
        <v>400</v>
      </c>
      <c r="EA74">
        <v>30.299299999999999</v>
      </c>
      <c r="EB74">
        <v>99.884100000000004</v>
      </c>
      <c r="EC74">
        <v>100.36499999999999</v>
      </c>
    </row>
    <row r="75" spans="1:133" x14ac:dyDescent="0.35">
      <c r="A75">
        <v>59</v>
      </c>
      <c r="B75">
        <v>1581611227</v>
      </c>
      <c r="C75">
        <v>290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1581611218.93103</v>
      </c>
      <c r="O75">
        <f t="shared" si="0"/>
        <v>1.0847571774074711E-3</v>
      </c>
      <c r="P75">
        <f t="shared" si="1"/>
        <v>-0.42471957234528879</v>
      </c>
      <c r="Q75">
        <f t="shared" si="2"/>
        <v>399.91631034482799</v>
      </c>
      <c r="R75">
        <f t="shared" si="3"/>
        <v>399.73569566482979</v>
      </c>
      <c r="S75">
        <f t="shared" si="4"/>
        <v>39.838933663298818</v>
      </c>
      <c r="T75">
        <f t="shared" si="5"/>
        <v>39.856934298050987</v>
      </c>
      <c r="U75">
        <f t="shared" si="6"/>
        <v>8.1041601913665648E-2</v>
      </c>
      <c r="V75">
        <f t="shared" si="7"/>
        <v>2.252083949707135</v>
      </c>
      <c r="W75">
        <f t="shared" si="8"/>
        <v>7.945564457063832E-2</v>
      </c>
      <c r="X75">
        <f t="shared" si="9"/>
        <v>4.9799684767754544E-2</v>
      </c>
      <c r="Y75">
        <f t="shared" si="10"/>
        <v>0</v>
      </c>
      <c r="Z75">
        <f t="shared" si="11"/>
        <v>31.157948061846177</v>
      </c>
      <c r="AA75">
        <f t="shared" si="12"/>
        <v>31.002389655172401</v>
      </c>
      <c r="AB75">
        <f t="shared" si="13"/>
        <v>4.5119930320435495</v>
      </c>
      <c r="AC75">
        <f t="shared" si="14"/>
        <v>68.965527080570709</v>
      </c>
      <c r="AD75">
        <f t="shared" si="15"/>
        <v>3.2040261134348493</v>
      </c>
      <c r="AE75">
        <f t="shared" si="16"/>
        <v>4.6458372016669509</v>
      </c>
      <c r="AF75">
        <f t="shared" si="17"/>
        <v>1.3079669186087002</v>
      </c>
      <c r="AG75">
        <f t="shared" si="18"/>
        <v>-47.837791523669473</v>
      </c>
      <c r="AH75">
        <f t="shared" si="19"/>
        <v>62.367202180512109</v>
      </c>
      <c r="AI75">
        <f t="shared" si="20"/>
        <v>6.2346843589973684</v>
      </c>
      <c r="AJ75">
        <f t="shared" si="21"/>
        <v>20.764095015840006</v>
      </c>
      <c r="AK75">
        <v>-4.1239873765926201E-2</v>
      </c>
      <c r="AL75">
        <v>4.6295371113619699E-2</v>
      </c>
      <c r="AM75">
        <v>3.45894717859876</v>
      </c>
      <c r="AN75">
        <v>6</v>
      </c>
      <c r="AO75">
        <v>2</v>
      </c>
      <c r="AP75">
        <f t="shared" si="22"/>
        <v>1</v>
      </c>
      <c r="AQ75">
        <f t="shared" si="23"/>
        <v>0</v>
      </c>
      <c r="AR75">
        <f t="shared" si="24"/>
        <v>51807.736505977889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-0.42471957234528879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1581611218.93103</v>
      </c>
      <c r="BY75">
        <v>399.91631034482799</v>
      </c>
      <c r="BZ75">
        <v>399.93189655172398</v>
      </c>
      <c r="CA75">
        <v>32.148541379310302</v>
      </c>
      <c r="CB75">
        <v>30.348851724137901</v>
      </c>
      <c r="CC75">
        <v>350.02162068965498</v>
      </c>
      <c r="CD75">
        <v>99.463193103448305</v>
      </c>
      <c r="CE75">
        <v>0.199994586206897</v>
      </c>
      <c r="CF75">
        <v>31.5160620689655</v>
      </c>
      <c r="CG75">
        <v>31.002389655172401</v>
      </c>
      <c r="CH75">
        <v>999.9</v>
      </c>
      <c r="CI75">
        <v>0</v>
      </c>
      <c r="CJ75">
        <v>0</v>
      </c>
      <c r="CK75">
        <v>9998.8706896551703</v>
      </c>
      <c r="CL75">
        <v>0</v>
      </c>
      <c r="CM75">
        <v>4.6100175862068999</v>
      </c>
      <c r="CN75">
        <v>0</v>
      </c>
      <c r="CO75">
        <v>0</v>
      </c>
      <c r="CP75">
        <v>0</v>
      </c>
      <c r="CQ75">
        <v>0</v>
      </c>
      <c r="CR75">
        <v>3.6241379310344799</v>
      </c>
      <c r="CS75">
        <v>0</v>
      </c>
      <c r="CT75">
        <v>261.24482758620701</v>
      </c>
      <c r="CU75">
        <v>-0.64482758620689695</v>
      </c>
      <c r="CV75">
        <v>40.243482758620701</v>
      </c>
      <c r="CW75">
        <v>45.346758620689698</v>
      </c>
      <c r="CX75">
        <v>42.700103448275797</v>
      </c>
      <c r="CY75">
        <v>44.012827586206903</v>
      </c>
      <c r="CZ75">
        <v>41.312068965517199</v>
      </c>
      <c r="DA75">
        <v>0</v>
      </c>
      <c r="DB75">
        <v>0</v>
      </c>
      <c r="DC75">
        <v>0</v>
      </c>
      <c r="DD75">
        <v>359.299999952316</v>
      </c>
      <c r="DE75">
        <v>4.0076923076923103</v>
      </c>
      <c r="DF75">
        <v>-43.719657938076601</v>
      </c>
      <c r="DG75">
        <v>-154.574360156491</v>
      </c>
      <c r="DH75">
        <v>255.926923076923</v>
      </c>
      <c r="DI75">
        <v>15</v>
      </c>
      <c r="DJ75">
        <v>100</v>
      </c>
      <c r="DK75">
        <v>100</v>
      </c>
      <c r="DL75">
        <v>2.8290000000000002</v>
      </c>
      <c r="DM75">
        <v>0.41199999999999998</v>
      </c>
      <c r="DN75">
        <v>2</v>
      </c>
      <c r="DO75">
        <v>337.44600000000003</v>
      </c>
      <c r="DP75">
        <v>668.29</v>
      </c>
      <c r="DQ75">
        <v>30.797499999999999</v>
      </c>
      <c r="DR75">
        <v>32.537599999999998</v>
      </c>
      <c r="DS75">
        <v>30.0002</v>
      </c>
      <c r="DT75">
        <v>32.389899999999997</v>
      </c>
      <c r="DU75">
        <v>32.378599999999999</v>
      </c>
      <c r="DV75">
        <v>20.972300000000001</v>
      </c>
      <c r="DW75">
        <v>22.980499999999999</v>
      </c>
      <c r="DX75">
        <v>51.557299999999998</v>
      </c>
      <c r="DY75">
        <v>30.7972</v>
      </c>
      <c r="DZ75">
        <v>400</v>
      </c>
      <c r="EA75">
        <v>30.299299999999999</v>
      </c>
      <c r="EB75">
        <v>99.884900000000002</v>
      </c>
      <c r="EC75">
        <v>100.364</v>
      </c>
    </row>
    <row r="76" spans="1:133" x14ac:dyDescent="0.35">
      <c r="A76">
        <v>60</v>
      </c>
      <c r="B76">
        <v>1581611232</v>
      </c>
      <c r="C76">
        <v>295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1581611223.93103</v>
      </c>
      <c r="O76">
        <f t="shared" si="0"/>
        <v>1.0860730784970798E-3</v>
      </c>
      <c r="P76">
        <f t="shared" si="1"/>
        <v>-0.41732859293876212</v>
      </c>
      <c r="Q76">
        <f t="shared" si="2"/>
        <v>399.94258620689698</v>
      </c>
      <c r="R76">
        <f t="shared" si="3"/>
        <v>399.60454986665644</v>
      </c>
      <c r="S76">
        <f t="shared" si="4"/>
        <v>39.826380742892816</v>
      </c>
      <c r="T76">
        <f t="shared" si="5"/>
        <v>39.860070959873191</v>
      </c>
      <c r="U76">
        <f t="shared" si="6"/>
        <v>8.114200463195502E-2</v>
      </c>
      <c r="V76">
        <f t="shared" si="7"/>
        <v>2.25294520169507</v>
      </c>
      <c r="W76">
        <f t="shared" si="8"/>
        <v>7.9552751636327718E-2</v>
      </c>
      <c r="X76">
        <f t="shared" si="9"/>
        <v>4.9860665242990848E-2</v>
      </c>
      <c r="Y76">
        <f t="shared" si="10"/>
        <v>0</v>
      </c>
      <c r="Z76">
        <f t="shared" si="11"/>
        <v>31.157396766852091</v>
      </c>
      <c r="AA76">
        <f t="shared" si="12"/>
        <v>31.002558620689701</v>
      </c>
      <c r="AB76">
        <f t="shared" si="13"/>
        <v>4.5120365000124378</v>
      </c>
      <c r="AC76">
        <f t="shared" si="14"/>
        <v>68.967294818165897</v>
      </c>
      <c r="AD76">
        <f t="shared" si="15"/>
        <v>3.2040643090896359</v>
      </c>
      <c r="AE76">
        <f t="shared" si="16"/>
        <v>4.6457735040024932</v>
      </c>
      <c r="AF76">
        <f t="shared" si="17"/>
        <v>1.3079721909228019</v>
      </c>
      <c r="AG76">
        <f t="shared" si="18"/>
        <v>-47.89582276172122</v>
      </c>
      <c r="AH76">
        <f t="shared" si="19"/>
        <v>62.341212120583968</v>
      </c>
      <c r="AI76">
        <f t="shared" si="20"/>
        <v>6.2297015791911967</v>
      </c>
      <c r="AJ76">
        <f t="shared" si="21"/>
        <v>20.675090938053948</v>
      </c>
      <c r="AK76">
        <v>-4.1263083377269999E-2</v>
      </c>
      <c r="AL76">
        <v>4.6321425935626701E-2</v>
      </c>
      <c r="AM76">
        <v>3.46048764766303</v>
      </c>
      <c r="AN76">
        <v>6</v>
      </c>
      <c r="AO76">
        <v>2</v>
      </c>
      <c r="AP76">
        <f t="shared" si="22"/>
        <v>1</v>
      </c>
      <c r="AQ76">
        <f t="shared" si="23"/>
        <v>0</v>
      </c>
      <c r="AR76">
        <f t="shared" si="24"/>
        <v>51835.769572098819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-0.41732859293876212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1581611223.93103</v>
      </c>
      <c r="BY76">
        <v>399.94258620689698</v>
      </c>
      <c r="BZ76">
        <v>399.97179310344802</v>
      </c>
      <c r="CA76">
        <v>32.148506896551702</v>
      </c>
      <c r="CB76">
        <v>30.3466206896552</v>
      </c>
      <c r="CC76">
        <v>350.01903448275903</v>
      </c>
      <c r="CD76">
        <v>99.464506896551697</v>
      </c>
      <c r="CE76">
        <v>0.19997579310344801</v>
      </c>
      <c r="CF76">
        <v>31.5158206896552</v>
      </c>
      <c r="CG76">
        <v>31.002558620689701</v>
      </c>
      <c r="CH76">
        <v>999.9</v>
      </c>
      <c r="CI76">
        <v>0</v>
      </c>
      <c r="CJ76">
        <v>0</v>
      </c>
      <c r="CK76">
        <v>10004.365862069</v>
      </c>
      <c r="CL76">
        <v>0</v>
      </c>
      <c r="CM76">
        <v>4.62949448275862</v>
      </c>
      <c r="CN76">
        <v>0</v>
      </c>
      <c r="CO76">
        <v>0</v>
      </c>
      <c r="CP76">
        <v>0</v>
      </c>
      <c r="CQ76">
        <v>0</v>
      </c>
      <c r="CR76">
        <v>2.6310344827586198</v>
      </c>
      <c r="CS76">
        <v>0</v>
      </c>
      <c r="CT76">
        <v>247.579310344828</v>
      </c>
      <c r="CU76">
        <v>-0.61034482758620701</v>
      </c>
      <c r="CV76">
        <v>40.236965517241401</v>
      </c>
      <c r="CW76">
        <v>45.344586206896601</v>
      </c>
      <c r="CX76">
        <v>42.6979655172414</v>
      </c>
      <c r="CY76">
        <v>44.008551724137902</v>
      </c>
      <c r="CZ76">
        <v>41.311999999999998</v>
      </c>
      <c r="DA76">
        <v>0</v>
      </c>
      <c r="DB76">
        <v>0</v>
      </c>
      <c r="DC76">
        <v>0</v>
      </c>
      <c r="DD76">
        <v>364.10000014305098</v>
      </c>
      <c r="DE76">
        <v>2.7692307692307701</v>
      </c>
      <c r="DF76">
        <v>-13.4837603639018</v>
      </c>
      <c r="DG76">
        <v>316.21196570845598</v>
      </c>
      <c r="DH76">
        <v>249.42307692307699</v>
      </c>
      <c r="DI76">
        <v>15</v>
      </c>
      <c r="DJ76">
        <v>100</v>
      </c>
      <c r="DK76">
        <v>100</v>
      </c>
      <c r="DL76">
        <v>2.8290000000000002</v>
      </c>
      <c r="DM76">
        <v>0.41199999999999998</v>
      </c>
      <c r="DN76">
        <v>2</v>
      </c>
      <c r="DO76">
        <v>337.30700000000002</v>
      </c>
      <c r="DP76">
        <v>668.23099999999999</v>
      </c>
      <c r="DQ76">
        <v>30.795500000000001</v>
      </c>
      <c r="DR76">
        <v>32.54</v>
      </c>
      <c r="DS76">
        <v>30.0002</v>
      </c>
      <c r="DT76">
        <v>32.390700000000002</v>
      </c>
      <c r="DU76">
        <v>32.379399999999997</v>
      </c>
      <c r="DV76">
        <v>20.968399999999999</v>
      </c>
      <c r="DW76">
        <v>22.980499999999999</v>
      </c>
      <c r="DX76">
        <v>51.557299999999998</v>
      </c>
      <c r="DY76">
        <v>30.789100000000001</v>
      </c>
      <c r="DZ76">
        <v>400</v>
      </c>
      <c r="EA76">
        <v>30.299299999999999</v>
      </c>
      <c r="EB76">
        <v>99.883700000000005</v>
      </c>
      <c r="EC76">
        <v>100.363</v>
      </c>
    </row>
    <row r="77" spans="1:133" x14ac:dyDescent="0.35">
      <c r="A77">
        <v>61</v>
      </c>
      <c r="B77">
        <v>1581611237</v>
      </c>
      <c r="C77">
        <v>300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1581611228.93103</v>
      </c>
      <c r="O77">
        <f t="shared" si="0"/>
        <v>1.0906351988443561E-3</v>
      </c>
      <c r="P77">
        <f t="shared" si="1"/>
        <v>-0.39574596386611155</v>
      </c>
      <c r="Q77">
        <f t="shared" si="2"/>
        <v>399.96789655172398</v>
      </c>
      <c r="R77">
        <f t="shared" si="3"/>
        <v>399.1680626488394</v>
      </c>
      <c r="S77">
        <f t="shared" si="4"/>
        <v>39.783032370063204</v>
      </c>
      <c r="T77">
        <f t="shared" si="5"/>
        <v>39.862747710609192</v>
      </c>
      <c r="U77">
        <f t="shared" si="6"/>
        <v>8.1465730838077705E-2</v>
      </c>
      <c r="V77">
        <f t="shared" si="7"/>
        <v>2.2538284535153128</v>
      </c>
      <c r="W77">
        <f t="shared" si="8"/>
        <v>7.9864520837515329E-2</v>
      </c>
      <c r="X77">
        <f t="shared" si="9"/>
        <v>5.0056566585493435E-2</v>
      </c>
      <c r="Y77">
        <f t="shared" si="10"/>
        <v>0</v>
      </c>
      <c r="Z77">
        <f t="shared" si="11"/>
        <v>31.155505438051353</v>
      </c>
      <c r="AA77">
        <f t="shared" si="12"/>
        <v>31.003124137931</v>
      </c>
      <c r="AB77">
        <f t="shared" si="13"/>
        <v>4.5121819872963442</v>
      </c>
      <c r="AC77">
        <f t="shared" si="14"/>
        <v>68.964418208631173</v>
      </c>
      <c r="AD77">
        <f t="shared" si="15"/>
        <v>3.2038371646461661</v>
      </c>
      <c r="AE77">
        <f t="shared" si="16"/>
        <v>4.6456379215060108</v>
      </c>
      <c r="AF77">
        <f t="shared" si="17"/>
        <v>1.3083448226501782</v>
      </c>
      <c r="AG77">
        <f t="shared" si="18"/>
        <v>-48.097012269036107</v>
      </c>
      <c r="AH77">
        <f t="shared" si="19"/>
        <v>62.234507295501537</v>
      </c>
      <c r="AI77">
        <f t="shared" si="20"/>
        <v>6.2166030518270023</v>
      </c>
      <c r="AJ77">
        <f t="shared" si="21"/>
        <v>20.354098078292431</v>
      </c>
      <c r="AK77">
        <v>-4.1286894219992501E-2</v>
      </c>
      <c r="AL77">
        <v>4.63481556925271E-2</v>
      </c>
      <c r="AM77">
        <v>3.4620677112798801</v>
      </c>
      <c r="AN77">
        <v>6</v>
      </c>
      <c r="AO77">
        <v>2</v>
      </c>
      <c r="AP77">
        <f t="shared" si="22"/>
        <v>1</v>
      </c>
      <c r="AQ77">
        <f t="shared" si="23"/>
        <v>0</v>
      </c>
      <c r="AR77">
        <f t="shared" si="24"/>
        <v>51864.549325314823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-0.39574596386611155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1581611228.93103</v>
      </c>
      <c r="BY77">
        <v>399.96789655172398</v>
      </c>
      <c r="BZ77">
        <v>400.03727586206901</v>
      </c>
      <c r="CA77">
        <v>32.146103448275902</v>
      </c>
      <c r="CB77">
        <v>30.336627586206902</v>
      </c>
      <c r="CC77">
        <v>350.01589655172398</v>
      </c>
      <c r="CD77">
        <v>99.464906896551696</v>
      </c>
      <c r="CE77">
        <v>0.19996134482758601</v>
      </c>
      <c r="CF77">
        <v>31.515306896551699</v>
      </c>
      <c r="CG77">
        <v>31.003124137931</v>
      </c>
      <c r="CH77">
        <v>999.9</v>
      </c>
      <c r="CI77">
        <v>0</v>
      </c>
      <c r="CJ77">
        <v>0</v>
      </c>
      <c r="CK77">
        <v>10010.0986206897</v>
      </c>
      <c r="CL77">
        <v>0</v>
      </c>
      <c r="CM77">
        <v>4.9151775862068998</v>
      </c>
      <c r="CN77">
        <v>0</v>
      </c>
      <c r="CO77">
        <v>0</v>
      </c>
      <c r="CP77">
        <v>0</v>
      </c>
      <c r="CQ77">
        <v>0</v>
      </c>
      <c r="CR77">
        <v>0.28275862068965502</v>
      </c>
      <c r="CS77">
        <v>0</v>
      </c>
      <c r="CT77">
        <v>271.45862068965499</v>
      </c>
      <c r="CU77">
        <v>-0.68275862068965498</v>
      </c>
      <c r="CV77">
        <v>40.228275862068998</v>
      </c>
      <c r="CW77">
        <v>45.342413793103397</v>
      </c>
      <c r="CX77">
        <v>42.702344827586202</v>
      </c>
      <c r="CY77">
        <v>44.008551724137902</v>
      </c>
      <c r="CZ77">
        <v>41.311999999999998</v>
      </c>
      <c r="DA77">
        <v>0</v>
      </c>
      <c r="DB77">
        <v>0</v>
      </c>
      <c r="DC77">
        <v>0</v>
      </c>
      <c r="DD77">
        <v>368.90000009536698</v>
      </c>
      <c r="DE77">
        <v>0.21153846153846101</v>
      </c>
      <c r="DF77">
        <v>-7.8735039875709001</v>
      </c>
      <c r="DG77">
        <v>216.95042771331899</v>
      </c>
      <c r="DH77">
        <v>272.35384615384601</v>
      </c>
      <c r="DI77">
        <v>15</v>
      </c>
      <c r="DJ77">
        <v>100</v>
      </c>
      <c r="DK77">
        <v>100</v>
      </c>
      <c r="DL77">
        <v>2.8290000000000002</v>
      </c>
      <c r="DM77">
        <v>0.41199999999999998</v>
      </c>
      <c r="DN77">
        <v>2</v>
      </c>
      <c r="DO77">
        <v>337.36599999999999</v>
      </c>
      <c r="DP77">
        <v>668.19299999999998</v>
      </c>
      <c r="DQ77">
        <v>30.788699999999999</v>
      </c>
      <c r="DR77">
        <v>32.540500000000002</v>
      </c>
      <c r="DS77">
        <v>30.0002</v>
      </c>
      <c r="DT77">
        <v>32.392800000000001</v>
      </c>
      <c r="DU77">
        <v>32.382199999999997</v>
      </c>
      <c r="DV77">
        <v>20.966100000000001</v>
      </c>
      <c r="DW77">
        <v>22.980499999999999</v>
      </c>
      <c r="DX77">
        <v>51.557299999999998</v>
      </c>
      <c r="DY77">
        <v>30.7883</v>
      </c>
      <c r="DZ77">
        <v>400</v>
      </c>
      <c r="EA77">
        <v>30.299299999999999</v>
      </c>
      <c r="EB77">
        <v>99.882300000000001</v>
      </c>
      <c r="EC77">
        <v>100.36499999999999</v>
      </c>
    </row>
    <row r="78" spans="1:133" x14ac:dyDescent="0.35">
      <c r="A78">
        <v>62</v>
      </c>
      <c r="B78">
        <v>1581611242</v>
      </c>
      <c r="C78">
        <v>305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1581611233.93103</v>
      </c>
      <c r="O78">
        <f t="shared" si="0"/>
        <v>1.0933553263428135E-3</v>
      </c>
      <c r="P78">
        <f t="shared" si="1"/>
        <v>-0.40805176858831527</v>
      </c>
      <c r="Q78">
        <f t="shared" si="2"/>
        <v>399.99862068965501</v>
      </c>
      <c r="R78">
        <f t="shared" si="3"/>
        <v>399.42095373793302</v>
      </c>
      <c r="S78">
        <f t="shared" si="4"/>
        <v>39.807948510486199</v>
      </c>
      <c r="T78">
        <f t="shared" si="5"/>
        <v>39.865521194280468</v>
      </c>
      <c r="U78">
        <f t="shared" si="6"/>
        <v>8.1629655813564142E-2</v>
      </c>
      <c r="V78">
        <f t="shared" si="7"/>
        <v>2.2530465892156855</v>
      </c>
      <c r="W78">
        <f t="shared" si="8"/>
        <v>8.0021517926395877E-2</v>
      </c>
      <c r="X78">
        <f t="shared" si="9"/>
        <v>5.0155294788587726E-2</v>
      </c>
      <c r="Y78">
        <f t="shared" si="10"/>
        <v>0</v>
      </c>
      <c r="Z78">
        <f t="shared" si="11"/>
        <v>31.153145579390639</v>
      </c>
      <c r="AA78">
        <f t="shared" si="12"/>
        <v>31.003379310344801</v>
      </c>
      <c r="AB78">
        <f t="shared" si="13"/>
        <v>4.5122476353354424</v>
      </c>
      <c r="AC78">
        <f t="shared" si="14"/>
        <v>68.956394355398345</v>
      </c>
      <c r="AD78">
        <f t="shared" si="15"/>
        <v>3.2032190766066173</v>
      </c>
      <c r="AE78">
        <f t="shared" si="16"/>
        <v>4.6452821475806312</v>
      </c>
      <c r="AF78">
        <f t="shared" si="17"/>
        <v>1.3090285587288251</v>
      </c>
      <c r="AG78">
        <f t="shared" si="18"/>
        <v>-48.216969891718072</v>
      </c>
      <c r="AH78">
        <f t="shared" si="19"/>
        <v>62.018152989934855</v>
      </c>
      <c r="AI78">
        <f t="shared" si="20"/>
        <v>6.1971078220953775</v>
      </c>
      <c r="AJ78">
        <f t="shared" si="21"/>
        <v>19.998290920312158</v>
      </c>
      <c r="AK78">
        <v>-4.1265816167630802E-2</v>
      </c>
      <c r="AL78">
        <v>4.6324493732212299E-2</v>
      </c>
      <c r="AM78">
        <v>3.4606690088571201</v>
      </c>
      <c r="AN78">
        <v>6</v>
      </c>
      <c r="AO78">
        <v>2</v>
      </c>
      <c r="AP78">
        <f t="shared" si="22"/>
        <v>1</v>
      </c>
      <c r="AQ78">
        <f t="shared" si="23"/>
        <v>0</v>
      </c>
      <c r="AR78">
        <f t="shared" si="24"/>
        <v>51839.372152100594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-0.40805176858831527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1581611233.93103</v>
      </c>
      <c r="BY78">
        <v>399.99862068965501</v>
      </c>
      <c r="BZ78">
        <v>400.04882758620698</v>
      </c>
      <c r="CA78">
        <v>32.140134482758597</v>
      </c>
      <c r="CB78">
        <v>30.326144827586202</v>
      </c>
      <c r="CC78">
        <v>350.01789655172399</v>
      </c>
      <c r="CD78">
        <v>99.464193103448295</v>
      </c>
      <c r="CE78">
        <v>0.19995355172413801</v>
      </c>
      <c r="CF78">
        <v>31.513958620689699</v>
      </c>
      <c r="CG78">
        <v>31.003379310344801</v>
      </c>
      <c r="CH78">
        <v>999.9</v>
      </c>
      <c r="CI78">
        <v>0</v>
      </c>
      <c r="CJ78">
        <v>0</v>
      </c>
      <c r="CK78">
        <v>10005.06</v>
      </c>
      <c r="CL78">
        <v>0</v>
      </c>
      <c r="CM78">
        <v>5.1330768965517199</v>
      </c>
      <c r="CN78">
        <v>0</v>
      </c>
      <c r="CO78">
        <v>0</v>
      </c>
      <c r="CP78">
        <v>0</v>
      </c>
      <c r="CQ78">
        <v>0</v>
      </c>
      <c r="CR78">
        <v>0.50689655172413794</v>
      </c>
      <c r="CS78">
        <v>0</v>
      </c>
      <c r="CT78">
        <v>288.444827586207</v>
      </c>
      <c r="CU78">
        <v>-0.36896551724137899</v>
      </c>
      <c r="CV78">
        <v>40.219586206896501</v>
      </c>
      <c r="CW78">
        <v>45.348931034482803</v>
      </c>
      <c r="CX78">
        <v>42.691655172413803</v>
      </c>
      <c r="CY78">
        <v>44.008551724137902</v>
      </c>
      <c r="CZ78">
        <v>41.311999999999998</v>
      </c>
      <c r="DA78">
        <v>0</v>
      </c>
      <c r="DB78">
        <v>0</v>
      </c>
      <c r="DC78">
        <v>0</v>
      </c>
      <c r="DD78">
        <v>374.299999952316</v>
      </c>
      <c r="DE78">
        <v>1.15769230769231</v>
      </c>
      <c r="DF78">
        <v>1.67179521259473</v>
      </c>
      <c r="DG78">
        <v>88.813675267025801</v>
      </c>
      <c r="DH78">
        <v>286.407692307692</v>
      </c>
      <c r="DI78">
        <v>15</v>
      </c>
      <c r="DJ78">
        <v>100</v>
      </c>
      <c r="DK78">
        <v>100</v>
      </c>
      <c r="DL78">
        <v>2.8290000000000002</v>
      </c>
      <c r="DM78">
        <v>0.41199999999999998</v>
      </c>
      <c r="DN78">
        <v>2</v>
      </c>
      <c r="DO78">
        <v>337.39299999999997</v>
      </c>
      <c r="DP78">
        <v>668.10299999999995</v>
      </c>
      <c r="DQ78">
        <v>30.7865</v>
      </c>
      <c r="DR78">
        <v>32.540500000000002</v>
      </c>
      <c r="DS78">
        <v>30.0002</v>
      </c>
      <c r="DT78">
        <v>32.393599999999999</v>
      </c>
      <c r="DU78">
        <v>32.382300000000001</v>
      </c>
      <c r="DV78">
        <v>20.9664</v>
      </c>
      <c r="DW78">
        <v>22.980499999999999</v>
      </c>
      <c r="DX78">
        <v>51.557299999999998</v>
      </c>
      <c r="DY78">
        <v>30.7849</v>
      </c>
      <c r="DZ78">
        <v>400</v>
      </c>
      <c r="EA78">
        <v>30.301100000000002</v>
      </c>
      <c r="EB78">
        <v>99.8857</v>
      </c>
      <c r="EC78">
        <v>100.367</v>
      </c>
    </row>
    <row r="79" spans="1:133" x14ac:dyDescent="0.35">
      <c r="A79">
        <v>63</v>
      </c>
      <c r="B79">
        <v>1581611247</v>
      </c>
      <c r="C79">
        <v>310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1581611238.93103</v>
      </c>
      <c r="O79">
        <f t="shared" si="0"/>
        <v>1.0932368532152424E-3</v>
      </c>
      <c r="P79">
        <f t="shared" si="1"/>
        <v>-0.41512305164208096</v>
      </c>
      <c r="Q79">
        <f t="shared" si="2"/>
        <v>399.99631034482798</v>
      </c>
      <c r="R79">
        <f t="shared" si="3"/>
        <v>399.55879217660203</v>
      </c>
      <c r="S79">
        <f t="shared" si="4"/>
        <v>39.821222985990175</v>
      </c>
      <c r="T79">
        <f t="shared" si="5"/>
        <v>39.864827353804081</v>
      </c>
      <c r="U79">
        <f t="shared" si="6"/>
        <v>8.1570965906611684E-2</v>
      </c>
      <c r="V79">
        <f t="shared" si="7"/>
        <v>2.254011561962638</v>
      </c>
      <c r="W79">
        <f t="shared" si="8"/>
        <v>7.996578801153735E-2</v>
      </c>
      <c r="X79">
        <f t="shared" si="9"/>
        <v>5.0120205460716785E-2</v>
      </c>
      <c r="Y79">
        <f t="shared" si="10"/>
        <v>0</v>
      </c>
      <c r="Z79">
        <f t="shared" si="11"/>
        <v>31.152335095067883</v>
      </c>
      <c r="AA79">
        <f t="shared" si="12"/>
        <v>31.002927586206901</v>
      </c>
      <c r="AB79">
        <f t="shared" si="13"/>
        <v>4.512131421130734</v>
      </c>
      <c r="AC79">
        <f t="shared" si="14"/>
        <v>68.941379425513304</v>
      </c>
      <c r="AD79">
        <f t="shared" si="15"/>
        <v>3.2023415652131719</v>
      </c>
      <c r="AE79">
        <f t="shared" si="16"/>
        <v>4.645021019158885</v>
      </c>
      <c r="AF79">
        <f t="shared" si="17"/>
        <v>1.309789855917562</v>
      </c>
      <c r="AG79">
        <f t="shared" si="18"/>
        <v>-48.211745226792189</v>
      </c>
      <c r="AH79">
        <f t="shared" si="19"/>
        <v>61.979346719806358</v>
      </c>
      <c r="AI79">
        <f t="shared" si="20"/>
        <v>6.1905347358753549</v>
      </c>
      <c r="AJ79">
        <f t="shared" si="21"/>
        <v>19.958136228889522</v>
      </c>
      <c r="AK79">
        <v>-4.1291831547401903E-2</v>
      </c>
      <c r="AL79">
        <v>4.63536982750778E-2</v>
      </c>
      <c r="AM79">
        <v>3.4623953080186398</v>
      </c>
      <c r="AN79">
        <v>6</v>
      </c>
      <c r="AO79">
        <v>2</v>
      </c>
      <c r="AP79">
        <f t="shared" si="22"/>
        <v>1</v>
      </c>
      <c r="AQ79">
        <f t="shared" si="23"/>
        <v>0</v>
      </c>
      <c r="AR79">
        <f t="shared" si="24"/>
        <v>51870.85498250513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-0.41512305164208096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1581611238.93103</v>
      </c>
      <c r="BY79">
        <v>399.99631034482798</v>
      </c>
      <c r="BZ79">
        <v>400.03431034482799</v>
      </c>
      <c r="CA79">
        <v>32.1317034482759</v>
      </c>
      <c r="CB79">
        <v>30.317882758620701</v>
      </c>
      <c r="CC79">
        <v>350.01562068965501</v>
      </c>
      <c r="CD79">
        <v>99.463055172413803</v>
      </c>
      <c r="CE79">
        <v>0.199932517241379</v>
      </c>
      <c r="CF79">
        <v>31.512968965517199</v>
      </c>
      <c r="CG79">
        <v>31.002927586206901</v>
      </c>
      <c r="CH79">
        <v>999.9</v>
      </c>
      <c r="CI79">
        <v>0</v>
      </c>
      <c r="CJ79">
        <v>0</v>
      </c>
      <c r="CK79">
        <v>10011.482068965501</v>
      </c>
      <c r="CL79">
        <v>0</v>
      </c>
      <c r="CM79">
        <v>5.2207020689655197</v>
      </c>
      <c r="CN79">
        <v>0</v>
      </c>
      <c r="CO79">
        <v>0</v>
      </c>
      <c r="CP79">
        <v>0</v>
      </c>
      <c r="CQ79">
        <v>0</v>
      </c>
      <c r="CR79">
        <v>1.5068965517241399</v>
      </c>
      <c r="CS79">
        <v>0</v>
      </c>
      <c r="CT79">
        <v>317.51379310344799</v>
      </c>
      <c r="CU79">
        <v>-0.80689655172413799</v>
      </c>
      <c r="CV79">
        <v>40.208724137931</v>
      </c>
      <c r="CW79">
        <v>45.353275862068998</v>
      </c>
      <c r="CX79">
        <v>42.698137931034502</v>
      </c>
      <c r="CY79">
        <v>44.008551724137902</v>
      </c>
      <c r="CZ79">
        <v>41.311999999999998</v>
      </c>
      <c r="DA79">
        <v>0</v>
      </c>
      <c r="DB79">
        <v>0</v>
      </c>
      <c r="DC79">
        <v>0</v>
      </c>
      <c r="DD79">
        <v>379.10000014305098</v>
      </c>
      <c r="DE79">
        <v>2.62692307692308</v>
      </c>
      <c r="DF79">
        <v>34.752136903450001</v>
      </c>
      <c r="DG79">
        <v>457.52136793560101</v>
      </c>
      <c r="DH79">
        <v>318.33461538461501</v>
      </c>
      <c r="DI79">
        <v>15</v>
      </c>
      <c r="DJ79">
        <v>100</v>
      </c>
      <c r="DK79">
        <v>100</v>
      </c>
      <c r="DL79">
        <v>2.8290000000000002</v>
      </c>
      <c r="DM79">
        <v>0.41199999999999998</v>
      </c>
      <c r="DN79">
        <v>2</v>
      </c>
      <c r="DO79">
        <v>337.40300000000002</v>
      </c>
      <c r="DP79">
        <v>668.05700000000002</v>
      </c>
      <c r="DQ79">
        <v>30.7836</v>
      </c>
      <c r="DR79">
        <v>32.543399999999998</v>
      </c>
      <c r="DS79">
        <v>30.0001</v>
      </c>
      <c r="DT79">
        <v>32.395699999999998</v>
      </c>
      <c r="DU79">
        <v>32.384399999999999</v>
      </c>
      <c r="DV79">
        <v>20.9679</v>
      </c>
      <c r="DW79">
        <v>22.980499999999999</v>
      </c>
      <c r="DX79">
        <v>51.557299999999998</v>
      </c>
      <c r="DY79">
        <v>30.7834</v>
      </c>
      <c r="DZ79">
        <v>400</v>
      </c>
      <c r="EA79">
        <v>30.308499999999999</v>
      </c>
      <c r="EB79">
        <v>99.883499999999998</v>
      </c>
      <c r="EC79">
        <v>100.36799999999999</v>
      </c>
    </row>
    <row r="80" spans="1:133" x14ac:dyDescent="0.35">
      <c r="A80">
        <v>64</v>
      </c>
      <c r="B80">
        <v>1581611252</v>
      </c>
      <c r="C80">
        <v>315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1581611243.93103</v>
      </c>
      <c r="O80">
        <f t="shared" si="0"/>
        <v>1.088135190109495E-3</v>
      </c>
      <c r="P80">
        <f t="shared" si="1"/>
        <v>-0.41161758922986863</v>
      </c>
      <c r="Q80">
        <f t="shared" si="2"/>
        <v>399.981862068966</v>
      </c>
      <c r="R80">
        <f t="shared" si="3"/>
        <v>399.51338186804793</v>
      </c>
      <c r="S80">
        <f t="shared" si="4"/>
        <v>39.816266941726511</v>
      </c>
      <c r="T80">
        <f t="shared" si="5"/>
        <v>39.862956573621823</v>
      </c>
      <c r="U80">
        <f t="shared" si="6"/>
        <v>8.1153037040753079E-2</v>
      </c>
      <c r="V80">
        <f t="shared" si="7"/>
        <v>2.2529930394331013</v>
      </c>
      <c r="W80">
        <f t="shared" si="8"/>
        <v>7.9563389456188766E-2</v>
      </c>
      <c r="X80">
        <f t="shared" si="9"/>
        <v>4.9867348397799389E-2</v>
      </c>
      <c r="Y80">
        <f t="shared" si="10"/>
        <v>0</v>
      </c>
      <c r="Z80">
        <f t="shared" si="11"/>
        <v>31.152318296189282</v>
      </c>
      <c r="AA80">
        <f t="shared" si="12"/>
        <v>31.001513793103499</v>
      </c>
      <c r="AB80">
        <f t="shared" si="13"/>
        <v>4.5117677141323922</v>
      </c>
      <c r="AC80">
        <f t="shared" si="14"/>
        <v>68.929404651086614</v>
      </c>
      <c r="AD80">
        <f t="shared" si="15"/>
        <v>3.2015031311864441</v>
      </c>
      <c r="AE80">
        <f t="shared" si="16"/>
        <v>4.6446116100844277</v>
      </c>
      <c r="AF80">
        <f t="shared" si="17"/>
        <v>1.3102645829459481</v>
      </c>
      <c r="AG80">
        <f t="shared" si="18"/>
        <v>-47.986761883828734</v>
      </c>
      <c r="AH80">
        <f t="shared" si="19"/>
        <v>61.934586481471094</v>
      </c>
      <c r="AI80">
        <f t="shared" si="20"/>
        <v>6.1887701394486649</v>
      </c>
      <c r="AJ80">
        <f t="shared" si="21"/>
        <v>20.136594737091023</v>
      </c>
      <c r="AK80">
        <v>-4.1264372777568503E-2</v>
      </c>
      <c r="AL80">
        <v>4.6322873400419497E-2</v>
      </c>
      <c r="AM80">
        <v>3.46057321902305</v>
      </c>
      <c r="AN80">
        <v>6</v>
      </c>
      <c r="AO80">
        <v>2</v>
      </c>
      <c r="AP80">
        <f t="shared" si="22"/>
        <v>1</v>
      </c>
      <c r="AQ80">
        <f t="shared" si="23"/>
        <v>0</v>
      </c>
      <c r="AR80">
        <f t="shared" si="24"/>
        <v>51838.017398919779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-0.41161758922986863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1581611243.93103</v>
      </c>
      <c r="BY80">
        <v>399.981862068966</v>
      </c>
      <c r="BZ80">
        <v>400.02234482758598</v>
      </c>
      <c r="CA80">
        <v>32.123637931034501</v>
      </c>
      <c r="CB80">
        <v>30.318324137931</v>
      </c>
      <c r="CC80">
        <v>350.02679310344797</v>
      </c>
      <c r="CD80">
        <v>99.461924137931007</v>
      </c>
      <c r="CE80">
        <v>0.19998644827586201</v>
      </c>
      <c r="CF80">
        <v>31.511417241379299</v>
      </c>
      <c r="CG80">
        <v>31.001513793103499</v>
      </c>
      <c r="CH80">
        <v>999.9</v>
      </c>
      <c r="CI80">
        <v>0</v>
      </c>
      <c r="CJ80">
        <v>0</v>
      </c>
      <c r="CK80">
        <v>10004.9382758621</v>
      </c>
      <c r="CL80">
        <v>0</v>
      </c>
      <c r="CM80">
        <v>5.5039675862069002</v>
      </c>
      <c r="CN80">
        <v>0</v>
      </c>
      <c r="CO80">
        <v>0</v>
      </c>
      <c r="CP80">
        <v>0</v>
      </c>
      <c r="CQ80">
        <v>0</v>
      </c>
      <c r="CR80">
        <v>3.0103448275862101</v>
      </c>
      <c r="CS80">
        <v>0</v>
      </c>
      <c r="CT80">
        <v>350.32068965517198</v>
      </c>
      <c r="CU80">
        <v>-0.83103448275862102</v>
      </c>
      <c r="CV80">
        <v>40.210896551724097</v>
      </c>
      <c r="CW80">
        <v>45.361965517241401</v>
      </c>
      <c r="CX80">
        <v>42.627000000000002</v>
      </c>
      <c r="CY80">
        <v>44.004275862069001</v>
      </c>
      <c r="CZ80">
        <v>41.307724137930997</v>
      </c>
      <c r="DA80">
        <v>0</v>
      </c>
      <c r="DB80">
        <v>0</v>
      </c>
      <c r="DC80">
        <v>0</v>
      </c>
      <c r="DD80">
        <v>383.90000009536698</v>
      </c>
      <c r="DE80">
        <v>3.70384615384615</v>
      </c>
      <c r="DF80">
        <v>-1.85641014265941</v>
      </c>
      <c r="DG80">
        <v>601.93846177585704</v>
      </c>
      <c r="DH80">
        <v>351.99615384615402</v>
      </c>
      <c r="DI80">
        <v>15</v>
      </c>
      <c r="DJ80">
        <v>100</v>
      </c>
      <c r="DK80">
        <v>100</v>
      </c>
      <c r="DL80">
        <v>2.8290000000000002</v>
      </c>
      <c r="DM80">
        <v>0.41199999999999998</v>
      </c>
      <c r="DN80">
        <v>2</v>
      </c>
      <c r="DO80">
        <v>337.36799999999999</v>
      </c>
      <c r="DP80">
        <v>668.18100000000004</v>
      </c>
      <c r="DQ80">
        <v>30.781700000000001</v>
      </c>
      <c r="DR80">
        <v>32.543399999999998</v>
      </c>
      <c r="DS80">
        <v>30.0001</v>
      </c>
      <c r="DT80">
        <v>32.395699999999998</v>
      </c>
      <c r="DU80">
        <v>32.385100000000001</v>
      </c>
      <c r="DV80">
        <v>20.9651</v>
      </c>
      <c r="DW80">
        <v>22.980499999999999</v>
      </c>
      <c r="DX80">
        <v>51.557299999999998</v>
      </c>
      <c r="DY80">
        <v>30.7803</v>
      </c>
      <c r="DZ80">
        <v>400</v>
      </c>
      <c r="EA80">
        <v>30.316600000000001</v>
      </c>
      <c r="EB80">
        <v>99.887100000000004</v>
      </c>
      <c r="EC80">
        <v>100.369</v>
      </c>
    </row>
    <row r="81" spans="1:133" x14ac:dyDescent="0.35">
      <c r="A81">
        <v>65</v>
      </c>
      <c r="B81">
        <v>1581611257</v>
      </c>
      <c r="C81">
        <v>320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1581611248.93103</v>
      </c>
      <c r="O81">
        <f t="shared" ref="O81:O144" si="43">CC81*AP81*(CA81-CB81)/(100*BU81*(1000-AP81*CA81))</f>
        <v>1.0824042337286273E-3</v>
      </c>
      <c r="P81">
        <f t="shared" ref="P81:P144" si="44">CC81*AP81*(BZ81-BY81*(1000-AP81*CB81)/(1000-AP81*CA81))/(100*BU81)</f>
        <v>-0.4051511826285088</v>
      </c>
      <c r="Q81">
        <f t="shared" ref="Q81:Q144" si="45">BY81 - IF(AP81&gt;1, P81*BU81*100/(AR81*CK81), 0)</f>
        <v>399.95348275862102</v>
      </c>
      <c r="R81">
        <f t="shared" ref="R81:R144" si="46">((X81-O81/2)*Q81-P81)/(X81+O81/2)</f>
        <v>399.39979323651289</v>
      </c>
      <c r="S81">
        <f t="shared" ref="S81:S144" si="47">R81*(CD81+CE81)/1000</f>
        <v>39.804830462933126</v>
      </c>
      <c r="T81">
        <f t="shared" ref="T81:T144" si="48">(BY81 - IF(AP81&gt;1, P81*BU81*100/(AR81*CK81), 0))*(CD81+CE81)/1000</f>
        <v>39.860012057740718</v>
      </c>
      <c r="U81">
        <f t="shared" ref="U81:U144" si="49">2/((1/W81-1/V81)+SIGN(W81)*SQRT((1/W81-1/V81)*(1/W81-1/V81) + 4*BV81/((BV81+1)*(BV81+1))*(2*1/W81*1/V81-1/V81*1/V81)))</f>
        <v>8.0703012842886487E-2</v>
      </c>
      <c r="V81">
        <f t="shared" ref="V81:V144" si="50">AM81+AL81*BU81+AK81*BU81*BU81</f>
        <v>2.2531367406454614</v>
      </c>
      <c r="W81">
        <f t="shared" ref="W81:W144" si="51">O81*(1000-(1000*0.61365*EXP(17.502*AA81/(240.97+AA81))/(CD81+CE81)+CA81)/2)/(1000*0.61365*EXP(17.502*AA81/(240.97+AA81))/(CD81+CE81)-CA81)</f>
        <v>7.9130860872549391E-2</v>
      </c>
      <c r="X81">
        <f t="shared" ref="X81:X144" si="52">1/((BV81+1)/(U81/1.6)+1/(V81/1.37)) + BV81/((BV81+1)/(U81/1.6) + BV81/(V81/1.37))</f>
        <v>4.9595488745984011E-2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31.153216177170457</v>
      </c>
      <c r="AA81">
        <f t="shared" ref="AA81:AA144" si="55">($C$7*CG81+$D$7*CH81+$E$7*Z81)</f>
        <v>30.9999172413793</v>
      </c>
      <c r="AB81">
        <f t="shared" ref="AB81:AB144" si="56">0.61365*EXP(17.502*AA81/(240.97+AA81))</f>
        <v>4.5113570220523806</v>
      </c>
      <c r="AC81">
        <f t="shared" ref="AC81:AC144" si="57">(AD81/AE81*100)</f>
        <v>68.919654329587146</v>
      </c>
      <c r="AD81">
        <f t="shared" ref="AD81:AD144" si="58">CA81*(CD81+CE81)/1000</f>
        <v>3.2008659316168289</v>
      </c>
      <c r="AE81">
        <f t="shared" ref="AE81:AE144" si="59">0.61365*EXP(17.502*CF81/(240.97+CF81))</f>
        <v>4.6443441464602646</v>
      </c>
      <c r="AF81">
        <f t="shared" ref="AF81:AF144" si="60">(AB81-CA81*(CD81+CE81)/1000)</f>
        <v>1.3104910904355518</v>
      </c>
      <c r="AG81">
        <f t="shared" ref="AG81:AG144" si="61">(-O81*44100)</f>
        <v>-47.734026707432463</v>
      </c>
      <c r="AH81">
        <f t="shared" ref="AH81:AH144" si="62">2*29.3*V81*0.92*(CF81-AA81)</f>
        <v>62.009325150884187</v>
      </c>
      <c r="AI81">
        <f t="shared" ref="AI81:AI144" si="63">2*0.95*0.0000000567*(((CF81+$B$7)+273)^4-(AA81+273)^4)</f>
        <v>6.1957634382956979</v>
      </c>
      <c r="AJ81">
        <f t="shared" ref="AJ81:AJ144" si="64">Y81+AI81+AG81+AH81</f>
        <v>20.471061881747424</v>
      </c>
      <c r="AK81">
        <v>-4.12682461951328E-2</v>
      </c>
      <c r="AL81">
        <v>4.6327221650965401E-2</v>
      </c>
      <c r="AM81">
        <v>3.4608302737644498</v>
      </c>
      <c r="AN81">
        <v>6</v>
      </c>
      <c r="AO81">
        <v>2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51842.8505937796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-0.4051511826285088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1581611248.93103</v>
      </c>
      <c r="BY81">
        <v>399.95348275862102</v>
      </c>
      <c r="BZ81">
        <v>400.00106896551699</v>
      </c>
      <c r="CA81">
        <v>32.117337931034498</v>
      </c>
      <c r="CB81">
        <v>30.3214827586207</v>
      </c>
      <c r="CC81">
        <v>350.01941379310301</v>
      </c>
      <c r="CD81">
        <v>99.461651724137894</v>
      </c>
      <c r="CE81">
        <v>0.199968379310345</v>
      </c>
      <c r="CF81">
        <v>31.510403448275898</v>
      </c>
      <c r="CG81">
        <v>30.9999172413793</v>
      </c>
      <c r="CH81">
        <v>999.9</v>
      </c>
      <c r="CI81">
        <v>0</v>
      </c>
      <c r="CJ81">
        <v>0</v>
      </c>
      <c r="CK81">
        <v>10005.904827586201</v>
      </c>
      <c r="CL81">
        <v>0</v>
      </c>
      <c r="CM81">
        <v>5.73714793103448</v>
      </c>
      <c r="CN81">
        <v>0</v>
      </c>
      <c r="CO81">
        <v>0</v>
      </c>
      <c r="CP81">
        <v>0</v>
      </c>
      <c r="CQ81">
        <v>0</v>
      </c>
      <c r="CR81">
        <v>3.24827586206897</v>
      </c>
      <c r="CS81">
        <v>0</v>
      </c>
      <c r="CT81">
        <v>378.931034482759</v>
      </c>
      <c r="CU81">
        <v>-0.48965517241379303</v>
      </c>
      <c r="CV81">
        <v>40.215241379310299</v>
      </c>
      <c r="CW81">
        <v>45.344586206896601</v>
      </c>
      <c r="CX81">
        <v>42.631275862069003</v>
      </c>
      <c r="CY81">
        <v>44</v>
      </c>
      <c r="CZ81">
        <v>41.303448275862102</v>
      </c>
      <c r="DA81">
        <v>0</v>
      </c>
      <c r="DB81">
        <v>0</v>
      </c>
      <c r="DC81">
        <v>0</v>
      </c>
      <c r="DD81">
        <v>389.299999952316</v>
      </c>
      <c r="DE81">
        <v>3.4769230769230801</v>
      </c>
      <c r="DF81">
        <v>-10.721367332530701</v>
      </c>
      <c r="DG81">
        <v>50.936753086434798</v>
      </c>
      <c r="DH81">
        <v>381.32692307692298</v>
      </c>
      <c r="DI81">
        <v>15</v>
      </c>
      <c r="DJ81">
        <v>100</v>
      </c>
      <c r="DK81">
        <v>100</v>
      </c>
      <c r="DL81">
        <v>2.8290000000000002</v>
      </c>
      <c r="DM81">
        <v>0.41199999999999998</v>
      </c>
      <c r="DN81">
        <v>2</v>
      </c>
      <c r="DO81">
        <v>337.41800000000001</v>
      </c>
      <c r="DP81">
        <v>668.01300000000003</v>
      </c>
      <c r="DQ81">
        <v>30.781400000000001</v>
      </c>
      <c r="DR81">
        <v>32.543599999999998</v>
      </c>
      <c r="DS81">
        <v>30.0001</v>
      </c>
      <c r="DT81">
        <v>32.398600000000002</v>
      </c>
      <c r="DU81">
        <v>32.386499999999998</v>
      </c>
      <c r="DV81">
        <v>20.967099999999999</v>
      </c>
      <c r="DW81">
        <v>22.980499999999999</v>
      </c>
      <c r="DX81">
        <v>51.557299999999998</v>
      </c>
      <c r="DY81">
        <v>30.788900000000002</v>
      </c>
      <c r="DZ81">
        <v>400</v>
      </c>
      <c r="EA81">
        <v>30.320699999999999</v>
      </c>
      <c r="EB81">
        <v>99.883899999999997</v>
      </c>
      <c r="EC81">
        <v>100.36799999999999</v>
      </c>
    </row>
    <row r="82" spans="1:133" x14ac:dyDescent="0.35">
      <c r="A82">
        <v>66</v>
      </c>
      <c r="B82">
        <v>1581611262</v>
      </c>
      <c r="C82">
        <v>325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1581611253.93103</v>
      </c>
      <c r="O82">
        <f t="shared" si="43"/>
        <v>1.0778919675352222E-3</v>
      </c>
      <c r="P82">
        <f t="shared" si="44"/>
        <v>-0.39508108077940512</v>
      </c>
      <c r="Q82">
        <f t="shared" si="45"/>
        <v>399.93689655172398</v>
      </c>
      <c r="R82">
        <f t="shared" si="46"/>
        <v>399.21579383412643</v>
      </c>
      <c r="S82">
        <f t="shared" si="47"/>
        <v>39.786759322882901</v>
      </c>
      <c r="T82">
        <f t="shared" si="48"/>
        <v>39.858626069427629</v>
      </c>
      <c r="U82">
        <f t="shared" si="49"/>
        <v>8.0372914563041409E-2</v>
      </c>
      <c r="V82">
        <f t="shared" si="50"/>
        <v>2.2510810412957429</v>
      </c>
      <c r="W82">
        <f t="shared" si="51"/>
        <v>7.8812069172938343E-2</v>
      </c>
      <c r="X82">
        <f t="shared" si="52"/>
        <v>4.9395254312445375E-2</v>
      </c>
      <c r="Y82">
        <f t="shared" si="53"/>
        <v>0</v>
      </c>
      <c r="Z82">
        <f t="shared" si="54"/>
        <v>31.153554527501178</v>
      </c>
      <c r="AA82">
        <f t="shared" si="55"/>
        <v>30.9977137931035</v>
      </c>
      <c r="AB82">
        <f t="shared" si="56"/>
        <v>4.5107902672427631</v>
      </c>
      <c r="AC82">
        <f t="shared" si="57"/>
        <v>68.914428730750984</v>
      </c>
      <c r="AD82">
        <f t="shared" si="58"/>
        <v>3.2004677623258528</v>
      </c>
      <c r="AE82">
        <f t="shared" si="59"/>
        <v>4.6441185413146151</v>
      </c>
      <c r="AF82">
        <f t="shared" si="60"/>
        <v>1.3103225049169103</v>
      </c>
      <c r="AG82">
        <f t="shared" si="61"/>
        <v>-47.535035768303295</v>
      </c>
      <c r="AH82">
        <f t="shared" si="62"/>
        <v>62.116376703405336</v>
      </c>
      <c r="AI82">
        <f t="shared" si="63"/>
        <v>6.212033791807241</v>
      </c>
      <c r="AJ82">
        <f t="shared" si="64"/>
        <v>20.793374726909285</v>
      </c>
      <c r="AK82">
        <v>-4.1212856837986499E-2</v>
      </c>
      <c r="AL82">
        <v>4.6265042245194503E-2</v>
      </c>
      <c r="AM82">
        <v>3.4571536339920899</v>
      </c>
      <c r="AN82">
        <v>6</v>
      </c>
      <c r="AO82">
        <v>2</v>
      </c>
      <c r="AP82">
        <f t="shared" si="65"/>
        <v>1</v>
      </c>
      <c r="AQ82">
        <f t="shared" si="66"/>
        <v>0</v>
      </c>
      <c r="AR82">
        <f t="shared" si="67"/>
        <v>51776.267610886469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-0.39508108077940512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1581611253.93103</v>
      </c>
      <c r="BY82">
        <v>399.93689655172398</v>
      </c>
      <c r="BZ82">
        <v>399.99862068965501</v>
      </c>
      <c r="CA82">
        <v>32.1131275862069</v>
      </c>
      <c r="CB82">
        <v>30.324748275862099</v>
      </c>
      <c r="CC82">
        <v>350.01886206896597</v>
      </c>
      <c r="CD82">
        <v>99.462272413793102</v>
      </c>
      <c r="CE82">
        <v>0.20001534482758601</v>
      </c>
      <c r="CF82">
        <v>31.509548275862102</v>
      </c>
      <c r="CG82">
        <v>30.9977137931035</v>
      </c>
      <c r="CH82">
        <v>999.9</v>
      </c>
      <c r="CI82">
        <v>0</v>
      </c>
      <c r="CJ82">
        <v>0</v>
      </c>
      <c r="CK82">
        <v>9992.4127586206905</v>
      </c>
      <c r="CL82">
        <v>0</v>
      </c>
      <c r="CM82">
        <v>5.7548013793103401</v>
      </c>
      <c r="CN82">
        <v>0</v>
      </c>
      <c r="CO82">
        <v>0</v>
      </c>
      <c r="CP82">
        <v>0</v>
      </c>
      <c r="CQ82">
        <v>0</v>
      </c>
      <c r="CR82">
        <v>1.9379310344827601</v>
      </c>
      <c r="CS82">
        <v>0</v>
      </c>
      <c r="CT82">
        <v>369.31379310344801</v>
      </c>
      <c r="CU82">
        <v>-0.91379310344827602</v>
      </c>
      <c r="CV82">
        <v>40.217413793103397</v>
      </c>
      <c r="CW82">
        <v>45.331551724137903</v>
      </c>
      <c r="CX82">
        <v>42.583758620689601</v>
      </c>
      <c r="CY82">
        <v>44</v>
      </c>
      <c r="CZ82">
        <v>41.303448275862102</v>
      </c>
      <c r="DA82">
        <v>0</v>
      </c>
      <c r="DB82">
        <v>0</v>
      </c>
      <c r="DC82">
        <v>0</v>
      </c>
      <c r="DD82">
        <v>394.10000014305098</v>
      </c>
      <c r="DE82">
        <v>2.1730769230769198</v>
      </c>
      <c r="DF82">
        <v>-12.030769173413001</v>
      </c>
      <c r="DG82">
        <v>-412.72136735546798</v>
      </c>
      <c r="DH82">
        <v>368.18846153846198</v>
      </c>
      <c r="DI82">
        <v>15</v>
      </c>
      <c r="DJ82">
        <v>100</v>
      </c>
      <c r="DK82">
        <v>100</v>
      </c>
      <c r="DL82">
        <v>2.8290000000000002</v>
      </c>
      <c r="DM82">
        <v>0.41199999999999998</v>
      </c>
      <c r="DN82">
        <v>2</v>
      </c>
      <c r="DO82">
        <v>337.53699999999998</v>
      </c>
      <c r="DP82">
        <v>667.98500000000001</v>
      </c>
      <c r="DQ82">
        <v>30.788399999999999</v>
      </c>
      <c r="DR82">
        <v>32.546199999999999</v>
      </c>
      <c r="DS82">
        <v>30.0002</v>
      </c>
      <c r="DT82">
        <v>32.398600000000002</v>
      </c>
      <c r="DU82">
        <v>32.387999999999998</v>
      </c>
      <c r="DV82">
        <v>20.9666</v>
      </c>
      <c r="DW82">
        <v>22.980499999999999</v>
      </c>
      <c r="DX82">
        <v>51.557299999999998</v>
      </c>
      <c r="DY82">
        <v>30.7911</v>
      </c>
      <c r="DZ82">
        <v>400</v>
      </c>
      <c r="EA82">
        <v>30.328399999999998</v>
      </c>
      <c r="EB82">
        <v>99.883399999999995</v>
      </c>
      <c r="EC82">
        <v>100.36799999999999</v>
      </c>
    </row>
    <row r="83" spans="1:133" x14ac:dyDescent="0.35">
      <c r="A83">
        <v>67</v>
      </c>
      <c r="B83">
        <v>1581611267</v>
      </c>
      <c r="C83">
        <v>330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1581611258.93103</v>
      </c>
      <c r="O83">
        <f t="shared" si="43"/>
        <v>1.0742458916652938E-3</v>
      </c>
      <c r="P83">
        <f t="shared" si="44"/>
        <v>-0.37930888873627727</v>
      </c>
      <c r="Q83">
        <f t="shared" si="45"/>
        <v>399.92520689655203</v>
      </c>
      <c r="R83">
        <f t="shared" si="46"/>
        <v>398.91415323388566</v>
      </c>
      <c r="S83">
        <f t="shared" si="47"/>
        <v>39.756921031467257</v>
      </c>
      <c r="T83">
        <f t="shared" si="48"/>
        <v>39.857685520015345</v>
      </c>
      <c r="U83">
        <f t="shared" si="49"/>
        <v>8.0085476165994901E-2</v>
      </c>
      <c r="V83">
        <f t="shared" si="50"/>
        <v>2.2523072440311362</v>
      </c>
      <c r="W83">
        <f t="shared" si="51"/>
        <v>7.8536485099369113E-2</v>
      </c>
      <c r="X83">
        <f t="shared" si="52"/>
        <v>4.9221978478183825E-2</v>
      </c>
      <c r="Y83">
        <f t="shared" si="53"/>
        <v>0</v>
      </c>
      <c r="Z83">
        <f t="shared" si="54"/>
        <v>31.154765254837375</v>
      </c>
      <c r="AA83">
        <f t="shared" si="55"/>
        <v>30.997375862068999</v>
      </c>
      <c r="AB83">
        <f t="shared" si="56"/>
        <v>4.5107033525850477</v>
      </c>
      <c r="AC83">
        <f t="shared" si="57"/>
        <v>68.909772831271965</v>
      </c>
      <c r="AD83">
        <f t="shared" si="58"/>
        <v>3.2002208209367842</v>
      </c>
      <c r="AE83">
        <f t="shared" si="59"/>
        <v>4.6440739672334121</v>
      </c>
      <c r="AF83">
        <f t="shared" si="60"/>
        <v>1.3104825316482636</v>
      </c>
      <c r="AG83">
        <f t="shared" si="61"/>
        <v>-47.37424382243946</v>
      </c>
      <c r="AH83">
        <f t="shared" si="62"/>
        <v>62.17072943946178</v>
      </c>
      <c r="AI83">
        <f t="shared" si="63"/>
        <v>6.2140689664597319</v>
      </c>
      <c r="AJ83">
        <f t="shared" si="64"/>
        <v>21.010554583482055</v>
      </c>
      <c r="AK83">
        <v>-4.1245890482197102E-2</v>
      </c>
      <c r="AL83">
        <v>4.6302125404727001E-2</v>
      </c>
      <c r="AM83">
        <v>3.4593465489618702</v>
      </c>
      <c r="AN83">
        <v>6</v>
      </c>
      <c r="AO83">
        <v>2</v>
      </c>
      <c r="AP83">
        <f t="shared" si="65"/>
        <v>1</v>
      </c>
      <c r="AQ83">
        <f t="shared" si="66"/>
        <v>0</v>
      </c>
      <c r="AR83">
        <f t="shared" si="67"/>
        <v>51816.116441974387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-0.37930888873627727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1581611258.93103</v>
      </c>
      <c r="BY83">
        <v>399.92520689655203</v>
      </c>
      <c r="BZ83">
        <v>400.01144827586199</v>
      </c>
      <c r="CA83">
        <v>32.1104689655172</v>
      </c>
      <c r="CB83">
        <v>30.328096551724101</v>
      </c>
      <c r="CC83">
        <v>350.01148275862101</v>
      </c>
      <c r="CD83">
        <v>99.462872413793093</v>
      </c>
      <c r="CE83">
        <v>0.19997662068965499</v>
      </c>
      <c r="CF83">
        <v>31.509379310344801</v>
      </c>
      <c r="CG83">
        <v>30.997375862068999</v>
      </c>
      <c r="CH83">
        <v>999.9</v>
      </c>
      <c r="CI83">
        <v>0</v>
      </c>
      <c r="CJ83">
        <v>0</v>
      </c>
      <c r="CK83">
        <v>10000.3617241379</v>
      </c>
      <c r="CL83">
        <v>0</v>
      </c>
      <c r="CM83">
        <v>5.5652731034482796</v>
      </c>
      <c r="CN83">
        <v>0</v>
      </c>
      <c r="CO83">
        <v>0</v>
      </c>
      <c r="CP83">
        <v>0</v>
      </c>
      <c r="CQ83">
        <v>0</v>
      </c>
      <c r="CR83">
        <v>2.3068965517241402</v>
      </c>
      <c r="CS83">
        <v>0</v>
      </c>
      <c r="CT83">
        <v>356.45517241379298</v>
      </c>
      <c r="CU83">
        <v>-0.96896551724137903</v>
      </c>
      <c r="CV83">
        <v>40.206551724137903</v>
      </c>
      <c r="CW83">
        <v>45.325034482758603</v>
      </c>
      <c r="CX83">
        <v>42.598827586206902</v>
      </c>
      <c r="CY83">
        <v>44.004275862069001</v>
      </c>
      <c r="CZ83">
        <v>41.303448275862102</v>
      </c>
      <c r="DA83">
        <v>0</v>
      </c>
      <c r="DB83">
        <v>0</v>
      </c>
      <c r="DC83">
        <v>0</v>
      </c>
      <c r="DD83">
        <v>399.5</v>
      </c>
      <c r="DE83">
        <v>2.5</v>
      </c>
      <c r="DF83">
        <v>-3.0700855541167198</v>
      </c>
      <c r="DG83">
        <v>-93.435897016061801</v>
      </c>
      <c r="DH83">
        <v>354.91538461538499</v>
      </c>
      <c r="DI83">
        <v>15</v>
      </c>
      <c r="DJ83">
        <v>100</v>
      </c>
      <c r="DK83">
        <v>100</v>
      </c>
      <c r="DL83">
        <v>2.8290000000000002</v>
      </c>
      <c r="DM83">
        <v>0.41199999999999998</v>
      </c>
      <c r="DN83">
        <v>2</v>
      </c>
      <c r="DO83">
        <v>337.42500000000001</v>
      </c>
      <c r="DP83">
        <v>668</v>
      </c>
      <c r="DQ83">
        <v>30.792000000000002</v>
      </c>
      <c r="DR83">
        <v>32.546199999999999</v>
      </c>
      <c r="DS83">
        <v>30.0001</v>
      </c>
      <c r="DT83">
        <v>32.400100000000002</v>
      </c>
      <c r="DU83">
        <v>32.389400000000002</v>
      </c>
      <c r="DV83">
        <v>20.964300000000001</v>
      </c>
      <c r="DW83">
        <v>22.980499999999999</v>
      </c>
      <c r="DX83">
        <v>51.557299999999998</v>
      </c>
      <c r="DY83">
        <v>30.793299999999999</v>
      </c>
      <c r="DZ83">
        <v>400</v>
      </c>
      <c r="EA83">
        <v>30.332000000000001</v>
      </c>
      <c r="EB83">
        <v>99.881200000000007</v>
      </c>
      <c r="EC83">
        <v>100.36799999999999</v>
      </c>
    </row>
    <row r="84" spans="1:133" x14ac:dyDescent="0.35">
      <c r="A84">
        <v>68</v>
      </c>
      <c r="B84">
        <v>1581611272</v>
      </c>
      <c r="C84">
        <v>335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1581611263.93103</v>
      </c>
      <c r="O84">
        <f t="shared" si="43"/>
        <v>1.0718299729165514E-3</v>
      </c>
      <c r="P84">
        <f t="shared" si="44"/>
        <v>-0.38713150882084685</v>
      </c>
      <c r="Q84">
        <f t="shared" si="45"/>
        <v>399.92482758620702</v>
      </c>
      <c r="R84">
        <f t="shared" si="46"/>
        <v>399.08785834290552</v>
      </c>
      <c r="S84">
        <f t="shared" si="47"/>
        <v>39.774469237536195</v>
      </c>
      <c r="T84">
        <f t="shared" si="48"/>
        <v>39.857884472363651</v>
      </c>
      <c r="U84">
        <f t="shared" si="49"/>
        <v>7.9837171709767868E-2</v>
      </c>
      <c r="V84">
        <f t="shared" si="50"/>
        <v>2.2513169969351998</v>
      </c>
      <c r="W84">
        <f t="shared" si="51"/>
        <v>7.8297008448362612E-2</v>
      </c>
      <c r="X84">
        <f t="shared" si="52"/>
        <v>4.907153311492414E-2</v>
      </c>
      <c r="Y84">
        <f t="shared" si="53"/>
        <v>0</v>
      </c>
      <c r="Z84">
        <f t="shared" si="54"/>
        <v>31.155835239318193</v>
      </c>
      <c r="AA84">
        <f t="shared" si="55"/>
        <v>31.001068965517199</v>
      </c>
      <c r="AB84">
        <f t="shared" si="56"/>
        <v>4.5116532847727573</v>
      </c>
      <c r="AC84">
        <f t="shared" si="57"/>
        <v>68.905905840520489</v>
      </c>
      <c r="AD84">
        <f t="shared" si="58"/>
        <v>3.2001164538677616</v>
      </c>
      <c r="AE84">
        <f t="shared" si="59"/>
        <v>4.644183128909563</v>
      </c>
      <c r="AF84">
        <f t="shared" si="60"/>
        <v>1.3115368309049957</v>
      </c>
      <c r="AG84">
        <f t="shared" si="61"/>
        <v>-47.267701805619915</v>
      </c>
      <c r="AH84">
        <f t="shared" si="62"/>
        <v>61.745375779410793</v>
      </c>
      <c r="AI84">
        <f t="shared" si="63"/>
        <v>6.1743936833997433</v>
      </c>
      <c r="AJ84">
        <f t="shared" si="64"/>
        <v>20.652067657190621</v>
      </c>
      <c r="AK84">
        <v>-4.1219212167043301E-2</v>
      </c>
      <c r="AL84">
        <v>4.6272176658818102E-2</v>
      </c>
      <c r="AM84">
        <v>3.4575755749958499</v>
      </c>
      <c r="AN84">
        <v>6</v>
      </c>
      <c r="AO84">
        <v>2</v>
      </c>
      <c r="AP84">
        <f t="shared" si="65"/>
        <v>1</v>
      </c>
      <c r="AQ84">
        <f t="shared" si="66"/>
        <v>0</v>
      </c>
      <c r="AR84">
        <f t="shared" si="67"/>
        <v>51783.909995273483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-0.38713150882084685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1581611263.93103</v>
      </c>
      <c r="BY84">
        <v>399.92482758620702</v>
      </c>
      <c r="BZ84">
        <v>399.99599999999998</v>
      </c>
      <c r="CA84">
        <v>32.109231034482796</v>
      </c>
      <c r="CB84">
        <v>30.330920689655201</v>
      </c>
      <c r="CC84">
        <v>350.02248275862098</v>
      </c>
      <c r="CD84">
        <v>99.463441379310396</v>
      </c>
      <c r="CE84">
        <v>0.199999655172414</v>
      </c>
      <c r="CF84">
        <v>31.509793103448299</v>
      </c>
      <c r="CG84">
        <v>31.001068965517199</v>
      </c>
      <c r="CH84">
        <v>999.9</v>
      </c>
      <c r="CI84">
        <v>0</v>
      </c>
      <c r="CJ84">
        <v>0</v>
      </c>
      <c r="CK84">
        <v>9993.8362068965507</v>
      </c>
      <c r="CL84">
        <v>0</v>
      </c>
      <c r="CM84">
        <v>5.5056548275862101</v>
      </c>
      <c r="CN84">
        <v>0</v>
      </c>
      <c r="CO84">
        <v>0</v>
      </c>
      <c r="CP84">
        <v>0</v>
      </c>
      <c r="CQ84">
        <v>0</v>
      </c>
      <c r="CR84">
        <v>1.2965517241379301</v>
      </c>
      <c r="CS84">
        <v>0</v>
      </c>
      <c r="CT84">
        <v>355.88275862069003</v>
      </c>
      <c r="CU84">
        <v>-0.84827586206896499</v>
      </c>
      <c r="CV84">
        <v>40.197862068965499</v>
      </c>
      <c r="CW84">
        <v>45.333724137931</v>
      </c>
      <c r="CX84">
        <v>42.598793103448301</v>
      </c>
      <c r="CY84">
        <v>44.004275862069001</v>
      </c>
      <c r="CZ84">
        <v>41.3055862068965</v>
      </c>
      <c r="DA84">
        <v>0</v>
      </c>
      <c r="DB84">
        <v>0</v>
      </c>
      <c r="DC84">
        <v>0</v>
      </c>
      <c r="DD84">
        <v>404.299999952316</v>
      </c>
      <c r="DE84">
        <v>1.55</v>
      </c>
      <c r="DF84">
        <v>-4.6871796197854101</v>
      </c>
      <c r="DG84">
        <v>340.44786395822302</v>
      </c>
      <c r="DH84">
        <v>355.50384615384598</v>
      </c>
      <c r="DI84">
        <v>15</v>
      </c>
      <c r="DJ84">
        <v>100</v>
      </c>
      <c r="DK84">
        <v>100</v>
      </c>
      <c r="DL84">
        <v>2.8290000000000002</v>
      </c>
      <c r="DM84">
        <v>0.41199999999999998</v>
      </c>
      <c r="DN84">
        <v>2</v>
      </c>
      <c r="DO84">
        <v>337.38499999999999</v>
      </c>
      <c r="DP84">
        <v>668.13300000000004</v>
      </c>
      <c r="DQ84">
        <v>30.793600000000001</v>
      </c>
      <c r="DR84">
        <v>32.546500000000002</v>
      </c>
      <c r="DS84">
        <v>30.0001</v>
      </c>
      <c r="DT84">
        <v>32.401499999999999</v>
      </c>
      <c r="DU84">
        <v>32.390900000000002</v>
      </c>
      <c r="DV84">
        <v>20.9682</v>
      </c>
      <c r="DW84">
        <v>22.980499999999999</v>
      </c>
      <c r="DX84">
        <v>51.557299999999998</v>
      </c>
      <c r="DY84">
        <v>30.791</v>
      </c>
      <c r="DZ84">
        <v>400</v>
      </c>
      <c r="EA84">
        <v>30.336099999999998</v>
      </c>
      <c r="EB84">
        <v>99.883300000000006</v>
      </c>
      <c r="EC84">
        <v>100.367</v>
      </c>
    </row>
    <row r="85" spans="1:133" x14ac:dyDescent="0.35">
      <c r="A85">
        <v>69</v>
      </c>
      <c r="B85">
        <v>1581611277</v>
      </c>
      <c r="C85">
        <v>340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1581611268.93103</v>
      </c>
      <c r="O85">
        <f t="shared" si="43"/>
        <v>1.0699104732829904E-3</v>
      </c>
      <c r="P85">
        <f t="shared" si="44"/>
        <v>-0.39635553939560098</v>
      </c>
      <c r="Q85">
        <f t="shared" si="45"/>
        <v>399.91810344827599</v>
      </c>
      <c r="R85">
        <f t="shared" si="46"/>
        <v>399.28123065682979</v>
      </c>
      <c r="S85">
        <f t="shared" si="47"/>
        <v>39.793821202683844</v>
      </c>
      <c r="T85">
        <f t="shared" si="48"/>
        <v>39.857294263889287</v>
      </c>
      <c r="U85">
        <f t="shared" si="49"/>
        <v>7.9649050771194607E-2</v>
      </c>
      <c r="V85">
        <f t="shared" si="50"/>
        <v>2.2531980246996319</v>
      </c>
      <c r="W85">
        <f t="shared" si="51"/>
        <v>7.8117315304122747E-2</v>
      </c>
      <c r="X85">
        <f t="shared" si="52"/>
        <v>4.8958488921340734E-2</v>
      </c>
      <c r="Y85">
        <f t="shared" si="53"/>
        <v>0</v>
      </c>
      <c r="Z85">
        <f t="shared" si="54"/>
        <v>31.157151162027453</v>
      </c>
      <c r="AA85">
        <f t="shared" si="55"/>
        <v>31.0033689655172</v>
      </c>
      <c r="AB85">
        <f t="shared" si="56"/>
        <v>4.512244973912269</v>
      </c>
      <c r="AC85">
        <f t="shared" si="57"/>
        <v>68.902774259843909</v>
      </c>
      <c r="AD85">
        <f t="shared" si="58"/>
        <v>3.2000462344891183</v>
      </c>
      <c r="AE85">
        <f t="shared" si="59"/>
        <v>4.6442922928200367</v>
      </c>
      <c r="AF85">
        <f t="shared" si="60"/>
        <v>1.3121987394231507</v>
      </c>
      <c r="AG85">
        <f t="shared" si="61"/>
        <v>-47.183051871779874</v>
      </c>
      <c r="AH85">
        <f t="shared" si="62"/>
        <v>61.56783960488395</v>
      </c>
      <c r="AI85">
        <f t="shared" si="63"/>
        <v>6.151583028160271</v>
      </c>
      <c r="AJ85">
        <f t="shared" si="64"/>
        <v>20.536370761264344</v>
      </c>
      <c r="AK85">
        <v>-4.1269898154290399E-2</v>
      </c>
      <c r="AL85">
        <v>4.6329076119839399E-2</v>
      </c>
      <c r="AM85">
        <v>3.4609399015350499</v>
      </c>
      <c r="AN85">
        <v>6</v>
      </c>
      <c r="AO85">
        <v>2</v>
      </c>
      <c r="AP85">
        <f t="shared" si="65"/>
        <v>1</v>
      </c>
      <c r="AQ85">
        <f t="shared" si="66"/>
        <v>0</v>
      </c>
      <c r="AR85">
        <f t="shared" si="67"/>
        <v>51844.917617335494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-0.39635553939560098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1581611268.93103</v>
      </c>
      <c r="BY85">
        <v>399.91810344827599</v>
      </c>
      <c r="BZ85">
        <v>399.97213793103498</v>
      </c>
      <c r="CA85">
        <v>32.108462068965501</v>
      </c>
      <c r="CB85">
        <v>30.3332724137931</v>
      </c>
      <c r="CC85">
        <v>350.01013793103402</v>
      </c>
      <c r="CD85">
        <v>99.463682758620706</v>
      </c>
      <c r="CE85">
        <v>0.19995817241379299</v>
      </c>
      <c r="CF85">
        <v>31.510206896551701</v>
      </c>
      <c r="CG85">
        <v>31.0033689655172</v>
      </c>
      <c r="CH85">
        <v>999.9</v>
      </c>
      <c r="CI85">
        <v>0</v>
      </c>
      <c r="CJ85">
        <v>0</v>
      </c>
      <c r="CK85">
        <v>10006.101034482799</v>
      </c>
      <c r="CL85">
        <v>0</v>
      </c>
      <c r="CM85">
        <v>5.6862879310344798</v>
      </c>
      <c r="CN85">
        <v>0</v>
      </c>
      <c r="CO85">
        <v>0</v>
      </c>
      <c r="CP85">
        <v>0</v>
      </c>
      <c r="CQ85">
        <v>0</v>
      </c>
      <c r="CR85">
        <v>2.30344827586207</v>
      </c>
      <c r="CS85">
        <v>0</v>
      </c>
      <c r="CT85">
        <v>370.92413793103401</v>
      </c>
      <c r="CU85">
        <v>-0.82758620689655205</v>
      </c>
      <c r="CV85">
        <v>40.193517241379297</v>
      </c>
      <c r="CW85">
        <v>45.342413793103397</v>
      </c>
      <c r="CX85">
        <v>42.641896551724102</v>
      </c>
      <c r="CY85">
        <v>44.004275862069001</v>
      </c>
      <c r="CZ85">
        <v>41.307724137930997</v>
      </c>
      <c r="DA85">
        <v>0</v>
      </c>
      <c r="DB85">
        <v>0</v>
      </c>
      <c r="DC85">
        <v>0</v>
      </c>
      <c r="DD85">
        <v>409.10000014305098</v>
      </c>
      <c r="DE85">
        <v>2.4115384615384601</v>
      </c>
      <c r="DF85">
        <v>2.3829059306151699</v>
      </c>
      <c r="DG85">
        <v>66.731624097689703</v>
      </c>
      <c r="DH85">
        <v>372.31923076923101</v>
      </c>
      <c r="DI85">
        <v>15</v>
      </c>
      <c r="DJ85">
        <v>100</v>
      </c>
      <c r="DK85">
        <v>100</v>
      </c>
      <c r="DL85">
        <v>2.8290000000000002</v>
      </c>
      <c r="DM85">
        <v>0.41199999999999998</v>
      </c>
      <c r="DN85">
        <v>2</v>
      </c>
      <c r="DO85">
        <v>337.38799999999998</v>
      </c>
      <c r="DP85">
        <v>668.18700000000001</v>
      </c>
      <c r="DQ85">
        <v>30.790099999999999</v>
      </c>
      <c r="DR85">
        <v>32.549100000000003</v>
      </c>
      <c r="DS85">
        <v>30.0001</v>
      </c>
      <c r="DT85">
        <v>32.402299999999997</v>
      </c>
      <c r="DU85">
        <v>32.393700000000003</v>
      </c>
      <c r="DV85">
        <v>20.970300000000002</v>
      </c>
      <c r="DW85">
        <v>22.980499999999999</v>
      </c>
      <c r="DX85">
        <v>51.557299999999998</v>
      </c>
      <c r="DY85">
        <v>30.7822</v>
      </c>
      <c r="DZ85">
        <v>400</v>
      </c>
      <c r="EA85">
        <v>30.346800000000002</v>
      </c>
      <c r="EB85">
        <v>99.881299999999996</v>
      </c>
      <c r="EC85">
        <v>100.366</v>
      </c>
    </row>
    <row r="86" spans="1:133" x14ac:dyDescent="0.35">
      <c r="A86">
        <v>70</v>
      </c>
      <c r="B86">
        <v>1581611282</v>
      </c>
      <c r="C86">
        <v>345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1581611273.93103</v>
      </c>
      <c r="O86">
        <f t="shared" si="43"/>
        <v>1.0677497841888859E-3</v>
      </c>
      <c r="P86">
        <f t="shared" si="44"/>
        <v>-0.40419396810412694</v>
      </c>
      <c r="Q86">
        <f t="shared" si="45"/>
        <v>399.93051724137899</v>
      </c>
      <c r="R86">
        <f t="shared" si="46"/>
        <v>399.46814564186263</v>
      </c>
      <c r="S86">
        <f t="shared" si="47"/>
        <v>39.812530399229317</v>
      </c>
      <c r="T86">
        <f t="shared" si="48"/>
        <v>39.858612129555787</v>
      </c>
      <c r="U86">
        <f t="shared" si="49"/>
        <v>7.9463358336574308E-2</v>
      </c>
      <c r="V86">
        <f t="shared" si="50"/>
        <v>2.2519801708311595</v>
      </c>
      <c r="W86">
        <f t="shared" si="51"/>
        <v>7.7937875518745064E-2</v>
      </c>
      <c r="X86">
        <f t="shared" si="52"/>
        <v>4.8845791581333148E-2</v>
      </c>
      <c r="Y86">
        <f t="shared" si="53"/>
        <v>0</v>
      </c>
      <c r="Z86">
        <f t="shared" si="54"/>
        <v>31.1587464783941</v>
      </c>
      <c r="AA86">
        <f t="shared" si="55"/>
        <v>31.0041482758621</v>
      </c>
      <c r="AB86">
        <f t="shared" si="56"/>
        <v>4.5124454716194506</v>
      </c>
      <c r="AC86">
        <f t="shared" si="57"/>
        <v>68.895047241396753</v>
      </c>
      <c r="AD86">
        <f t="shared" si="58"/>
        <v>3.1998791578802352</v>
      </c>
      <c r="AE86">
        <f t="shared" si="59"/>
        <v>4.6445706709052574</v>
      </c>
      <c r="AF86">
        <f t="shared" si="60"/>
        <v>1.3125663137392154</v>
      </c>
      <c r="AG86">
        <f t="shared" si="61"/>
        <v>-47.087765482729871</v>
      </c>
      <c r="AH86">
        <f t="shared" si="62"/>
        <v>61.568054248721658</v>
      </c>
      <c r="AI86">
        <f t="shared" si="63"/>
        <v>6.1549868861616988</v>
      </c>
      <c r="AJ86">
        <f t="shared" si="64"/>
        <v>20.635275652153489</v>
      </c>
      <c r="AK86">
        <v>-4.1237077604628802E-2</v>
      </c>
      <c r="AL86">
        <v>4.6292232177606099E-2</v>
      </c>
      <c r="AM86">
        <v>3.4587615715321598</v>
      </c>
      <c r="AN86">
        <v>6</v>
      </c>
      <c r="AO86">
        <v>2</v>
      </c>
      <c r="AP86">
        <f t="shared" si="65"/>
        <v>1</v>
      </c>
      <c r="AQ86">
        <f t="shared" si="66"/>
        <v>0</v>
      </c>
      <c r="AR86">
        <f t="shared" si="67"/>
        <v>51805.197272261677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-0.40419396810412694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1581611273.93103</v>
      </c>
      <c r="BY86">
        <v>399.93051724137899</v>
      </c>
      <c r="BZ86">
        <v>399.96965517241398</v>
      </c>
      <c r="CA86">
        <v>32.106720689655198</v>
      </c>
      <c r="CB86">
        <v>30.335162068965499</v>
      </c>
      <c r="CC86">
        <v>350.01986206896601</v>
      </c>
      <c r="CD86">
        <v>99.463824137930999</v>
      </c>
      <c r="CE86">
        <v>0.200018482758621</v>
      </c>
      <c r="CF86">
        <v>31.5112620689655</v>
      </c>
      <c r="CG86">
        <v>31.0041482758621</v>
      </c>
      <c r="CH86">
        <v>999.9</v>
      </c>
      <c r="CI86">
        <v>0</v>
      </c>
      <c r="CJ86">
        <v>0</v>
      </c>
      <c r="CK86">
        <v>9998.1293103448297</v>
      </c>
      <c r="CL86">
        <v>0</v>
      </c>
      <c r="CM86">
        <v>5.85346482758621</v>
      </c>
      <c r="CN86">
        <v>0</v>
      </c>
      <c r="CO86">
        <v>0</v>
      </c>
      <c r="CP86">
        <v>0</v>
      </c>
      <c r="CQ86">
        <v>0</v>
      </c>
      <c r="CR86">
        <v>2.0931034482758601</v>
      </c>
      <c r="CS86">
        <v>0</v>
      </c>
      <c r="CT86">
        <v>371.94137931034498</v>
      </c>
      <c r="CU86">
        <v>-0.63103448275862095</v>
      </c>
      <c r="CV86">
        <v>40.1913448275862</v>
      </c>
      <c r="CW86">
        <v>45.346758620689698</v>
      </c>
      <c r="CX86">
        <v>42.669931034482701</v>
      </c>
      <c r="CY86">
        <v>44.004275862069001</v>
      </c>
      <c r="CZ86">
        <v>41.311999999999998</v>
      </c>
      <c r="DA86">
        <v>0</v>
      </c>
      <c r="DB86">
        <v>0</v>
      </c>
      <c r="DC86">
        <v>0</v>
      </c>
      <c r="DD86">
        <v>414.5</v>
      </c>
      <c r="DE86">
        <v>2.0769230769230802</v>
      </c>
      <c r="DF86">
        <v>4.8683763612480897</v>
      </c>
      <c r="DG86">
        <v>-179.81196597902999</v>
      </c>
      <c r="DH86">
        <v>371.21153846153902</v>
      </c>
      <c r="DI86">
        <v>15</v>
      </c>
      <c r="DJ86">
        <v>100</v>
      </c>
      <c r="DK86">
        <v>100</v>
      </c>
      <c r="DL86">
        <v>2.8290000000000002</v>
      </c>
      <c r="DM86">
        <v>0.41199999999999998</v>
      </c>
      <c r="DN86">
        <v>2</v>
      </c>
      <c r="DO86">
        <v>337.411</v>
      </c>
      <c r="DP86">
        <v>668.35</v>
      </c>
      <c r="DQ86">
        <v>30.782900000000001</v>
      </c>
      <c r="DR86">
        <v>32.549100000000003</v>
      </c>
      <c r="DS86">
        <v>30.0001</v>
      </c>
      <c r="DT86">
        <v>32.404400000000003</v>
      </c>
      <c r="DU86">
        <v>32.393799999999999</v>
      </c>
      <c r="DV86">
        <v>20.970600000000001</v>
      </c>
      <c r="DW86">
        <v>22.980499999999999</v>
      </c>
      <c r="DX86">
        <v>51.557299999999998</v>
      </c>
      <c r="DY86">
        <v>30.7821</v>
      </c>
      <c r="DZ86">
        <v>400</v>
      </c>
      <c r="EA86">
        <v>30.354299999999999</v>
      </c>
      <c r="EB86">
        <v>99.882000000000005</v>
      </c>
      <c r="EC86">
        <v>100.36799999999999</v>
      </c>
    </row>
    <row r="87" spans="1:133" x14ac:dyDescent="0.35">
      <c r="A87">
        <v>71</v>
      </c>
      <c r="B87">
        <v>1581611287</v>
      </c>
      <c r="C87">
        <v>350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1581611278.93103</v>
      </c>
      <c r="O87">
        <f t="shared" si="43"/>
        <v>1.0613453678185679E-3</v>
      </c>
      <c r="P87">
        <f t="shared" si="44"/>
        <v>-0.41266227971544034</v>
      </c>
      <c r="Q87">
        <f t="shared" si="45"/>
        <v>399.95493103448302</v>
      </c>
      <c r="R87">
        <f t="shared" si="46"/>
        <v>399.71369752293344</v>
      </c>
      <c r="S87">
        <f t="shared" si="47"/>
        <v>39.836885927146191</v>
      </c>
      <c r="T87">
        <f t="shared" si="48"/>
        <v>39.860928115194682</v>
      </c>
      <c r="U87">
        <f t="shared" si="49"/>
        <v>7.8892565564473258E-2</v>
      </c>
      <c r="V87">
        <f t="shared" si="50"/>
        <v>2.2523589230137757</v>
      </c>
      <c r="W87">
        <f t="shared" si="51"/>
        <v>7.7388943591403955E-2</v>
      </c>
      <c r="X87">
        <f t="shared" si="52"/>
        <v>4.8500797273258227E-2</v>
      </c>
      <c r="Y87">
        <f t="shared" si="53"/>
        <v>0</v>
      </c>
      <c r="Z87">
        <f t="shared" si="54"/>
        <v>31.16191820441184</v>
      </c>
      <c r="AA87">
        <f t="shared" si="55"/>
        <v>31.005917241379301</v>
      </c>
      <c r="AB87">
        <f t="shared" si="56"/>
        <v>4.512900612470375</v>
      </c>
      <c r="AC87">
        <f t="shared" si="57"/>
        <v>68.871192334095426</v>
      </c>
      <c r="AD87">
        <f t="shared" si="58"/>
        <v>3.1989535332893846</v>
      </c>
      <c r="AE87">
        <f t="shared" si="59"/>
        <v>4.6448354164847352</v>
      </c>
      <c r="AF87">
        <f t="shared" si="60"/>
        <v>1.3139470791809904</v>
      </c>
      <c r="AG87">
        <f t="shared" si="61"/>
        <v>-46.805330720798842</v>
      </c>
      <c r="AH87">
        <f t="shared" si="62"/>
        <v>61.485453024652898</v>
      </c>
      <c r="AI87">
        <f t="shared" si="63"/>
        <v>6.1457795692007471</v>
      </c>
      <c r="AJ87">
        <f t="shared" si="64"/>
        <v>20.825901873054804</v>
      </c>
      <c r="AK87">
        <v>-4.1247283061199E-2</v>
      </c>
      <c r="AL87">
        <v>4.63036886966533E-2</v>
      </c>
      <c r="AM87">
        <v>3.4594389810370201</v>
      </c>
      <c r="AN87">
        <v>6</v>
      </c>
      <c r="AO87">
        <v>2</v>
      </c>
      <c r="AP87">
        <f t="shared" si="65"/>
        <v>1</v>
      </c>
      <c r="AQ87">
        <f t="shared" si="66"/>
        <v>0</v>
      </c>
      <c r="AR87">
        <f t="shared" si="67"/>
        <v>51817.318809799282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-0.41266227971544034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1581611278.93103</v>
      </c>
      <c r="BY87">
        <v>399.95493103448302</v>
      </c>
      <c r="BZ87">
        <v>399.97520689655198</v>
      </c>
      <c r="CA87">
        <v>32.097527586206901</v>
      </c>
      <c r="CB87">
        <v>30.336544827586199</v>
      </c>
      <c r="CC87">
        <v>350.01324137930999</v>
      </c>
      <c r="CD87">
        <v>99.463603448275805</v>
      </c>
      <c r="CE87">
        <v>0.19994617241379301</v>
      </c>
      <c r="CF87">
        <v>31.512265517241399</v>
      </c>
      <c r="CG87">
        <v>31.005917241379301</v>
      </c>
      <c r="CH87">
        <v>999.9</v>
      </c>
      <c r="CI87">
        <v>0</v>
      </c>
      <c r="CJ87">
        <v>0</v>
      </c>
      <c r="CK87">
        <v>10000.625862069001</v>
      </c>
      <c r="CL87">
        <v>0</v>
      </c>
      <c r="CM87">
        <v>5.9329713793103496</v>
      </c>
      <c r="CN87">
        <v>0</v>
      </c>
      <c r="CO87">
        <v>0</v>
      </c>
      <c r="CP87">
        <v>0</v>
      </c>
      <c r="CQ87">
        <v>0</v>
      </c>
      <c r="CR87">
        <v>3.1482758620689699</v>
      </c>
      <c r="CS87">
        <v>0</v>
      </c>
      <c r="CT87">
        <v>349.50344827586201</v>
      </c>
      <c r="CU87">
        <v>-1.0172413793103401</v>
      </c>
      <c r="CV87">
        <v>40.1913448275862</v>
      </c>
      <c r="CW87">
        <v>45.346758620689698</v>
      </c>
      <c r="CX87">
        <v>42.680689655172401</v>
      </c>
      <c r="CY87">
        <v>44</v>
      </c>
      <c r="CZ87">
        <v>41.301310344827598</v>
      </c>
      <c r="DA87">
        <v>0</v>
      </c>
      <c r="DB87">
        <v>0</v>
      </c>
      <c r="DC87">
        <v>0</v>
      </c>
      <c r="DD87">
        <v>419.299999952316</v>
      </c>
      <c r="DE87">
        <v>2.9730769230769201</v>
      </c>
      <c r="DF87">
        <v>-3.2581196681965299</v>
      </c>
      <c r="DG87">
        <v>-368.87863257305099</v>
      </c>
      <c r="DH87">
        <v>347.11153846153798</v>
      </c>
      <c r="DI87">
        <v>15</v>
      </c>
      <c r="DJ87">
        <v>100</v>
      </c>
      <c r="DK87">
        <v>100</v>
      </c>
      <c r="DL87">
        <v>2.843</v>
      </c>
      <c r="DM87">
        <v>0.40500000000000003</v>
      </c>
      <c r="DN87">
        <v>2</v>
      </c>
      <c r="DO87">
        <v>337.35500000000002</v>
      </c>
      <c r="DP87">
        <v>668.17399999999998</v>
      </c>
      <c r="DQ87">
        <v>30.7804</v>
      </c>
      <c r="DR87">
        <v>32.5501</v>
      </c>
      <c r="DS87">
        <v>30.0001</v>
      </c>
      <c r="DT87">
        <v>32.405200000000001</v>
      </c>
      <c r="DU87">
        <v>32.396599999999999</v>
      </c>
      <c r="DV87">
        <v>20.968299999999999</v>
      </c>
      <c r="DW87">
        <v>22.980499999999999</v>
      </c>
      <c r="DX87">
        <v>51.557299999999998</v>
      </c>
      <c r="DY87">
        <v>30.7759</v>
      </c>
      <c r="DZ87">
        <v>400</v>
      </c>
      <c r="EA87">
        <v>30.357399999999998</v>
      </c>
      <c r="EB87">
        <v>99.884600000000006</v>
      </c>
      <c r="EC87">
        <v>100.369</v>
      </c>
    </row>
    <row r="88" spans="1:133" x14ac:dyDescent="0.35">
      <c r="A88">
        <v>72</v>
      </c>
      <c r="B88">
        <v>1581611308</v>
      </c>
      <c r="C88">
        <v>371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1581611278.93103</v>
      </c>
      <c r="O88">
        <f t="shared" si="43"/>
        <v>1.065571978387851E-3</v>
      </c>
      <c r="P88">
        <f t="shared" si="44"/>
        <v>-0.40617083981431784</v>
      </c>
      <c r="Q88">
        <f t="shared" si="45"/>
        <v>399.94093103448301</v>
      </c>
      <c r="R88">
        <f t="shared" si="46"/>
        <v>399.53496589698676</v>
      </c>
      <c r="S88">
        <f t="shared" si="47"/>
        <v>39.819072898874865</v>
      </c>
      <c r="T88">
        <f t="shared" si="48"/>
        <v>39.85953282549999</v>
      </c>
      <c r="U88">
        <f t="shared" si="49"/>
        <v>7.9255466671432226E-2</v>
      </c>
      <c r="V88">
        <f t="shared" si="50"/>
        <v>2.2523589230137757</v>
      </c>
      <c r="W88">
        <f t="shared" si="51"/>
        <v>7.7738123115436292E-2</v>
      </c>
      <c r="X88">
        <f t="shared" si="52"/>
        <v>4.872023467580118E-2</v>
      </c>
      <c r="Y88">
        <f t="shared" si="53"/>
        <v>0</v>
      </c>
      <c r="Z88">
        <f t="shared" si="54"/>
        <v>31.16052301138587</v>
      </c>
      <c r="AA88">
        <f t="shared" si="55"/>
        <v>31.005917241379301</v>
      </c>
      <c r="AB88">
        <f t="shared" si="56"/>
        <v>4.512900612470375</v>
      </c>
      <c r="AC88">
        <f t="shared" si="57"/>
        <v>68.886212131026653</v>
      </c>
      <c r="AD88">
        <f t="shared" si="58"/>
        <v>3.1996511781367296</v>
      </c>
      <c r="AE88">
        <f t="shared" si="59"/>
        <v>4.6448354164847352</v>
      </c>
      <c r="AF88">
        <f t="shared" si="60"/>
        <v>1.3132494343336454</v>
      </c>
      <c r="AG88">
        <f t="shared" si="61"/>
        <v>-46.991724246904226</v>
      </c>
      <c r="AH88">
        <f t="shared" si="62"/>
        <v>61.485453024652898</v>
      </c>
      <c r="AI88">
        <f t="shared" si="63"/>
        <v>6.1457795692007471</v>
      </c>
      <c r="AJ88">
        <f t="shared" si="64"/>
        <v>20.63950834694942</v>
      </c>
      <c r="AK88">
        <v>-4.1247283061199E-2</v>
      </c>
      <c r="AL88">
        <v>4.63036886966533E-2</v>
      </c>
      <c r="AM88">
        <v>3.4594389810370201</v>
      </c>
      <c r="AN88">
        <v>57</v>
      </c>
      <c r="AO88">
        <v>16</v>
      </c>
      <c r="AP88">
        <f t="shared" si="65"/>
        <v>1</v>
      </c>
      <c r="AQ88">
        <f t="shared" si="66"/>
        <v>0</v>
      </c>
      <c r="AR88">
        <f t="shared" si="67"/>
        <v>51817.318809799282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-0.40617083981431784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1581611278.93103</v>
      </c>
      <c r="BY88">
        <v>399.94093103448301</v>
      </c>
      <c r="BZ88">
        <v>399.97520689655198</v>
      </c>
      <c r="CA88">
        <v>32.104527586206899</v>
      </c>
      <c r="CB88">
        <v>30.336544827586199</v>
      </c>
      <c r="CC88">
        <v>350.01324137930999</v>
      </c>
      <c r="CD88">
        <v>99.463603448275805</v>
      </c>
      <c r="CE88">
        <v>0.19994617241379301</v>
      </c>
      <c r="CF88">
        <v>31.512265517241399</v>
      </c>
      <c r="CG88">
        <v>31.005917241379301</v>
      </c>
      <c r="CH88">
        <v>999.9</v>
      </c>
      <c r="CI88">
        <v>0</v>
      </c>
      <c r="CJ88">
        <v>0</v>
      </c>
      <c r="CK88">
        <v>10000.625862069001</v>
      </c>
      <c r="CL88">
        <v>0</v>
      </c>
      <c r="CM88">
        <v>5.9329713793103496</v>
      </c>
      <c r="CN88">
        <v>0</v>
      </c>
      <c r="CO88">
        <v>0</v>
      </c>
      <c r="CP88">
        <v>0</v>
      </c>
      <c r="CQ88">
        <v>0</v>
      </c>
      <c r="CR88">
        <v>3.1482758620689699</v>
      </c>
      <c r="CS88">
        <v>0</v>
      </c>
      <c r="CT88">
        <v>349.50344827586201</v>
      </c>
      <c r="CU88">
        <v>-1.0172413793103401</v>
      </c>
      <c r="CV88">
        <v>40.1913448275862</v>
      </c>
      <c r="CW88">
        <v>45.346758620689698</v>
      </c>
      <c r="CX88">
        <v>42.680689655172401</v>
      </c>
      <c r="CY88">
        <v>44</v>
      </c>
      <c r="CZ88">
        <v>41.301310344827598</v>
      </c>
      <c r="DA88">
        <v>0</v>
      </c>
      <c r="DB88">
        <v>0</v>
      </c>
      <c r="DC88">
        <v>0</v>
      </c>
      <c r="DD88">
        <v>440.299999952316</v>
      </c>
      <c r="DE88">
        <v>2.5192307692307701</v>
      </c>
      <c r="DF88">
        <v>35.517948699670598</v>
      </c>
      <c r="DG88">
        <v>-434.88888942540598</v>
      </c>
      <c r="DH88">
        <v>252.63461538461499</v>
      </c>
      <c r="DI88">
        <v>15</v>
      </c>
      <c r="DJ88">
        <v>100</v>
      </c>
      <c r="DK88">
        <v>100</v>
      </c>
      <c r="DL88">
        <v>2.843</v>
      </c>
      <c r="DM88">
        <v>0.40500000000000003</v>
      </c>
      <c r="DN88">
        <v>2</v>
      </c>
      <c r="DO88">
        <v>284.75799999999998</v>
      </c>
      <c r="DP88">
        <v>285.64</v>
      </c>
      <c r="DQ88">
        <v>30.721</v>
      </c>
      <c r="DR88">
        <v>32.554900000000004</v>
      </c>
      <c r="DS88">
        <v>30.0001</v>
      </c>
      <c r="DT88">
        <v>32.404899999999998</v>
      </c>
      <c r="DU88">
        <v>32.422600000000003</v>
      </c>
      <c r="DV88">
        <v>20.968299999999999</v>
      </c>
      <c r="DW88">
        <v>22.980499999999999</v>
      </c>
      <c r="DX88">
        <v>51.557299999999998</v>
      </c>
      <c r="DY88">
        <v>30.713799999999999</v>
      </c>
      <c r="DZ88">
        <v>400</v>
      </c>
      <c r="EA88">
        <v>30.3583</v>
      </c>
      <c r="EB88">
        <v>99.882900000000006</v>
      </c>
      <c r="EC88">
        <v>100.366</v>
      </c>
    </row>
    <row r="89" spans="1:133" x14ac:dyDescent="0.35">
      <c r="A89">
        <v>73</v>
      </c>
      <c r="B89">
        <v>1581611313</v>
      </c>
      <c r="C89">
        <v>376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1581611290.4482801</v>
      </c>
      <c r="O89">
        <f t="shared" si="43"/>
        <v>8.1800729976236265E-4</v>
      </c>
      <c r="P89">
        <f t="shared" si="44"/>
        <v>-0.33305803460755801</v>
      </c>
      <c r="Q89">
        <f t="shared" si="45"/>
        <v>400.00093103448302</v>
      </c>
      <c r="R89">
        <f t="shared" si="46"/>
        <v>400.16041318588208</v>
      </c>
      <c r="S89">
        <f t="shared" si="47"/>
        <v>39.881677649031595</v>
      </c>
      <c r="T89">
        <f t="shared" si="48"/>
        <v>39.865782983934082</v>
      </c>
      <c r="U89">
        <f t="shared" si="49"/>
        <v>5.8799840087106044E-2</v>
      </c>
      <c r="V89">
        <f t="shared" si="50"/>
        <v>2.252117460390775</v>
      </c>
      <c r="W89">
        <f t="shared" si="51"/>
        <v>5.7960103072611915E-2</v>
      </c>
      <c r="X89">
        <f t="shared" si="52"/>
        <v>3.6299512370577575E-2</v>
      </c>
      <c r="Y89">
        <f t="shared" si="53"/>
        <v>0</v>
      </c>
      <c r="Z89">
        <f t="shared" si="54"/>
        <v>31.239568229063597</v>
      </c>
      <c r="AA89">
        <f t="shared" si="55"/>
        <v>31.0047862068966</v>
      </c>
      <c r="AB89">
        <f t="shared" si="56"/>
        <v>4.5126096016246695</v>
      </c>
      <c r="AC89">
        <f t="shared" si="57"/>
        <v>68.046322479578649</v>
      </c>
      <c r="AD89">
        <f t="shared" si="58"/>
        <v>3.1601642590390884</v>
      </c>
      <c r="AE89">
        <f t="shared" si="59"/>
        <v>4.6441367349241895</v>
      </c>
      <c r="AF89">
        <f t="shared" si="60"/>
        <v>1.3524453425855811</v>
      </c>
      <c r="AG89">
        <f t="shared" si="61"/>
        <v>-36.074121919520195</v>
      </c>
      <c r="AH89">
        <f t="shared" si="62"/>
        <v>61.294643901220759</v>
      </c>
      <c r="AI89">
        <f t="shared" si="63"/>
        <v>6.1272499298875216</v>
      </c>
      <c r="AJ89">
        <f t="shared" si="64"/>
        <v>31.347771911588087</v>
      </c>
      <c r="AK89">
        <v>-4.1240776684414497E-2</v>
      </c>
      <c r="AL89">
        <v>4.6296384718722799E-2</v>
      </c>
      <c r="AM89">
        <v>3.4590071127173601</v>
      </c>
      <c r="AN89">
        <v>7</v>
      </c>
      <c r="AO89">
        <v>2</v>
      </c>
      <c r="AP89">
        <f t="shared" si="65"/>
        <v>1</v>
      </c>
      <c r="AQ89">
        <f t="shared" si="66"/>
        <v>0</v>
      </c>
      <c r="AR89">
        <f t="shared" si="67"/>
        <v>51809.94680700251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-0.33305803460755801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1581611290.4482801</v>
      </c>
      <c r="BY89">
        <v>400.00093103448302</v>
      </c>
      <c r="BZ89">
        <v>399.99089655172401</v>
      </c>
      <c r="CA89">
        <v>31.708110344827599</v>
      </c>
      <c r="CB89">
        <v>30.350486206896601</v>
      </c>
      <c r="CC89">
        <v>350.05410344827601</v>
      </c>
      <c r="CD89">
        <v>99.464406896551694</v>
      </c>
      <c r="CE89">
        <v>0.19981858620689699</v>
      </c>
      <c r="CF89">
        <v>31.509617241379299</v>
      </c>
      <c r="CG89">
        <v>31.0047862068966</v>
      </c>
      <c r="CH89">
        <v>999.9</v>
      </c>
      <c r="CI89">
        <v>0</v>
      </c>
      <c r="CJ89">
        <v>0</v>
      </c>
      <c r="CK89">
        <v>9998.9675862068998</v>
      </c>
      <c r="CL89">
        <v>0</v>
      </c>
      <c r="CM89">
        <v>5.7602296551724104</v>
      </c>
      <c r="CN89">
        <v>0</v>
      </c>
      <c r="CO89">
        <v>0</v>
      </c>
      <c r="CP89">
        <v>0</v>
      </c>
      <c r="CQ89">
        <v>0</v>
      </c>
      <c r="CR89">
        <v>3.3344827586206902</v>
      </c>
      <c r="CS89">
        <v>0</v>
      </c>
      <c r="CT89">
        <v>341.07241379310301</v>
      </c>
      <c r="CU89">
        <v>-0.9</v>
      </c>
      <c r="CV89">
        <v>40.182758620689597</v>
      </c>
      <c r="CW89">
        <v>45.355448275862102</v>
      </c>
      <c r="CX89">
        <v>42.6656551724138</v>
      </c>
      <c r="CY89">
        <v>44.006413793103498</v>
      </c>
      <c r="CZ89">
        <v>41.284206896551702</v>
      </c>
      <c r="DA89">
        <v>0</v>
      </c>
      <c r="DB89">
        <v>0</v>
      </c>
      <c r="DC89">
        <v>0</v>
      </c>
      <c r="DD89">
        <v>445.10000014305098</v>
      </c>
      <c r="DE89">
        <v>4.2884615384615401</v>
      </c>
      <c r="DF89">
        <v>20.2905977603778</v>
      </c>
      <c r="DG89">
        <v>739.17606920104902</v>
      </c>
      <c r="DH89">
        <v>266.23461538461498</v>
      </c>
      <c r="DI89">
        <v>15</v>
      </c>
      <c r="DJ89">
        <v>100</v>
      </c>
      <c r="DK89">
        <v>100</v>
      </c>
      <c r="DL89">
        <v>2.843</v>
      </c>
      <c r="DM89">
        <v>0.40500000000000003</v>
      </c>
      <c r="DN89">
        <v>2</v>
      </c>
      <c r="DO89">
        <v>336.50400000000002</v>
      </c>
      <c r="DP89">
        <v>661.64499999999998</v>
      </c>
      <c r="DQ89">
        <v>30.706700000000001</v>
      </c>
      <c r="DR89">
        <v>32.5578</v>
      </c>
      <c r="DS89">
        <v>30.0002</v>
      </c>
      <c r="DT89">
        <v>32.415599999999998</v>
      </c>
      <c r="DU89">
        <v>32.4178</v>
      </c>
      <c r="DV89">
        <v>20.980799999999999</v>
      </c>
      <c r="DW89">
        <v>21.9147</v>
      </c>
      <c r="DX89">
        <v>51.481699999999996</v>
      </c>
      <c r="DY89">
        <v>30.706499999999998</v>
      </c>
      <c r="DZ89">
        <v>400</v>
      </c>
      <c r="EA89">
        <v>30.612100000000002</v>
      </c>
      <c r="EB89">
        <v>99.8827</v>
      </c>
      <c r="EC89">
        <v>100.366</v>
      </c>
    </row>
    <row r="90" spans="1:133" x14ac:dyDescent="0.35">
      <c r="A90">
        <v>74</v>
      </c>
      <c r="B90">
        <v>1581611318</v>
      </c>
      <c r="C90">
        <v>381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1581611301.9655199</v>
      </c>
      <c r="O90">
        <f t="shared" si="43"/>
        <v>7.4341625799809153E-4</v>
      </c>
      <c r="P90">
        <f t="shared" si="44"/>
        <v>-0.34450408403015886</v>
      </c>
      <c r="Q90">
        <f t="shared" si="45"/>
        <v>400.00358620689701</v>
      </c>
      <c r="R90">
        <f t="shared" si="46"/>
        <v>401.41709350275096</v>
      </c>
      <c r="S90">
        <f t="shared" si="47"/>
        <v>40.00694857966765</v>
      </c>
      <c r="T90">
        <f t="shared" si="48"/>
        <v>39.866072382272172</v>
      </c>
      <c r="U90">
        <f t="shared" si="49"/>
        <v>5.3353147882830257E-2</v>
      </c>
      <c r="V90">
        <f t="shared" si="50"/>
        <v>2.2515811224866469</v>
      </c>
      <c r="W90">
        <f t="shared" si="51"/>
        <v>5.2660626606885197E-2</v>
      </c>
      <c r="X90">
        <f t="shared" si="52"/>
        <v>3.297436296993693E-2</v>
      </c>
      <c r="Y90">
        <f t="shared" si="53"/>
        <v>0</v>
      </c>
      <c r="Z90">
        <f t="shared" si="54"/>
        <v>31.259800971624081</v>
      </c>
      <c r="AA90">
        <f t="shared" si="55"/>
        <v>31.002824137931</v>
      </c>
      <c r="AB90">
        <f t="shared" si="56"/>
        <v>4.5121048075576002</v>
      </c>
      <c r="AC90">
        <f t="shared" si="57"/>
        <v>68.04407475979383</v>
      </c>
      <c r="AD90">
        <f t="shared" si="58"/>
        <v>3.1592812726169255</v>
      </c>
      <c r="AE90">
        <f t="shared" si="59"/>
        <v>4.6429924776987272</v>
      </c>
      <c r="AF90">
        <f t="shared" si="60"/>
        <v>1.3528235349406748</v>
      </c>
      <c r="AG90">
        <f t="shared" si="61"/>
        <v>-32.784656977715834</v>
      </c>
      <c r="AH90">
        <f t="shared" si="62"/>
        <v>60.991647344407987</v>
      </c>
      <c r="AI90">
        <f t="shared" si="63"/>
        <v>6.0982240981051712</v>
      </c>
      <c r="AJ90">
        <f t="shared" si="64"/>
        <v>34.305214464797324</v>
      </c>
      <c r="AK90">
        <v>-4.1226326952072498E-2</v>
      </c>
      <c r="AL90">
        <v>4.6280163628302798E-2</v>
      </c>
      <c r="AM90">
        <v>3.4580479109914402</v>
      </c>
      <c r="AN90">
        <v>7</v>
      </c>
      <c r="AO90">
        <v>2</v>
      </c>
      <c r="AP90">
        <f t="shared" si="65"/>
        <v>1</v>
      </c>
      <c r="AQ90">
        <f t="shared" si="66"/>
        <v>0</v>
      </c>
      <c r="AR90">
        <f t="shared" si="67"/>
        <v>51793.274982528521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-0.34450408403015886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1581611301.9655199</v>
      </c>
      <c r="BY90">
        <v>400.00358620689701</v>
      </c>
      <c r="BZ90">
        <v>399.92279310344799</v>
      </c>
      <c r="CA90">
        <v>31.6992310344828</v>
      </c>
      <c r="CB90">
        <v>30.465348275862102</v>
      </c>
      <c r="CC90">
        <v>350.04162068965502</v>
      </c>
      <c r="CD90">
        <v>99.464531034482803</v>
      </c>
      <c r="CE90">
        <v>0.19975637931034501</v>
      </c>
      <c r="CF90">
        <v>31.5052793103448</v>
      </c>
      <c r="CG90">
        <v>31.002824137931</v>
      </c>
      <c r="CH90">
        <v>999.9</v>
      </c>
      <c r="CI90">
        <v>0</v>
      </c>
      <c r="CJ90">
        <v>0</v>
      </c>
      <c r="CK90">
        <v>9995.4517241379308</v>
      </c>
      <c r="CL90">
        <v>0</v>
      </c>
      <c r="CM90">
        <v>6.0112455172413801</v>
      </c>
      <c r="CN90">
        <v>0</v>
      </c>
      <c r="CO90">
        <v>0</v>
      </c>
      <c r="CP90">
        <v>0</v>
      </c>
      <c r="CQ90">
        <v>0</v>
      </c>
      <c r="CR90">
        <v>4.0413793103448299</v>
      </c>
      <c r="CS90">
        <v>0</v>
      </c>
      <c r="CT90">
        <v>357.72068965517201</v>
      </c>
      <c r="CU90">
        <v>-0.582758620689655</v>
      </c>
      <c r="CV90">
        <v>40.182758620689597</v>
      </c>
      <c r="CW90">
        <v>45.353275862068998</v>
      </c>
      <c r="CX90">
        <v>42.693724137931</v>
      </c>
      <c r="CY90">
        <v>44.006413793103498</v>
      </c>
      <c r="CZ90">
        <v>41.271379310344798</v>
      </c>
      <c r="DA90">
        <v>0</v>
      </c>
      <c r="DB90">
        <v>0</v>
      </c>
      <c r="DC90">
        <v>0</v>
      </c>
      <c r="DD90">
        <v>450.5</v>
      </c>
      <c r="DE90">
        <v>5.0115384615384597</v>
      </c>
      <c r="DF90">
        <v>-6.0888894388657402</v>
      </c>
      <c r="DG90">
        <v>1001.39487325548</v>
      </c>
      <c r="DH90">
        <v>329.93076923076899</v>
      </c>
      <c r="DI90">
        <v>15</v>
      </c>
      <c r="DJ90">
        <v>100</v>
      </c>
      <c r="DK90">
        <v>100</v>
      </c>
      <c r="DL90">
        <v>2.843</v>
      </c>
      <c r="DM90">
        <v>0.40500000000000003</v>
      </c>
      <c r="DN90">
        <v>2</v>
      </c>
      <c r="DO90">
        <v>336.89100000000002</v>
      </c>
      <c r="DP90">
        <v>666.61599999999999</v>
      </c>
      <c r="DQ90">
        <v>30.701799999999999</v>
      </c>
      <c r="DR90">
        <v>32.5578</v>
      </c>
      <c r="DS90">
        <v>30.0001</v>
      </c>
      <c r="DT90">
        <v>32.421700000000001</v>
      </c>
      <c r="DU90">
        <v>32.410499999999999</v>
      </c>
      <c r="DV90">
        <v>20.978400000000001</v>
      </c>
      <c r="DW90">
        <v>21.9147</v>
      </c>
      <c r="DX90">
        <v>51.481699999999996</v>
      </c>
      <c r="DY90">
        <v>30.705400000000001</v>
      </c>
      <c r="DZ90">
        <v>400</v>
      </c>
      <c r="EA90">
        <v>30.574100000000001</v>
      </c>
      <c r="EB90">
        <v>99.880200000000002</v>
      </c>
      <c r="EC90">
        <v>100.366</v>
      </c>
    </row>
    <row r="91" spans="1:133" x14ac:dyDescent="0.35">
      <c r="A91">
        <v>75</v>
      </c>
      <c r="B91">
        <v>1581611323</v>
      </c>
      <c r="C91">
        <v>386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1581611313.48276</v>
      </c>
      <c r="O91">
        <f t="shared" si="43"/>
        <v>6.9416945492543642E-4</v>
      </c>
      <c r="P91">
        <f t="shared" si="44"/>
        <v>-0.32492879070531749</v>
      </c>
      <c r="Q91">
        <f t="shared" si="45"/>
        <v>399.97772413793098</v>
      </c>
      <c r="R91">
        <f t="shared" si="46"/>
        <v>401.49318270287694</v>
      </c>
      <c r="S91">
        <f t="shared" si="47"/>
        <v>40.014679026684263</v>
      </c>
      <c r="T91">
        <f t="shared" si="48"/>
        <v>39.863641373575646</v>
      </c>
      <c r="U91">
        <f t="shared" si="49"/>
        <v>4.9878331468186515E-2</v>
      </c>
      <c r="V91">
        <f t="shared" si="50"/>
        <v>2.2510189638772689</v>
      </c>
      <c r="W91">
        <f t="shared" si="51"/>
        <v>4.9272376932701707E-2</v>
      </c>
      <c r="X91">
        <f t="shared" si="52"/>
        <v>3.0849064775877462E-2</v>
      </c>
      <c r="Y91">
        <f t="shared" si="53"/>
        <v>0</v>
      </c>
      <c r="Z91">
        <f t="shared" si="54"/>
        <v>31.270878299776161</v>
      </c>
      <c r="AA91">
        <f t="shared" si="55"/>
        <v>31.000024137931</v>
      </c>
      <c r="AB91">
        <f t="shared" si="56"/>
        <v>4.5113845187770796</v>
      </c>
      <c r="AC91">
        <f t="shared" si="57"/>
        <v>68.107749225028897</v>
      </c>
      <c r="AD91">
        <f t="shared" si="58"/>
        <v>3.1613160768437738</v>
      </c>
      <c r="AE91">
        <f t="shared" si="59"/>
        <v>4.6416393329909411</v>
      </c>
      <c r="AF91">
        <f t="shared" si="60"/>
        <v>1.3500684419333058</v>
      </c>
      <c r="AG91">
        <f t="shared" si="61"/>
        <v>-30.612872962211746</v>
      </c>
      <c r="AH91">
        <f t="shared" si="62"/>
        <v>60.693532189034187</v>
      </c>
      <c r="AI91">
        <f t="shared" si="63"/>
        <v>6.0696953035926224</v>
      </c>
      <c r="AJ91">
        <f t="shared" si="64"/>
        <v>36.150354530415065</v>
      </c>
      <c r="AK91">
        <v>-4.1211184918741497E-2</v>
      </c>
      <c r="AL91">
        <v>4.6263165369373797E-2</v>
      </c>
      <c r="AM91">
        <v>3.4570426287357199</v>
      </c>
      <c r="AN91">
        <v>7</v>
      </c>
      <c r="AO91">
        <v>2</v>
      </c>
      <c r="AP91">
        <f t="shared" si="65"/>
        <v>1</v>
      </c>
      <c r="AQ91">
        <f t="shared" si="66"/>
        <v>0</v>
      </c>
      <c r="AR91">
        <f t="shared" si="67"/>
        <v>51775.905512110177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-0.32492879070531749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1581611313.48276</v>
      </c>
      <c r="BY91">
        <v>399.97772413793098</v>
      </c>
      <c r="BZ91">
        <v>399.896689655172</v>
      </c>
      <c r="CA91">
        <v>31.719531034482799</v>
      </c>
      <c r="CB91">
        <v>30.5674275862069</v>
      </c>
      <c r="CC91">
        <v>350.04706896551698</v>
      </c>
      <c r="CD91">
        <v>99.464851724137901</v>
      </c>
      <c r="CE91">
        <v>0.19980200000000001</v>
      </c>
      <c r="CF91">
        <v>31.500148275862099</v>
      </c>
      <c r="CG91">
        <v>31.000024137931</v>
      </c>
      <c r="CH91">
        <v>999.9</v>
      </c>
      <c r="CI91">
        <v>0</v>
      </c>
      <c r="CJ91">
        <v>0</v>
      </c>
      <c r="CK91">
        <v>9991.7482758620699</v>
      </c>
      <c r="CL91">
        <v>0</v>
      </c>
      <c r="CM91">
        <v>6.2411868965517199</v>
      </c>
      <c r="CN91">
        <v>0</v>
      </c>
      <c r="CO91">
        <v>0</v>
      </c>
      <c r="CP91">
        <v>0</v>
      </c>
      <c r="CQ91">
        <v>0</v>
      </c>
      <c r="CR91">
        <v>3.89310344827586</v>
      </c>
      <c r="CS91">
        <v>0</v>
      </c>
      <c r="CT91">
        <v>380.21034482758603</v>
      </c>
      <c r="CU91">
        <v>-0.34137931034482799</v>
      </c>
      <c r="CV91">
        <v>40.182758620689597</v>
      </c>
      <c r="CW91">
        <v>45.344586206896601</v>
      </c>
      <c r="CX91">
        <v>42.695862068965504</v>
      </c>
      <c r="CY91">
        <v>44.010689655172399</v>
      </c>
      <c r="CZ91">
        <v>41.262827586206903</v>
      </c>
      <c r="DA91">
        <v>0</v>
      </c>
      <c r="DB91">
        <v>0</v>
      </c>
      <c r="DC91">
        <v>0</v>
      </c>
      <c r="DD91">
        <v>455.299999952316</v>
      </c>
      <c r="DE91">
        <v>4.4538461538461496</v>
      </c>
      <c r="DF91">
        <v>5.2170932710439004</v>
      </c>
      <c r="DG91">
        <v>303.93162511081698</v>
      </c>
      <c r="DH91">
        <v>383</v>
      </c>
      <c r="DI91">
        <v>15</v>
      </c>
      <c r="DJ91">
        <v>100</v>
      </c>
      <c r="DK91">
        <v>100</v>
      </c>
      <c r="DL91">
        <v>2.843</v>
      </c>
      <c r="DM91">
        <v>0.40500000000000003</v>
      </c>
      <c r="DN91">
        <v>2</v>
      </c>
      <c r="DO91">
        <v>337.04500000000002</v>
      </c>
      <c r="DP91">
        <v>667.428</v>
      </c>
      <c r="DQ91">
        <v>30.718800000000002</v>
      </c>
      <c r="DR91">
        <v>32.560699999999997</v>
      </c>
      <c r="DS91">
        <v>30.0002</v>
      </c>
      <c r="DT91">
        <v>32.421700000000001</v>
      </c>
      <c r="DU91">
        <v>32.409500000000001</v>
      </c>
      <c r="DV91">
        <v>20.983000000000001</v>
      </c>
      <c r="DW91">
        <v>21.9147</v>
      </c>
      <c r="DX91">
        <v>51.481699999999996</v>
      </c>
      <c r="DY91">
        <v>30.746300000000002</v>
      </c>
      <c r="DZ91">
        <v>400</v>
      </c>
      <c r="EA91">
        <v>30.543700000000001</v>
      </c>
      <c r="EB91">
        <v>99.881900000000002</v>
      </c>
      <c r="EC91">
        <v>100.367</v>
      </c>
    </row>
    <row r="92" spans="1:133" x14ac:dyDescent="0.35">
      <c r="A92">
        <v>76</v>
      </c>
      <c r="B92">
        <v>1581611328</v>
      </c>
      <c r="C92">
        <v>391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1581611319.93103</v>
      </c>
      <c r="O92">
        <f t="shared" si="43"/>
        <v>8.7019030972229172E-4</v>
      </c>
      <c r="P92">
        <f t="shared" si="44"/>
        <v>-0.36961901704139483</v>
      </c>
      <c r="Q92">
        <f t="shared" si="45"/>
        <v>399.92834482758599</v>
      </c>
      <c r="R92">
        <f t="shared" si="46"/>
        <v>400.46496365336833</v>
      </c>
      <c r="S92">
        <f t="shared" si="47"/>
        <v>39.912556259800461</v>
      </c>
      <c r="T92">
        <f t="shared" si="48"/>
        <v>39.859073855550371</v>
      </c>
      <c r="U92">
        <f t="shared" si="49"/>
        <v>6.4591587322534436E-2</v>
      </c>
      <c r="V92">
        <f t="shared" si="50"/>
        <v>2.2510748899318385</v>
      </c>
      <c r="W92">
        <f t="shared" si="51"/>
        <v>6.3579349928756829E-2</v>
      </c>
      <c r="X92">
        <f t="shared" si="52"/>
        <v>3.9826717795244326E-2</v>
      </c>
      <c r="Y92">
        <f t="shared" si="53"/>
        <v>0</v>
      </c>
      <c r="Z92">
        <f t="shared" si="54"/>
        <v>31.209741028288438</v>
      </c>
      <c r="AA92">
        <f t="shared" si="55"/>
        <v>30.9998586206897</v>
      </c>
      <c r="AB92">
        <f t="shared" si="56"/>
        <v>4.5113419432653377</v>
      </c>
      <c r="AC92">
        <f t="shared" si="57"/>
        <v>68.953432280111116</v>
      </c>
      <c r="AD92">
        <f t="shared" si="58"/>
        <v>3.200022962867533</v>
      </c>
      <c r="AE92">
        <f t="shared" si="59"/>
        <v>4.6408465206895082</v>
      </c>
      <c r="AF92">
        <f t="shared" si="60"/>
        <v>1.3113189803978047</v>
      </c>
      <c r="AG92">
        <f t="shared" si="61"/>
        <v>-38.375392658753064</v>
      </c>
      <c r="AH92">
        <f t="shared" si="62"/>
        <v>60.350210456511647</v>
      </c>
      <c r="AI92">
        <f t="shared" si="63"/>
        <v>6.0351168125126149</v>
      </c>
      <c r="AJ92">
        <f t="shared" si="64"/>
        <v>28.009934610271195</v>
      </c>
      <c r="AK92">
        <v>-4.1212691162614903E-2</v>
      </c>
      <c r="AL92">
        <v>4.6264856260075898E-2</v>
      </c>
      <c r="AM92">
        <v>3.4571426342255198</v>
      </c>
      <c r="AN92">
        <v>7</v>
      </c>
      <c r="AO92">
        <v>2</v>
      </c>
      <c r="AP92">
        <f t="shared" si="65"/>
        <v>1</v>
      </c>
      <c r="AQ92">
        <f t="shared" si="66"/>
        <v>0</v>
      </c>
      <c r="AR92">
        <f t="shared" si="67"/>
        <v>51778.249081838723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-0.36961901704139483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1581611319.93103</v>
      </c>
      <c r="BY92">
        <v>399.92834482758599</v>
      </c>
      <c r="BZ92">
        <v>399.89131034482801</v>
      </c>
      <c r="CA92">
        <v>32.107617241379302</v>
      </c>
      <c r="CB92">
        <v>30.6638793103448</v>
      </c>
      <c r="CC92">
        <v>350.029137931035</v>
      </c>
      <c r="CD92">
        <v>99.465648275862094</v>
      </c>
      <c r="CE92">
        <v>0.19989024137931</v>
      </c>
      <c r="CF92">
        <v>31.4971413793103</v>
      </c>
      <c r="CG92">
        <v>30.9998586206897</v>
      </c>
      <c r="CH92">
        <v>999.9</v>
      </c>
      <c r="CI92">
        <v>0</v>
      </c>
      <c r="CJ92">
        <v>0</v>
      </c>
      <c r="CK92">
        <v>9992.0334482758608</v>
      </c>
      <c r="CL92">
        <v>0</v>
      </c>
      <c r="CM92">
        <v>6.5990775862069002</v>
      </c>
      <c r="CN92">
        <v>0</v>
      </c>
      <c r="CO92">
        <v>0</v>
      </c>
      <c r="CP92">
        <v>0</v>
      </c>
      <c r="CQ92">
        <v>0</v>
      </c>
      <c r="CR92">
        <v>3.5482758620689698</v>
      </c>
      <c r="CS92">
        <v>0</v>
      </c>
      <c r="CT92">
        <v>386.227586206897</v>
      </c>
      <c r="CU92">
        <v>-5.8620689655172399E-2</v>
      </c>
      <c r="CV92">
        <v>40.186999999999998</v>
      </c>
      <c r="CW92">
        <v>45.3511034482759</v>
      </c>
      <c r="CX92">
        <v>42.674310344827603</v>
      </c>
      <c r="CY92">
        <v>44.006413793103498</v>
      </c>
      <c r="CZ92">
        <v>41.269241379310301</v>
      </c>
      <c r="DA92">
        <v>0</v>
      </c>
      <c r="DB92">
        <v>0</v>
      </c>
      <c r="DC92">
        <v>0</v>
      </c>
      <c r="DD92">
        <v>460.10000014305098</v>
      </c>
      <c r="DE92">
        <v>3.6</v>
      </c>
      <c r="DF92">
        <v>-9.2512823767766896</v>
      </c>
      <c r="DG92">
        <v>-313.48034207727801</v>
      </c>
      <c r="DH92">
        <v>382.81923076923101</v>
      </c>
      <c r="DI92">
        <v>15</v>
      </c>
      <c r="DJ92">
        <v>100</v>
      </c>
      <c r="DK92">
        <v>100</v>
      </c>
      <c r="DL92">
        <v>2.843</v>
      </c>
      <c r="DM92">
        <v>0.40500000000000003</v>
      </c>
      <c r="DN92">
        <v>2</v>
      </c>
      <c r="DO92">
        <v>337.06799999999998</v>
      </c>
      <c r="DP92">
        <v>668.04200000000003</v>
      </c>
      <c r="DQ92">
        <v>30.742000000000001</v>
      </c>
      <c r="DR92">
        <v>32.560699999999997</v>
      </c>
      <c r="DS92">
        <v>30.0002</v>
      </c>
      <c r="DT92">
        <v>32.421700000000001</v>
      </c>
      <c r="DU92">
        <v>32.411099999999998</v>
      </c>
      <c r="DV92">
        <v>20.980499999999999</v>
      </c>
      <c r="DW92">
        <v>22.205300000000001</v>
      </c>
      <c r="DX92">
        <v>51.481699999999996</v>
      </c>
      <c r="DY92">
        <v>30.737100000000002</v>
      </c>
      <c r="DZ92">
        <v>400</v>
      </c>
      <c r="EA92">
        <v>30.537600000000001</v>
      </c>
      <c r="EB92">
        <v>99.881200000000007</v>
      </c>
      <c r="EC92">
        <v>100.367</v>
      </c>
    </row>
    <row r="93" spans="1:133" x14ac:dyDescent="0.35">
      <c r="A93">
        <v>77</v>
      </c>
      <c r="B93">
        <v>1581611333</v>
      </c>
      <c r="C93">
        <v>396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1581611324.93103</v>
      </c>
      <c r="O93">
        <f t="shared" si="43"/>
        <v>9.4007037661953427E-4</v>
      </c>
      <c r="P93">
        <f t="shared" si="44"/>
        <v>-0.32707027590477267</v>
      </c>
      <c r="Q93">
        <f t="shared" si="45"/>
        <v>399.919931034483</v>
      </c>
      <c r="R93">
        <f t="shared" si="46"/>
        <v>398.80405972885535</v>
      </c>
      <c r="S93">
        <f t="shared" si="47"/>
        <v>39.747732787173575</v>
      </c>
      <c r="T93">
        <f t="shared" si="48"/>
        <v>39.858948692325392</v>
      </c>
      <c r="U93">
        <f t="shared" si="49"/>
        <v>7.036765807484345E-2</v>
      </c>
      <c r="V93">
        <f t="shared" si="50"/>
        <v>2.2528461400944266</v>
      </c>
      <c r="W93">
        <f t="shared" si="51"/>
        <v>6.9169026609345097E-2</v>
      </c>
      <c r="X93">
        <f t="shared" si="52"/>
        <v>4.3336633227608751E-2</v>
      </c>
      <c r="Y93">
        <f t="shared" si="53"/>
        <v>0</v>
      </c>
      <c r="Z93">
        <f t="shared" si="54"/>
        <v>31.18527951782394</v>
      </c>
      <c r="AA93">
        <f t="shared" si="55"/>
        <v>31.000175862069</v>
      </c>
      <c r="AB93">
        <f t="shared" si="56"/>
        <v>4.5114235466369914</v>
      </c>
      <c r="AC93">
        <f t="shared" si="57"/>
        <v>69.160049601143243</v>
      </c>
      <c r="AD93">
        <f t="shared" si="58"/>
        <v>3.209319399212617</v>
      </c>
      <c r="AE93">
        <f t="shared" si="59"/>
        <v>4.6404237962830575</v>
      </c>
      <c r="AF93">
        <f t="shared" si="60"/>
        <v>1.3021041474243744</v>
      </c>
      <c r="AG93">
        <f t="shared" si="61"/>
        <v>-41.457103608921464</v>
      </c>
      <c r="AH93">
        <f t="shared" si="62"/>
        <v>60.164418592776883</v>
      </c>
      <c r="AI93">
        <f t="shared" si="63"/>
        <v>6.0117688095563606</v>
      </c>
      <c r="AJ93">
        <f t="shared" si="64"/>
        <v>24.719083793411777</v>
      </c>
      <c r="AK93">
        <v>-4.12604133873486E-2</v>
      </c>
      <c r="AL93">
        <v>4.6318428638036001E-2</v>
      </c>
      <c r="AM93">
        <v>3.46031045021076</v>
      </c>
      <c r="AN93">
        <v>6</v>
      </c>
      <c r="AO93">
        <v>2</v>
      </c>
      <c r="AP93">
        <f t="shared" si="65"/>
        <v>1</v>
      </c>
      <c r="AQ93">
        <f t="shared" si="66"/>
        <v>0</v>
      </c>
      <c r="AR93">
        <f t="shared" si="67"/>
        <v>51836.06577605044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-0.32707027590477267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1581611324.93103</v>
      </c>
      <c r="BY93">
        <v>399.919931034483</v>
      </c>
      <c r="BZ93">
        <v>400.00372413793099</v>
      </c>
      <c r="CA93">
        <v>32.200317241379302</v>
      </c>
      <c r="CB93">
        <v>30.640765517241402</v>
      </c>
      <c r="CC93">
        <v>350.02358620689699</v>
      </c>
      <c r="CD93">
        <v>99.467331034482797</v>
      </c>
      <c r="CE93">
        <v>0.19999134482758599</v>
      </c>
      <c r="CF93">
        <v>31.495537931034502</v>
      </c>
      <c r="CG93">
        <v>31.000175862069</v>
      </c>
      <c r="CH93">
        <v>999.9</v>
      </c>
      <c r="CI93">
        <v>0</v>
      </c>
      <c r="CJ93">
        <v>0</v>
      </c>
      <c r="CK93">
        <v>10003.434482758599</v>
      </c>
      <c r="CL93">
        <v>0</v>
      </c>
      <c r="CM93">
        <v>6.4839013793103399</v>
      </c>
      <c r="CN93">
        <v>0</v>
      </c>
      <c r="CO93">
        <v>0</v>
      </c>
      <c r="CP93">
        <v>0</v>
      </c>
      <c r="CQ93">
        <v>0</v>
      </c>
      <c r="CR93">
        <v>3</v>
      </c>
      <c r="CS93">
        <v>0</v>
      </c>
      <c r="CT93">
        <v>361.76206896551702</v>
      </c>
      <c r="CU93">
        <v>-0.31034482758620702</v>
      </c>
      <c r="CV93">
        <v>40.186999999999998</v>
      </c>
      <c r="CW93">
        <v>45.359793103448297</v>
      </c>
      <c r="CX93">
        <v>42.652758620689703</v>
      </c>
      <c r="CY93">
        <v>44.004275862069001</v>
      </c>
      <c r="CZ93">
        <v>41.269241379310301</v>
      </c>
      <c r="DA93">
        <v>0</v>
      </c>
      <c r="DB93">
        <v>0</v>
      </c>
      <c r="DC93">
        <v>0</v>
      </c>
      <c r="DD93">
        <v>464.90000009536698</v>
      </c>
      <c r="DE93">
        <v>3.3538461538461499</v>
      </c>
      <c r="DF93">
        <v>3.1247860760516302</v>
      </c>
      <c r="DG93">
        <v>-337.56923118701599</v>
      </c>
      <c r="DH93">
        <v>360.60384615384601</v>
      </c>
      <c r="DI93">
        <v>15</v>
      </c>
      <c r="DJ93">
        <v>100</v>
      </c>
      <c r="DK93">
        <v>100</v>
      </c>
      <c r="DL93">
        <v>2.843</v>
      </c>
      <c r="DM93">
        <v>0.40500000000000003</v>
      </c>
      <c r="DN93">
        <v>2</v>
      </c>
      <c r="DO93">
        <v>337.30700000000002</v>
      </c>
      <c r="DP93">
        <v>668.13400000000001</v>
      </c>
      <c r="DQ93">
        <v>30.738900000000001</v>
      </c>
      <c r="DR93">
        <v>32.563600000000001</v>
      </c>
      <c r="DS93">
        <v>30.0001</v>
      </c>
      <c r="DT93">
        <v>32.421700000000001</v>
      </c>
      <c r="DU93">
        <v>32.411099999999998</v>
      </c>
      <c r="DV93">
        <v>20.974</v>
      </c>
      <c r="DW93">
        <v>22.205300000000001</v>
      </c>
      <c r="DX93">
        <v>51.481699999999996</v>
      </c>
      <c r="DY93">
        <v>30.733799999999999</v>
      </c>
      <c r="DZ93">
        <v>400</v>
      </c>
      <c r="EA93">
        <v>30.537600000000001</v>
      </c>
      <c r="EB93">
        <v>99.881900000000002</v>
      </c>
      <c r="EC93">
        <v>100.36799999999999</v>
      </c>
    </row>
    <row r="94" spans="1:133" x14ac:dyDescent="0.35">
      <c r="A94">
        <v>78</v>
      </c>
      <c r="B94">
        <v>1581611338</v>
      </c>
      <c r="C94">
        <v>401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1581611329.93103</v>
      </c>
      <c r="O94">
        <f t="shared" si="43"/>
        <v>9.743137904847293E-4</v>
      </c>
      <c r="P94">
        <f t="shared" si="44"/>
        <v>-0.33955893222119693</v>
      </c>
      <c r="Q94">
        <f t="shared" si="45"/>
        <v>399.96172413793101</v>
      </c>
      <c r="R94">
        <f t="shared" si="46"/>
        <v>398.85943872791023</v>
      </c>
      <c r="S94">
        <f t="shared" si="47"/>
        <v>39.754072621314478</v>
      </c>
      <c r="T94">
        <f t="shared" si="48"/>
        <v>39.863936723764049</v>
      </c>
      <c r="U94">
        <f t="shared" si="49"/>
        <v>7.3094928512378893E-2</v>
      </c>
      <c r="V94">
        <f t="shared" si="50"/>
        <v>2.2517195490865505</v>
      </c>
      <c r="W94">
        <f t="shared" si="51"/>
        <v>7.1801870251443273E-2</v>
      </c>
      <c r="X94">
        <f t="shared" si="52"/>
        <v>4.4990439756872821E-2</v>
      </c>
      <c r="Y94">
        <f t="shared" si="53"/>
        <v>0</v>
      </c>
      <c r="Z94">
        <f t="shared" si="54"/>
        <v>31.172113942497258</v>
      </c>
      <c r="AA94">
        <f t="shared" si="55"/>
        <v>31.0024551724138</v>
      </c>
      <c r="AB94">
        <f t="shared" si="56"/>
        <v>4.5120098869269647</v>
      </c>
      <c r="AC94">
        <f t="shared" si="57"/>
        <v>69.223570254272843</v>
      </c>
      <c r="AD94">
        <f t="shared" si="58"/>
        <v>3.2119536605993106</v>
      </c>
      <c r="AE94">
        <f t="shared" si="59"/>
        <v>4.6399711092639748</v>
      </c>
      <c r="AF94">
        <f t="shared" si="60"/>
        <v>1.3000562263276541</v>
      </c>
      <c r="AG94">
        <f t="shared" si="61"/>
        <v>-42.96723816037656</v>
      </c>
      <c r="AH94">
        <f t="shared" si="62"/>
        <v>59.649171683651481</v>
      </c>
      <c r="AI94">
        <f t="shared" si="63"/>
        <v>5.9632826775355428</v>
      </c>
      <c r="AJ94">
        <f t="shared" si="64"/>
        <v>22.645216200810466</v>
      </c>
      <c r="AK94">
        <v>-4.1230056069756701E-2</v>
      </c>
      <c r="AL94">
        <v>4.6284349889592E-2</v>
      </c>
      <c r="AM94">
        <v>3.45829546826024</v>
      </c>
      <c r="AN94">
        <v>6</v>
      </c>
      <c r="AO94">
        <v>2</v>
      </c>
      <c r="AP94">
        <f t="shared" si="65"/>
        <v>1</v>
      </c>
      <c r="AQ94">
        <f t="shared" si="66"/>
        <v>0</v>
      </c>
      <c r="AR94">
        <f t="shared" si="67"/>
        <v>51799.821244210158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-0.33955893222119693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1581611329.93103</v>
      </c>
      <c r="BY94">
        <v>399.96172413793101</v>
      </c>
      <c r="BZ94">
        <v>400.04765517241401</v>
      </c>
      <c r="CA94">
        <v>32.226082758620699</v>
      </c>
      <c r="CB94">
        <v>30.609748275862099</v>
      </c>
      <c r="CC94">
        <v>350.01993103448302</v>
      </c>
      <c r="CD94">
        <v>99.469386206896601</v>
      </c>
      <c r="CE94">
        <v>0.19999293103448301</v>
      </c>
      <c r="CF94">
        <v>31.493820689655202</v>
      </c>
      <c r="CG94">
        <v>31.0024551724138</v>
      </c>
      <c r="CH94">
        <v>999.9</v>
      </c>
      <c r="CI94">
        <v>0</v>
      </c>
      <c r="CJ94">
        <v>0</v>
      </c>
      <c r="CK94">
        <v>9995.8679310344796</v>
      </c>
      <c r="CL94">
        <v>0</v>
      </c>
      <c r="CM94">
        <v>6.53106689655172</v>
      </c>
      <c r="CN94">
        <v>0</v>
      </c>
      <c r="CO94">
        <v>0</v>
      </c>
      <c r="CP94">
        <v>0</v>
      </c>
      <c r="CQ94">
        <v>0</v>
      </c>
      <c r="CR94">
        <v>4.1275862068965496</v>
      </c>
      <c r="CS94">
        <v>0</v>
      </c>
      <c r="CT94">
        <v>364.02413793103398</v>
      </c>
      <c r="CU94">
        <v>-0.50344827586206897</v>
      </c>
      <c r="CV94">
        <v>40.186999999999998</v>
      </c>
      <c r="CW94">
        <v>45.370655172413798</v>
      </c>
      <c r="CX94">
        <v>42.648482758620702</v>
      </c>
      <c r="CY94">
        <v>44.004275862069001</v>
      </c>
      <c r="CZ94">
        <v>41.279931034482701</v>
      </c>
      <c r="DA94">
        <v>0</v>
      </c>
      <c r="DB94">
        <v>0</v>
      </c>
      <c r="DC94">
        <v>0</v>
      </c>
      <c r="DD94">
        <v>470.299999952316</v>
      </c>
      <c r="DE94">
        <v>3.8846153846153801</v>
      </c>
      <c r="DF94">
        <v>4.8752135375782304</v>
      </c>
      <c r="DG94">
        <v>312.03760610263703</v>
      </c>
      <c r="DH94">
        <v>363.073076923077</v>
      </c>
      <c r="DI94">
        <v>15</v>
      </c>
      <c r="DJ94">
        <v>100</v>
      </c>
      <c r="DK94">
        <v>100</v>
      </c>
      <c r="DL94">
        <v>2.843</v>
      </c>
      <c r="DM94">
        <v>0.40500000000000003</v>
      </c>
      <c r="DN94">
        <v>2</v>
      </c>
      <c r="DO94">
        <v>337.358</v>
      </c>
      <c r="DP94">
        <v>668.48699999999997</v>
      </c>
      <c r="DQ94">
        <v>30.737100000000002</v>
      </c>
      <c r="DR94">
        <v>32.563600000000001</v>
      </c>
      <c r="DS94">
        <v>30.0002</v>
      </c>
      <c r="DT94">
        <v>32.422499999999999</v>
      </c>
      <c r="DU94">
        <v>32.413899999999998</v>
      </c>
      <c r="DV94">
        <v>20.9742</v>
      </c>
      <c r="DW94">
        <v>22.205300000000001</v>
      </c>
      <c r="DX94">
        <v>51.481699999999996</v>
      </c>
      <c r="DY94">
        <v>30.737500000000001</v>
      </c>
      <c r="DZ94">
        <v>400</v>
      </c>
      <c r="EA94">
        <v>30.537600000000001</v>
      </c>
      <c r="EB94">
        <v>99.882499999999993</v>
      </c>
      <c r="EC94">
        <v>100.366</v>
      </c>
    </row>
    <row r="95" spans="1:133" x14ac:dyDescent="0.35">
      <c r="A95">
        <v>79</v>
      </c>
      <c r="B95">
        <v>1581611343</v>
      </c>
      <c r="C95">
        <v>406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1581611334.93103</v>
      </c>
      <c r="O95">
        <f t="shared" si="43"/>
        <v>9.9565372184808542E-4</v>
      </c>
      <c r="P95">
        <f t="shared" si="44"/>
        <v>-0.35045603814650322</v>
      </c>
      <c r="Q95">
        <f t="shared" si="45"/>
        <v>399.98920689655199</v>
      </c>
      <c r="R95">
        <f t="shared" si="46"/>
        <v>398.96186003450498</v>
      </c>
      <c r="S95">
        <f t="shared" si="47"/>
        <v>39.763918081692125</v>
      </c>
      <c r="T95">
        <f t="shared" si="48"/>
        <v>39.866312171343679</v>
      </c>
      <c r="U95">
        <f t="shared" si="49"/>
        <v>7.4802278513482479E-2</v>
      </c>
      <c r="V95">
        <f t="shared" si="50"/>
        <v>2.2505132971299</v>
      </c>
      <c r="W95">
        <f t="shared" si="51"/>
        <v>7.3447999856819754E-2</v>
      </c>
      <c r="X95">
        <f t="shared" si="52"/>
        <v>4.6024634213105861E-2</v>
      </c>
      <c r="Y95">
        <f t="shared" si="53"/>
        <v>0</v>
      </c>
      <c r="Z95">
        <f t="shared" si="54"/>
        <v>31.163834872037128</v>
      </c>
      <c r="AA95">
        <f t="shared" si="55"/>
        <v>31.000172413793099</v>
      </c>
      <c r="AB95">
        <f t="shared" si="56"/>
        <v>4.5114226596369003</v>
      </c>
      <c r="AC95">
        <f t="shared" si="57"/>
        <v>69.243452686503844</v>
      </c>
      <c r="AD95">
        <f t="shared" si="58"/>
        <v>3.2126804604990418</v>
      </c>
      <c r="AE95">
        <f t="shared" si="59"/>
        <v>4.6396884266362148</v>
      </c>
      <c r="AF95">
        <f t="shared" si="60"/>
        <v>1.2987421991378585</v>
      </c>
      <c r="AG95">
        <f t="shared" si="61"/>
        <v>-43.908329133500565</v>
      </c>
      <c r="AH95">
        <f t="shared" si="62"/>
        <v>59.76406821088743</v>
      </c>
      <c r="AI95">
        <f t="shared" si="63"/>
        <v>5.9778727311122548</v>
      </c>
      <c r="AJ95">
        <f t="shared" si="64"/>
        <v>21.833611808499121</v>
      </c>
      <c r="AK95">
        <v>-4.1197567447513503E-2</v>
      </c>
      <c r="AL95">
        <v>4.6247878564964401E-2</v>
      </c>
      <c r="AM95">
        <v>3.4561384538505999</v>
      </c>
      <c r="AN95">
        <v>6</v>
      </c>
      <c r="AO95">
        <v>2</v>
      </c>
      <c r="AP95">
        <f t="shared" si="65"/>
        <v>1</v>
      </c>
      <c r="AQ95">
        <f t="shared" si="66"/>
        <v>0</v>
      </c>
      <c r="AR95">
        <f t="shared" si="67"/>
        <v>51760.826645776113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-0.35045603814650322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1581611334.93103</v>
      </c>
      <c r="BY95">
        <v>399.98920689655199</v>
      </c>
      <c r="BZ95">
        <v>400.071137931034</v>
      </c>
      <c r="CA95">
        <v>32.233668965517197</v>
      </c>
      <c r="CB95">
        <v>30.5819068965517</v>
      </c>
      <c r="CC95">
        <v>350.01172413793103</v>
      </c>
      <c r="CD95">
        <v>99.468475862068999</v>
      </c>
      <c r="CE95">
        <v>0.199993896551724</v>
      </c>
      <c r="CF95">
        <v>31.492748275862098</v>
      </c>
      <c r="CG95">
        <v>31.000172413793099</v>
      </c>
      <c r="CH95">
        <v>999.9</v>
      </c>
      <c r="CI95">
        <v>0</v>
      </c>
      <c r="CJ95">
        <v>0</v>
      </c>
      <c r="CK95">
        <v>9988.0827586206906</v>
      </c>
      <c r="CL95">
        <v>0</v>
      </c>
      <c r="CM95">
        <v>6.6568706896551699</v>
      </c>
      <c r="CN95">
        <v>0</v>
      </c>
      <c r="CO95">
        <v>0</v>
      </c>
      <c r="CP95">
        <v>0</v>
      </c>
      <c r="CQ95">
        <v>0</v>
      </c>
      <c r="CR95">
        <v>3.6551724137931001</v>
      </c>
      <c r="CS95">
        <v>0</v>
      </c>
      <c r="CT95">
        <v>376.17931034482802</v>
      </c>
      <c r="CU95">
        <v>-0.76896551724137896</v>
      </c>
      <c r="CV95">
        <v>40.186999999999998</v>
      </c>
      <c r="CW95">
        <v>45.359793103448297</v>
      </c>
      <c r="CX95">
        <v>42.691655172413803</v>
      </c>
      <c r="CY95">
        <v>44.008551724137902</v>
      </c>
      <c r="CZ95">
        <v>41.271379310344798</v>
      </c>
      <c r="DA95">
        <v>0</v>
      </c>
      <c r="DB95">
        <v>0</v>
      </c>
      <c r="DC95">
        <v>0</v>
      </c>
      <c r="DD95">
        <v>475.10000014305098</v>
      </c>
      <c r="DE95">
        <v>3.3461538461538498</v>
      </c>
      <c r="DF95">
        <v>8.8068374965828191</v>
      </c>
      <c r="DG95">
        <v>437.90427287563801</v>
      </c>
      <c r="DH95">
        <v>379.08076923076902</v>
      </c>
      <c r="DI95">
        <v>15</v>
      </c>
      <c r="DJ95">
        <v>100</v>
      </c>
      <c r="DK95">
        <v>100</v>
      </c>
      <c r="DL95">
        <v>2.843</v>
      </c>
      <c r="DM95">
        <v>0.40500000000000003</v>
      </c>
      <c r="DN95">
        <v>2</v>
      </c>
      <c r="DO95">
        <v>337.404</v>
      </c>
      <c r="DP95">
        <v>668.28200000000004</v>
      </c>
      <c r="DQ95">
        <v>30.7379</v>
      </c>
      <c r="DR95">
        <v>32.566000000000003</v>
      </c>
      <c r="DS95">
        <v>30.0002</v>
      </c>
      <c r="DT95">
        <v>32.424599999999998</v>
      </c>
      <c r="DU95">
        <v>32.414000000000001</v>
      </c>
      <c r="DV95">
        <v>20.974599999999999</v>
      </c>
      <c r="DW95">
        <v>22.205300000000001</v>
      </c>
      <c r="DX95">
        <v>51.481699999999996</v>
      </c>
      <c r="DY95">
        <v>30.737500000000001</v>
      </c>
      <c r="DZ95">
        <v>400</v>
      </c>
      <c r="EA95">
        <v>30.537600000000001</v>
      </c>
      <c r="EB95">
        <v>99.882400000000004</v>
      </c>
      <c r="EC95">
        <v>100.36499999999999</v>
      </c>
    </row>
    <row r="96" spans="1:133" x14ac:dyDescent="0.35">
      <c r="A96">
        <v>80</v>
      </c>
      <c r="B96">
        <v>1581611348</v>
      </c>
      <c r="C96">
        <v>411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1581611339.93103</v>
      </c>
      <c r="O96">
        <f t="shared" si="43"/>
        <v>9.9737111664542199E-4</v>
      </c>
      <c r="P96">
        <f t="shared" si="44"/>
        <v>-0.38500836036518349</v>
      </c>
      <c r="Q96">
        <f t="shared" si="45"/>
        <v>400.00006896551702</v>
      </c>
      <c r="R96">
        <f t="shared" si="46"/>
        <v>399.7010442827887</v>
      </c>
      <c r="S96">
        <f t="shared" si="47"/>
        <v>39.836700635005684</v>
      </c>
      <c r="T96">
        <f t="shared" si="48"/>
        <v>39.866503301120048</v>
      </c>
      <c r="U96">
        <f t="shared" si="49"/>
        <v>7.4959564347934091E-2</v>
      </c>
      <c r="V96">
        <f t="shared" si="50"/>
        <v>2.2509973588133381</v>
      </c>
      <c r="W96">
        <f t="shared" si="51"/>
        <v>7.3599926982191879E-2</v>
      </c>
      <c r="X96">
        <f t="shared" si="52"/>
        <v>4.612005825242009E-2</v>
      </c>
      <c r="Y96">
        <f t="shared" si="53"/>
        <v>0</v>
      </c>
      <c r="Z96">
        <f t="shared" si="54"/>
        <v>31.160989857422052</v>
      </c>
      <c r="AA96">
        <f t="shared" si="55"/>
        <v>30.997372413793101</v>
      </c>
      <c r="AB96">
        <f t="shared" si="56"/>
        <v>4.5107024657082935</v>
      </c>
      <c r="AC96">
        <f t="shared" si="57"/>
        <v>69.247248258517601</v>
      </c>
      <c r="AD96">
        <f t="shared" si="58"/>
        <v>3.2124292224205457</v>
      </c>
      <c r="AE96">
        <f t="shared" si="59"/>
        <v>4.6390713034945881</v>
      </c>
      <c r="AF96">
        <f t="shared" si="60"/>
        <v>1.2982732432877477</v>
      </c>
      <c r="AG96">
        <f t="shared" si="61"/>
        <v>-43.984066244063108</v>
      </c>
      <c r="AH96">
        <f t="shared" si="62"/>
        <v>59.832579098621949</v>
      </c>
      <c r="AI96">
        <f t="shared" si="63"/>
        <v>5.9832868656649536</v>
      </c>
      <c r="AJ96">
        <f t="shared" si="64"/>
        <v>21.831799720223792</v>
      </c>
      <c r="AK96">
        <v>-4.1210603043477199E-2</v>
      </c>
      <c r="AL96">
        <v>4.6262512163414503E-2</v>
      </c>
      <c r="AM96">
        <v>3.45700399539803</v>
      </c>
      <c r="AN96">
        <v>6</v>
      </c>
      <c r="AO96">
        <v>2</v>
      </c>
      <c r="AP96">
        <f t="shared" si="65"/>
        <v>1</v>
      </c>
      <c r="AQ96">
        <f t="shared" si="66"/>
        <v>0</v>
      </c>
      <c r="AR96">
        <f t="shared" si="67"/>
        <v>51776.890911113915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-0.38500836036518349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1581611339.93103</v>
      </c>
      <c r="BY96">
        <v>400.00006896551702</v>
      </c>
      <c r="BZ96">
        <v>400.02396551724098</v>
      </c>
      <c r="CA96">
        <v>32.231868965517201</v>
      </c>
      <c r="CB96">
        <v>30.577258620689701</v>
      </c>
      <c r="CC96">
        <v>350.01255172413801</v>
      </c>
      <c r="CD96">
        <v>99.466282758620693</v>
      </c>
      <c r="CE96">
        <v>0.199958310344828</v>
      </c>
      <c r="CF96">
        <v>31.490406896551701</v>
      </c>
      <c r="CG96">
        <v>30.997372413793101</v>
      </c>
      <c r="CH96">
        <v>999.9</v>
      </c>
      <c r="CI96">
        <v>0</v>
      </c>
      <c r="CJ96">
        <v>0</v>
      </c>
      <c r="CK96">
        <v>9991.4634482758593</v>
      </c>
      <c r="CL96">
        <v>0</v>
      </c>
      <c r="CM96">
        <v>6.8682468965517298</v>
      </c>
      <c r="CN96">
        <v>0</v>
      </c>
      <c r="CO96">
        <v>0</v>
      </c>
      <c r="CP96">
        <v>0</v>
      </c>
      <c r="CQ96">
        <v>0</v>
      </c>
      <c r="CR96">
        <v>3.3413793103448302</v>
      </c>
      <c r="CS96">
        <v>0</v>
      </c>
      <c r="CT96">
        <v>404</v>
      </c>
      <c r="CU96">
        <v>-0.88620689655172402</v>
      </c>
      <c r="CV96">
        <v>40.186999999999998</v>
      </c>
      <c r="CW96">
        <v>45.346758620689698</v>
      </c>
      <c r="CX96">
        <v>42.704620689655201</v>
      </c>
      <c r="CY96">
        <v>44.008551724137902</v>
      </c>
      <c r="CZ96">
        <v>41.269241379310301</v>
      </c>
      <c r="DA96">
        <v>0</v>
      </c>
      <c r="DB96">
        <v>0</v>
      </c>
      <c r="DC96">
        <v>0</v>
      </c>
      <c r="DD96">
        <v>479.90000009536698</v>
      </c>
      <c r="DE96">
        <v>3.05</v>
      </c>
      <c r="DF96">
        <v>-23.791453112612199</v>
      </c>
      <c r="DG96">
        <v>20.988033887805301</v>
      </c>
      <c r="DH96">
        <v>404.59615384615398</v>
      </c>
      <c r="DI96">
        <v>15</v>
      </c>
      <c r="DJ96">
        <v>100</v>
      </c>
      <c r="DK96">
        <v>100</v>
      </c>
      <c r="DL96">
        <v>2.843</v>
      </c>
      <c r="DM96">
        <v>0.40500000000000003</v>
      </c>
      <c r="DN96">
        <v>2</v>
      </c>
      <c r="DO96">
        <v>337.38</v>
      </c>
      <c r="DP96">
        <v>668.40499999999997</v>
      </c>
      <c r="DQ96">
        <v>30.7378</v>
      </c>
      <c r="DR96">
        <v>32.566499999999998</v>
      </c>
      <c r="DS96">
        <v>30</v>
      </c>
      <c r="DT96">
        <v>32.424599999999998</v>
      </c>
      <c r="DU96">
        <v>32.416699999999999</v>
      </c>
      <c r="DV96">
        <v>20.9741</v>
      </c>
      <c r="DW96">
        <v>22.205300000000001</v>
      </c>
      <c r="DX96">
        <v>51.481699999999996</v>
      </c>
      <c r="DY96">
        <v>30.7377</v>
      </c>
      <c r="DZ96">
        <v>400</v>
      </c>
      <c r="EA96">
        <v>30.537600000000001</v>
      </c>
      <c r="EB96">
        <v>99.882900000000006</v>
      </c>
      <c r="EC96">
        <v>100.36499999999999</v>
      </c>
    </row>
    <row r="97" spans="1:133" x14ac:dyDescent="0.35">
      <c r="A97">
        <v>81</v>
      </c>
      <c r="B97">
        <v>1581611353</v>
      </c>
      <c r="C97">
        <v>416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1581611344.93103</v>
      </c>
      <c r="O97">
        <f t="shared" si="43"/>
        <v>9.9322185411631638E-4</v>
      </c>
      <c r="P97">
        <f t="shared" si="44"/>
        <v>-0.39412770420491355</v>
      </c>
      <c r="Q97">
        <f t="shared" si="45"/>
        <v>399.99703448275898</v>
      </c>
      <c r="R97">
        <f t="shared" si="46"/>
        <v>399.92905007329085</v>
      </c>
      <c r="S97">
        <f t="shared" si="47"/>
        <v>39.858597799788953</v>
      </c>
      <c r="T97">
        <f t="shared" si="48"/>
        <v>39.865373409695636</v>
      </c>
      <c r="U97">
        <f t="shared" si="49"/>
        <v>7.4688865591853393E-2</v>
      </c>
      <c r="V97">
        <f t="shared" si="50"/>
        <v>2.2525188347846719</v>
      </c>
      <c r="W97">
        <f t="shared" si="51"/>
        <v>7.3339829265425496E-2</v>
      </c>
      <c r="X97">
        <f t="shared" si="52"/>
        <v>4.5956569291653905E-2</v>
      </c>
      <c r="Y97">
        <f t="shared" si="53"/>
        <v>0</v>
      </c>
      <c r="Z97">
        <f t="shared" si="54"/>
        <v>31.160536969574704</v>
      </c>
      <c r="AA97">
        <f t="shared" si="55"/>
        <v>30.9930448275862</v>
      </c>
      <c r="AB97">
        <f t="shared" si="56"/>
        <v>4.5095895550937968</v>
      </c>
      <c r="AC97">
        <f t="shared" si="57"/>
        <v>69.249210557588071</v>
      </c>
      <c r="AD97">
        <f t="shared" si="58"/>
        <v>3.2121508453491074</v>
      </c>
      <c r="AE97">
        <f t="shared" si="59"/>
        <v>4.6385378540566364</v>
      </c>
      <c r="AF97">
        <f t="shared" si="60"/>
        <v>1.2974387097446893</v>
      </c>
      <c r="AG97">
        <f t="shared" si="61"/>
        <v>-43.801083766529551</v>
      </c>
      <c r="AH97">
        <f t="shared" si="62"/>
        <v>60.152746333184872</v>
      </c>
      <c r="AI97">
        <f t="shared" si="63"/>
        <v>6.0110524680506749</v>
      </c>
      <c r="AJ97">
        <f t="shared" si="64"/>
        <v>22.362715034705992</v>
      </c>
      <c r="AK97">
        <v>-4.1251592342249302E-2</v>
      </c>
      <c r="AL97">
        <v>4.6308526242146097E-2</v>
      </c>
      <c r="AM97">
        <v>3.4597250016527701</v>
      </c>
      <c r="AN97">
        <v>6</v>
      </c>
      <c r="AO97">
        <v>2</v>
      </c>
      <c r="AP97">
        <f t="shared" si="65"/>
        <v>1</v>
      </c>
      <c r="AQ97">
        <f t="shared" si="66"/>
        <v>0</v>
      </c>
      <c r="AR97">
        <f t="shared" si="67"/>
        <v>51826.588190894916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-0.39412770420491355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1581611344.93103</v>
      </c>
      <c r="BY97">
        <v>399.99703448275898</v>
      </c>
      <c r="BZ97">
        <v>400.00244827586198</v>
      </c>
      <c r="CA97">
        <v>32.229744827586202</v>
      </c>
      <c r="CB97">
        <v>30.581979310344799</v>
      </c>
      <c r="CC97">
        <v>350.00510344827597</v>
      </c>
      <c r="CD97">
        <v>99.464189655172405</v>
      </c>
      <c r="CE97">
        <v>0.19998275862069001</v>
      </c>
      <c r="CF97">
        <v>31.488382758620698</v>
      </c>
      <c r="CG97">
        <v>30.9930448275862</v>
      </c>
      <c r="CH97">
        <v>999.9</v>
      </c>
      <c r="CI97">
        <v>0</v>
      </c>
      <c r="CJ97">
        <v>0</v>
      </c>
      <c r="CK97">
        <v>10001.6117241379</v>
      </c>
      <c r="CL97">
        <v>0</v>
      </c>
      <c r="CM97">
        <v>6.9103493103448299</v>
      </c>
      <c r="CN97">
        <v>0</v>
      </c>
      <c r="CO97">
        <v>0</v>
      </c>
      <c r="CP97">
        <v>0</v>
      </c>
      <c r="CQ97">
        <v>0</v>
      </c>
      <c r="CR97">
        <v>1.7103448275862101</v>
      </c>
      <c r="CS97">
        <v>0</v>
      </c>
      <c r="CT97">
        <v>404.44827586206901</v>
      </c>
      <c r="CU97">
        <v>-0.92758620689655202</v>
      </c>
      <c r="CV97">
        <v>40.184862068965501</v>
      </c>
      <c r="CW97">
        <v>45.338068965517202</v>
      </c>
      <c r="CX97">
        <v>42.704620689655201</v>
      </c>
      <c r="CY97">
        <v>44.006413793103498</v>
      </c>
      <c r="CZ97">
        <v>41.256413793103498</v>
      </c>
      <c r="DA97">
        <v>0</v>
      </c>
      <c r="DB97">
        <v>0</v>
      </c>
      <c r="DC97">
        <v>0</v>
      </c>
      <c r="DD97">
        <v>485.299999952316</v>
      </c>
      <c r="DE97">
        <v>1.4730769230769201</v>
      </c>
      <c r="DF97">
        <v>-14.471795161719699</v>
      </c>
      <c r="DG97">
        <v>9.3914529368500101</v>
      </c>
      <c r="DH97">
        <v>404.62692307692299</v>
      </c>
      <c r="DI97">
        <v>15</v>
      </c>
      <c r="DJ97">
        <v>100</v>
      </c>
      <c r="DK97">
        <v>100</v>
      </c>
      <c r="DL97">
        <v>2.843</v>
      </c>
      <c r="DM97">
        <v>0.40500000000000003</v>
      </c>
      <c r="DN97">
        <v>2</v>
      </c>
      <c r="DO97">
        <v>337.28699999999998</v>
      </c>
      <c r="DP97">
        <v>668.03899999999999</v>
      </c>
      <c r="DQ97">
        <v>30.740200000000002</v>
      </c>
      <c r="DR97">
        <v>32.568100000000001</v>
      </c>
      <c r="DS97">
        <v>30.0001</v>
      </c>
      <c r="DT97">
        <v>32.427500000000002</v>
      </c>
      <c r="DU97">
        <v>32.416800000000002</v>
      </c>
      <c r="DV97">
        <v>20.976199999999999</v>
      </c>
      <c r="DW97">
        <v>22.205300000000001</v>
      </c>
      <c r="DX97">
        <v>51.481699999999996</v>
      </c>
      <c r="DY97">
        <v>30.7439</v>
      </c>
      <c r="DZ97">
        <v>400</v>
      </c>
      <c r="EA97">
        <v>30.537600000000001</v>
      </c>
      <c r="EB97">
        <v>99.881500000000003</v>
      </c>
      <c r="EC97">
        <v>100.36499999999999</v>
      </c>
    </row>
    <row r="98" spans="1:133" x14ac:dyDescent="0.35">
      <c r="A98">
        <v>82</v>
      </c>
      <c r="B98">
        <v>1581611358</v>
      </c>
      <c r="C98">
        <v>421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1581611349.93103</v>
      </c>
      <c r="O98">
        <f t="shared" si="43"/>
        <v>9.8963401987292371E-4</v>
      </c>
      <c r="P98">
        <f t="shared" si="44"/>
        <v>-0.40440355477503548</v>
      </c>
      <c r="Q98">
        <f t="shared" si="45"/>
        <v>399.98031034482801</v>
      </c>
      <c r="R98">
        <f t="shared" si="46"/>
        <v>400.16543242751857</v>
      </c>
      <c r="S98">
        <f t="shared" si="47"/>
        <v>39.882445639932534</v>
      </c>
      <c r="T98">
        <f t="shared" si="48"/>
        <v>39.863995467075604</v>
      </c>
      <c r="U98">
        <f t="shared" si="49"/>
        <v>7.4422560987692815E-2</v>
      </c>
      <c r="V98">
        <f t="shared" si="50"/>
        <v>2.254598461116391</v>
      </c>
      <c r="W98">
        <f t="shared" si="51"/>
        <v>7.3084246172860717E-2</v>
      </c>
      <c r="X98">
        <f t="shared" si="52"/>
        <v>4.5795891553399463E-2</v>
      </c>
      <c r="Y98">
        <f t="shared" si="53"/>
        <v>0</v>
      </c>
      <c r="Z98">
        <f t="shared" si="54"/>
        <v>31.159590999939592</v>
      </c>
      <c r="AA98">
        <f t="shared" si="55"/>
        <v>30.992413793103399</v>
      </c>
      <c r="AB98">
        <f t="shared" si="56"/>
        <v>4.5094272940857465</v>
      </c>
      <c r="AC98">
        <f t="shared" si="57"/>
        <v>69.258509478245799</v>
      </c>
      <c r="AD98">
        <f t="shared" si="58"/>
        <v>3.2121435339692512</v>
      </c>
      <c r="AE98">
        <f t="shared" si="59"/>
        <v>4.6379045090166002</v>
      </c>
      <c r="AF98">
        <f t="shared" si="60"/>
        <v>1.2972837601164953</v>
      </c>
      <c r="AG98">
        <f t="shared" si="61"/>
        <v>-43.642860276395936</v>
      </c>
      <c r="AH98">
        <f t="shared" si="62"/>
        <v>59.992845303263465</v>
      </c>
      <c r="AI98">
        <f t="shared" si="63"/>
        <v>5.9894541363889013</v>
      </c>
      <c r="AJ98">
        <f t="shared" si="64"/>
        <v>22.339439163256429</v>
      </c>
      <c r="AK98">
        <v>-4.13076591249621E-2</v>
      </c>
      <c r="AL98">
        <v>4.6371466117461103E-2</v>
      </c>
      <c r="AM98">
        <v>3.46344539291026</v>
      </c>
      <c r="AN98">
        <v>6</v>
      </c>
      <c r="AO98">
        <v>2</v>
      </c>
      <c r="AP98">
        <f t="shared" si="65"/>
        <v>1</v>
      </c>
      <c r="AQ98">
        <f t="shared" si="66"/>
        <v>0</v>
      </c>
      <c r="AR98">
        <f t="shared" si="67"/>
        <v>51894.558201968786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-0.40440355477503548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1581611349.93103</v>
      </c>
      <c r="BY98">
        <v>399.98031034482801</v>
      </c>
      <c r="BZ98">
        <v>399.965620689655</v>
      </c>
      <c r="CA98">
        <v>32.229437931034497</v>
      </c>
      <c r="CB98">
        <v>30.587689655172401</v>
      </c>
      <c r="CC98">
        <v>350.01906896551702</v>
      </c>
      <c r="CD98">
        <v>99.464927586206898</v>
      </c>
      <c r="CE98">
        <v>0.19996700000000001</v>
      </c>
      <c r="CF98">
        <v>31.485979310344799</v>
      </c>
      <c r="CG98">
        <v>30.992413793103399</v>
      </c>
      <c r="CH98">
        <v>999.9</v>
      </c>
      <c r="CI98">
        <v>0</v>
      </c>
      <c r="CJ98">
        <v>0</v>
      </c>
      <c r="CK98">
        <v>10015.1310344828</v>
      </c>
      <c r="CL98">
        <v>0</v>
      </c>
      <c r="CM98">
        <v>6.82076275862069</v>
      </c>
      <c r="CN98">
        <v>0</v>
      </c>
      <c r="CO98">
        <v>0</v>
      </c>
      <c r="CP98">
        <v>0</v>
      </c>
      <c r="CQ98">
        <v>0</v>
      </c>
      <c r="CR98">
        <v>1.67241379310345</v>
      </c>
      <c r="CS98">
        <v>0</v>
      </c>
      <c r="CT98">
        <v>403.62068965517199</v>
      </c>
      <c r="CU98">
        <v>-0.78620689655172404</v>
      </c>
      <c r="CV98">
        <v>40.1805862068965</v>
      </c>
      <c r="CW98">
        <v>45.331620689655203</v>
      </c>
      <c r="CX98">
        <v>42.672275862069</v>
      </c>
      <c r="CY98">
        <v>44.002137931034497</v>
      </c>
      <c r="CZ98">
        <v>41.254275862069001</v>
      </c>
      <c r="DA98">
        <v>0</v>
      </c>
      <c r="DB98">
        <v>0</v>
      </c>
      <c r="DC98">
        <v>0</v>
      </c>
      <c r="DD98">
        <v>490.10000014305098</v>
      </c>
      <c r="DE98">
        <v>1.7423076923076899</v>
      </c>
      <c r="DF98">
        <v>13.2683758782683</v>
      </c>
      <c r="DG98">
        <v>-10.806837632629501</v>
      </c>
      <c r="DH98">
        <v>404.27307692307699</v>
      </c>
      <c r="DI98">
        <v>15</v>
      </c>
      <c r="DJ98">
        <v>100</v>
      </c>
      <c r="DK98">
        <v>100</v>
      </c>
      <c r="DL98">
        <v>2.843</v>
      </c>
      <c r="DM98">
        <v>0.40500000000000003</v>
      </c>
      <c r="DN98">
        <v>2</v>
      </c>
      <c r="DO98">
        <v>337.34699999999998</v>
      </c>
      <c r="DP98">
        <v>668.43899999999996</v>
      </c>
      <c r="DQ98">
        <v>30.745999999999999</v>
      </c>
      <c r="DR98">
        <v>32.569299999999998</v>
      </c>
      <c r="DS98">
        <v>30.000299999999999</v>
      </c>
      <c r="DT98">
        <v>32.427500000000002</v>
      </c>
      <c r="DU98">
        <v>32.419699999999999</v>
      </c>
      <c r="DV98">
        <v>20.977699999999999</v>
      </c>
      <c r="DW98">
        <v>22.205300000000001</v>
      </c>
      <c r="DX98">
        <v>51.481699999999996</v>
      </c>
      <c r="DY98">
        <v>30.749099999999999</v>
      </c>
      <c r="DZ98">
        <v>400</v>
      </c>
      <c r="EA98">
        <v>30.537600000000001</v>
      </c>
      <c r="EB98">
        <v>99.880600000000001</v>
      </c>
      <c r="EC98">
        <v>100.364</v>
      </c>
    </row>
    <row r="99" spans="1:133" x14ac:dyDescent="0.35">
      <c r="A99">
        <v>83</v>
      </c>
      <c r="B99">
        <v>1581611363</v>
      </c>
      <c r="C99">
        <v>426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1581611354.93103</v>
      </c>
      <c r="O99">
        <f t="shared" si="43"/>
        <v>9.8729847729774555E-4</v>
      </c>
      <c r="P99">
        <f t="shared" si="44"/>
        <v>-0.38827686131284062</v>
      </c>
      <c r="Q99">
        <f t="shared" si="45"/>
        <v>399.97537931034498</v>
      </c>
      <c r="R99">
        <f t="shared" si="46"/>
        <v>399.83204144681008</v>
      </c>
      <c r="S99">
        <f t="shared" si="47"/>
        <v>39.849527098767993</v>
      </c>
      <c r="T99">
        <f t="shared" si="48"/>
        <v>39.863812962543548</v>
      </c>
      <c r="U99">
        <f t="shared" si="49"/>
        <v>7.4229384065760004E-2</v>
      </c>
      <c r="V99">
        <f t="shared" si="50"/>
        <v>2.2535786412523104</v>
      </c>
      <c r="W99">
        <f t="shared" si="51"/>
        <v>7.2897350040577194E-2</v>
      </c>
      <c r="X99">
        <f t="shared" si="52"/>
        <v>4.5678530767630746E-2</v>
      </c>
      <c r="Y99">
        <f t="shared" si="53"/>
        <v>0</v>
      </c>
      <c r="Z99">
        <f t="shared" si="54"/>
        <v>31.158492346839726</v>
      </c>
      <c r="AA99">
        <f t="shared" si="55"/>
        <v>30.993662068965499</v>
      </c>
      <c r="AB99">
        <f t="shared" si="56"/>
        <v>4.5097482743331589</v>
      </c>
      <c r="AC99">
        <f t="shared" si="57"/>
        <v>69.266553446472983</v>
      </c>
      <c r="AD99">
        <f t="shared" si="58"/>
        <v>3.2122000465053229</v>
      </c>
      <c r="AE99">
        <f t="shared" si="59"/>
        <v>4.637447493309466</v>
      </c>
      <c r="AF99">
        <f t="shared" si="60"/>
        <v>1.2975482278278361</v>
      </c>
      <c r="AG99">
        <f t="shared" si="61"/>
        <v>-43.53986284883058</v>
      </c>
      <c r="AH99">
        <f t="shared" si="62"/>
        <v>59.6033187553491</v>
      </c>
      <c r="AI99">
        <f t="shared" si="63"/>
        <v>5.9532438213351666</v>
      </c>
      <c r="AJ99">
        <f t="shared" si="64"/>
        <v>22.016699727853684</v>
      </c>
      <c r="AK99">
        <v>-4.1280158881804703E-2</v>
      </c>
      <c r="AL99">
        <v>4.63405946853633E-2</v>
      </c>
      <c r="AM99">
        <v>3.4616207928851002</v>
      </c>
      <c r="AN99">
        <v>6</v>
      </c>
      <c r="AO99">
        <v>2</v>
      </c>
      <c r="AP99">
        <f t="shared" si="65"/>
        <v>1</v>
      </c>
      <c r="AQ99">
        <f t="shared" si="66"/>
        <v>0</v>
      </c>
      <c r="AR99">
        <f t="shared" si="67"/>
        <v>51861.741746571803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-0.38827686131284062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1581611354.93103</v>
      </c>
      <c r="BY99">
        <v>399.97537931034498</v>
      </c>
      <c r="BZ99">
        <v>399.98672413793099</v>
      </c>
      <c r="CA99">
        <v>32.229755172413803</v>
      </c>
      <c r="CB99">
        <v>30.591893103448299</v>
      </c>
      <c r="CC99">
        <v>350.02144827586199</v>
      </c>
      <c r="CD99">
        <v>99.465631034482797</v>
      </c>
      <c r="CE99">
        <v>0.20003596551724101</v>
      </c>
      <c r="CF99">
        <v>31.484244827586199</v>
      </c>
      <c r="CG99">
        <v>30.993662068965499</v>
      </c>
      <c r="CH99">
        <v>999.9</v>
      </c>
      <c r="CI99">
        <v>0</v>
      </c>
      <c r="CJ99">
        <v>0</v>
      </c>
      <c r="CK99">
        <v>10008.392758620699</v>
      </c>
      <c r="CL99">
        <v>0</v>
      </c>
      <c r="CM99">
        <v>6.8125982758620696</v>
      </c>
      <c r="CN99">
        <v>0</v>
      </c>
      <c r="CO99">
        <v>0</v>
      </c>
      <c r="CP99">
        <v>0</v>
      </c>
      <c r="CQ99">
        <v>0</v>
      </c>
      <c r="CR99">
        <v>1.88620689655172</v>
      </c>
      <c r="CS99">
        <v>0</v>
      </c>
      <c r="CT99">
        <v>403.73793103448298</v>
      </c>
      <c r="CU99">
        <v>-0.73103448275862104</v>
      </c>
      <c r="CV99">
        <v>40.176310344827598</v>
      </c>
      <c r="CW99">
        <v>45.331620689655203</v>
      </c>
      <c r="CX99">
        <v>42.695896551724097</v>
      </c>
      <c r="CY99">
        <v>44.002137931034497</v>
      </c>
      <c r="CZ99">
        <v>41.25</v>
      </c>
      <c r="DA99">
        <v>0</v>
      </c>
      <c r="DB99">
        <v>0</v>
      </c>
      <c r="DC99">
        <v>0</v>
      </c>
      <c r="DD99">
        <v>494.90000009536698</v>
      </c>
      <c r="DE99">
        <v>2.04615384615385</v>
      </c>
      <c r="DF99">
        <v>18.8376068287096</v>
      </c>
      <c r="DG99">
        <v>0.18461526628910499</v>
      </c>
      <c r="DH99">
        <v>404.02307692307699</v>
      </c>
      <c r="DI99">
        <v>15</v>
      </c>
      <c r="DJ99">
        <v>100</v>
      </c>
      <c r="DK99">
        <v>100</v>
      </c>
      <c r="DL99">
        <v>2.843</v>
      </c>
      <c r="DM99">
        <v>0.40500000000000003</v>
      </c>
      <c r="DN99">
        <v>2</v>
      </c>
      <c r="DO99">
        <v>337.48</v>
      </c>
      <c r="DP99">
        <v>668.27099999999996</v>
      </c>
      <c r="DQ99">
        <v>30.750299999999999</v>
      </c>
      <c r="DR99">
        <v>32.570300000000003</v>
      </c>
      <c r="DS99">
        <v>30.000299999999999</v>
      </c>
      <c r="DT99">
        <v>32.430399999999999</v>
      </c>
      <c r="DU99">
        <v>32.420999999999999</v>
      </c>
      <c r="DV99">
        <v>20.976800000000001</v>
      </c>
      <c r="DW99">
        <v>22.205300000000001</v>
      </c>
      <c r="DX99">
        <v>51.481699999999996</v>
      </c>
      <c r="DY99">
        <v>30.750800000000002</v>
      </c>
      <c r="DZ99">
        <v>400</v>
      </c>
      <c r="EA99">
        <v>30.537600000000001</v>
      </c>
      <c r="EB99">
        <v>99.881600000000006</v>
      </c>
      <c r="EC99">
        <v>100.363</v>
      </c>
    </row>
    <row r="100" spans="1:133" x14ac:dyDescent="0.35">
      <c r="A100">
        <v>84</v>
      </c>
      <c r="B100">
        <v>1581611368</v>
      </c>
      <c r="C100">
        <v>431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1581611359.93103</v>
      </c>
      <c r="O100">
        <f t="shared" si="43"/>
        <v>9.8628821896138276E-4</v>
      </c>
      <c r="P100">
        <f t="shared" si="44"/>
        <v>-0.38382956108209082</v>
      </c>
      <c r="Q100">
        <f t="shared" si="45"/>
        <v>399.97531034482802</v>
      </c>
      <c r="R100">
        <f t="shared" si="46"/>
        <v>399.74417097245077</v>
      </c>
      <c r="S100">
        <f t="shared" si="47"/>
        <v>39.841133485996835</v>
      </c>
      <c r="T100">
        <f t="shared" si="48"/>
        <v>39.864170356218978</v>
      </c>
      <c r="U100">
        <f t="shared" si="49"/>
        <v>7.4153444406375099E-2</v>
      </c>
      <c r="V100">
        <f t="shared" si="50"/>
        <v>2.2524499522294903</v>
      </c>
      <c r="W100">
        <f t="shared" si="51"/>
        <v>7.2823454886154271E-2</v>
      </c>
      <c r="X100">
        <f t="shared" si="52"/>
        <v>4.5632166679351313E-2</v>
      </c>
      <c r="Y100">
        <f t="shared" si="53"/>
        <v>0</v>
      </c>
      <c r="Z100">
        <f t="shared" si="54"/>
        <v>31.158053136431416</v>
      </c>
      <c r="AA100">
        <f t="shared" si="55"/>
        <v>30.9943689655172</v>
      </c>
      <c r="AB100">
        <f t="shared" si="56"/>
        <v>4.5099300537409777</v>
      </c>
      <c r="AC100">
        <f t="shared" si="57"/>
        <v>69.272985130329715</v>
      </c>
      <c r="AD100">
        <f t="shared" si="58"/>
        <v>3.2123843976335698</v>
      </c>
      <c r="AE100">
        <f t="shared" si="59"/>
        <v>4.6372830499361504</v>
      </c>
      <c r="AF100">
        <f t="shared" si="60"/>
        <v>1.2975456561074079</v>
      </c>
      <c r="AG100">
        <f t="shared" si="61"/>
        <v>-43.495310456196982</v>
      </c>
      <c r="AH100">
        <f t="shared" si="62"/>
        <v>59.411833901798772</v>
      </c>
      <c r="AI100">
        <f t="shared" si="63"/>
        <v>5.9370940596579151</v>
      </c>
      <c r="AJ100">
        <f t="shared" si="64"/>
        <v>21.853617505259706</v>
      </c>
      <c r="AK100">
        <v>-4.1249736070331E-2</v>
      </c>
      <c r="AL100">
        <v>4.6306442414299397E-2</v>
      </c>
      <c r="AM100">
        <v>3.45960179627561</v>
      </c>
      <c r="AN100">
        <v>6</v>
      </c>
      <c r="AO100">
        <v>2</v>
      </c>
      <c r="AP100">
        <f t="shared" si="65"/>
        <v>1</v>
      </c>
      <c r="AQ100">
        <f t="shared" si="66"/>
        <v>0</v>
      </c>
      <c r="AR100">
        <f t="shared" si="67"/>
        <v>51825.213266095794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-0.38382956108209082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1581611359.93103</v>
      </c>
      <c r="BY100">
        <v>399.97531034482802</v>
      </c>
      <c r="BZ100">
        <v>399.99358620689702</v>
      </c>
      <c r="CA100">
        <v>32.231310344827598</v>
      </c>
      <c r="CB100">
        <v>30.595096551724101</v>
      </c>
      <c r="CC100">
        <v>350.01496551724102</v>
      </c>
      <c r="CD100">
        <v>99.466596551724095</v>
      </c>
      <c r="CE100">
        <v>0.19998117241379301</v>
      </c>
      <c r="CF100">
        <v>31.483620689655201</v>
      </c>
      <c r="CG100">
        <v>30.9943689655172</v>
      </c>
      <c r="CH100">
        <v>999.9</v>
      </c>
      <c r="CI100">
        <v>0</v>
      </c>
      <c r="CJ100">
        <v>0</v>
      </c>
      <c r="CK100">
        <v>10000.9196551724</v>
      </c>
      <c r="CL100">
        <v>0</v>
      </c>
      <c r="CM100">
        <v>6.8823424137930997</v>
      </c>
      <c r="CN100">
        <v>0</v>
      </c>
      <c r="CO100">
        <v>0</v>
      </c>
      <c r="CP100">
        <v>0</v>
      </c>
      <c r="CQ100">
        <v>0</v>
      </c>
      <c r="CR100">
        <v>2.7137931034482801</v>
      </c>
      <c r="CS100">
        <v>0</v>
      </c>
      <c r="CT100">
        <v>402.98965517241402</v>
      </c>
      <c r="CU100">
        <v>-0.81034482758620696</v>
      </c>
      <c r="CV100">
        <v>40.176310344827598</v>
      </c>
      <c r="CW100">
        <v>45.327275862069001</v>
      </c>
      <c r="CX100">
        <v>42.687275862069001</v>
      </c>
      <c r="CY100">
        <v>44.002137931034497</v>
      </c>
      <c r="CZ100">
        <v>41.25</v>
      </c>
      <c r="DA100">
        <v>0</v>
      </c>
      <c r="DB100">
        <v>0</v>
      </c>
      <c r="DC100">
        <v>0</v>
      </c>
      <c r="DD100">
        <v>500.299999952316</v>
      </c>
      <c r="DE100">
        <v>2.5692307692307699</v>
      </c>
      <c r="DF100">
        <v>-9.7299144123264707</v>
      </c>
      <c r="DG100">
        <v>-18.6940170349319</v>
      </c>
      <c r="DH100">
        <v>402.538461538462</v>
      </c>
      <c r="DI100">
        <v>15</v>
      </c>
      <c r="DJ100">
        <v>100</v>
      </c>
      <c r="DK100">
        <v>100</v>
      </c>
      <c r="DL100">
        <v>2.843</v>
      </c>
      <c r="DM100">
        <v>0.40500000000000003</v>
      </c>
      <c r="DN100">
        <v>2</v>
      </c>
      <c r="DO100">
        <v>337.29300000000001</v>
      </c>
      <c r="DP100">
        <v>668.22699999999998</v>
      </c>
      <c r="DQ100">
        <v>30.7547</v>
      </c>
      <c r="DR100">
        <v>32.572200000000002</v>
      </c>
      <c r="DS100">
        <v>30.000299999999999</v>
      </c>
      <c r="DT100">
        <v>32.431100000000001</v>
      </c>
      <c r="DU100">
        <v>32.423200000000001</v>
      </c>
      <c r="DV100">
        <v>20.974699999999999</v>
      </c>
      <c r="DW100">
        <v>22.205300000000001</v>
      </c>
      <c r="DX100">
        <v>51.481699999999996</v>
      </c>
      <c r="DY100">
        <v>30.757400000000001</v>
      </c>
      <c r="DZ100">
        <v>400</v>
      </c>
      <c r="EA100">
        <v>30.537600000000001</v>
      </c>
      <c r="EB100">
        <v>99.880399999999995</v>
      </c>
      <c r="EC100">
        <v>100.364</v>
      </c>
    </row>
    <row r="101" spans="1:133" x14ac:dyDescent="0.35">
      <c r="A101">
        <v>85</v>
      </c>
      <c r="B101">
        <v>1581611373</v>
      </c>
      <c r="C101">
        <v>436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1581611364.93103</v>
      </c>
      <c r="O101">
        <f t="shared" si="43"/>
        <v>9.8575958823540863E-4</v>
      </c>
      <c r="P101">
        <f t="shared" si="44"/>
        <v>-0.3806246554861662</v>
      </c>
      <c r="Q101">
        <f t="shared" si="45"/>
        <v>399.97917241379298</v>
      </c>
      <c r="R101">
        <f t="shared" si="46"/>
        <v>399.68285047785298</v>
      </c>
      <c r="S101">
        <f t="shared" si="47"/>
        <v>39.835058969968024</v>
      </c>
      <c r="T101">
        <f t="shared" si="48"/>
        <v>39.86459239072439</v>
      </c>
      <c r="U101">
        <f t="shared" si="49"/>
        <v>7.4102417750844432E-2</v>
      </c>
      <c r="V101">
        <f t="shared" si="50"/>
        <v>2.2518795683400787</v>
      </c>
      <c r="W101">
        <f t="shared" si="51"/>
        <v>7.2773910406710912E-2</v>
      </c>
      <c r="X101">
        <f t="shared" si="52"/>
        <v>4.5601071272535959E-2</v>
      </c>
      <c r="Y101">
        <f t="shared" si="53"/>
        <v>0</v>
      </c>
      <c r="Z101">
        <f t="shared" si="54"/>
        <v>31.158842577281266</v>
      </c>
      <c r="AA101">
        <f t="shared" si="55"/>
        <v>30.995906896551698</v>
      </c>
      <c r="AB101">
        <f t="shared" si="56"/>
        <v>4.5103255568411624</v>
      </c>
      <c r="AC101">
        <f t="shared" si="57"/>
        <v>69.274818959693903</v>
      </c>
      <c r="AD101">
        <f t="shared" si="58"/>
        <v>3.2125953137722703</v>
      </c>
      <c r="AE101">
        <f t="shared" si="59"/>
        <v>4.6374647556155306</v>
      </c>
      <c r="AF101">
        <f t="shared" si="60"/>
        <v>1.2977302430688922</v>
      </c>
      <c r="AG101">
        <f t="shared" si="61"/>
        <v>-43.471997841181519</v>
      </c>
      <c r="AH101">
        <f t="shared" si="62"/>
        <v>59.29380563341175</v>
      </c>
      <c r="AI101">
        <f t="shared" si="63"/>
        <v>5.9268652692579744</v>
      </c>
      <c r="AJ101">
        <f t="shared" si="64"/>
        <v>21.748673061488205</v>
      </c>
      <c r="AK101">
        <v>-4.1234367137599301E-2</v>
      </c>
      <c r="AL101">
        <v>4.6289189440915597E-2</v>
      </c>
      <c r="AM101">
        <v>3.4585816486481602</v>
      </c>
      <c r="AN101">
        <v>6</v>
      </c>
      <c r="AO101">
        <v>2</v>
      </c>
      <c r="AP101">
        <f t="shared" si="65"/>
        <v>1</v>
      </c>
      <c r="AQ101">
        <f t="shared" si="66"/>
        <v>0</v>
      </c>
      <c r="AR101">
        <f t="shared" si="67"/>
        <v>51806.577003951963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-0.3806246554861662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1581611364.93103</v>
      </c>
      <c r="BY101">
        <v>399.97917241379298</v>
      </c>
      <c r="BZ101">
        <v>400.00258620689698</v>
      </c>
      <c r="CA101">
        <v>32.233396551724098</v>
      </c>
      <c r="CB101">
        <v>30.598065517241398</v>
      </c>
      <c r="CC101">
        <v>350.01544827586201</v>
      </c>
      <c r="CD101">
        <v>99.466672413793106</v>
      </c>
      <c r="CE101">
        <v>0.19999810344827601</v>
      </c>
      <c r="CF101">
        <v>31.484310344827598</v>
      </c>
      <c r="CG101">
        <v>30.995906896551698</v>
      </c>
      <c r="CH101">
        <v>999.9</v>
      </c>
      <c r="CI101">
        <v>0</v>
      </c>
      <c r="CJ101">
        <v>0</v>
      </c>
      <c r="CK101">
        <v>9997.1858620689709</v>
      </c>
      <c r="CL101">
        <v>0</v>
      </c>
      <c r="CM101">
        <v>7.0133013793103496</v>
      </c>
      <c r="CN101">
        <v>0</v>
      </c>
      <c r="CO101">
        <v>0</v>
      </c>
      <c r="CP101">
        <v>0</v>
      </c>
      <c r="CQ101">
        <v>0</v>
      </c>
      <c r="CR101">
        <v>2.2862068965517199</v>
      </c>
      <c r="CS101">
        <v>0</v>
      </c>
      <c r="CT101">
        <v>402.593103448276</v>
      </c>
      <c r="CU101">
        <v>-0.71034482758620698</v>
      </c>
      <c r="CV101">
        <v>40.182724137930997</v>
      </c>
      <c r="CW101">
        <v>45.335896551724097</v>
      </c>
      <c r="CX101">
        <v>42.691551724137902</v>
      </c>
      <c r="CY101">
        <v>44</v>
      </c>
      <c r="CZ101">
        <v>41.25</v>
      </c>
      <c r="DA101">
        <v>0</v>
      </c>
      <c r="DB101">
        <v>0</v>
      </c>
      <c r="DC101">
        <v>0</v>
      </c>
      <c r="DD101">
        <v>505.10000014305098</v>
      </c>
      <c r="DE101">
        <v>1.62692307692308</v>
      </c>
      <c r="DF101">
        <v>-19.155555633556499</v>
      </c>
      <c r="DG101">
        <v>-12.912820038565</v>
      </c>
      <c r="DH101">
        <v>402.211538461538</v>
      </c>
      <c r="DI101">
        <v>15</v>
      </c>
      <c r="DJ101">
        <v>100</v>
      </c>
      <c r="DK101">
        <v>100</v>
      </c>
      <c r="DL101">
        <v>2.843</v>
      </c>
      <c r="DM101">
        <v>0.40500000000000003</v>
      </c>
      <c r="DN101">
        <v>2</v>
      </c>
      <c r="DO101">
        <v>337.37599999999998</v>
      </c>
      <c r="DP101">
        <v>668.18399999999997</v>
      </c>
      <c r="DQ101">
        <v>30.759799999999998</v>
      </c>
      <c r="DR101">
        <v>32.573900000000002</v>
      </c>
      <c r="DS101">
        <v>30.0001</v>
      </c>
      <c r="DT101">
        <v>32.433300000000003</v>
      </c>
      <c r="DU101">
        <v>32.425400000000003</v>
      </c>
      <c r="DV101">
        <v>20.9773</v>
      </c>
      <c r="DW101">
        <v>22.205300000000001</v>
      </c>
      <c r="DX101">
        <v>51.481699999999996</v>
      </c>
      <c r="DY101">
        <v>30.759899999999998</v>
      </c>
      <c r="DZ101">
        <v>400</v>
      </c>
      <c r="EA101">
        <v>30.537600000000001</v>
      </c>
      <c r="EB101">
        <v>99.877799999999993</v>
      </c>
      <c r="EC101">
        <v>100.36499999999999</v>
      </c>
    </row>
    <row r="102" spans="1:133" x14ac:dyDescent="0.35">
      <c r="A102">
        <v>86</v>
      </c>
      <c r="B102">
        <v>1581611378</v>
      </c>
      <c r="C102">
        <v>441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1581611369.93103</v>
      </c>
      <c r="O102">
        <f t="shared" si="43"/>
        <v>9.8495084299833483E-4</v>
      </c>
      <c r="P102">
        <f t="shared" si="44"/>
        <v>-0.38706908959482239</v>
      </c>
      <c r="Q102">
        <f t="shared" si="45"/>
        <v>399.98827586206897</v>
      </c>
      <c r="R102">
        <f t="shared" si="46"/>
        <v>399.83839430485943</v>
      </c>
      <c r="S102">
        <f t="shared" si="47"/>
        <v>39.850963949562896</v>
      </c>
      <c r="T102">
        <f t="shared" si="48"/>
        <v>39.865902296200275</v>
      </c>
      <c r="U102">
        <f t="shared" si="49"/>
        <v>7.4005276538452847E-2</v>
      </c>
      <c r="V102">
        <f t="shared" si="50"/>
        <v>2.2507949206348901</v>
      </c>
      <c r="W102">
        <f t="shared" si="51"/>
        <v>7.267959022562169E-2</v>
      </c>
      <c r="X102">
        <f t="shared" si="52"/>
        <v>4.5541873523314735E-2</v>
      </c>
      <c r="Y102">
        <f t="shared" si="53"/>
        <v>0</v>
      </c>
      <c r="Z102">
        <f t="shared" si="54"/>
        <v>31.160884967459531</v>
      </c>
      <c r="AA102">
        <f t="shared" si="55"/>
        <v>30.999227586206899</v>
      </c>
      <c r="AB102">
        <f t="shared" si="56"/>
        <v>4.5111796273373681</v>
      </c>
      <c r="AC102">
        <f t="shared" si="57"/>
        <v>69.272226405300088</v>
      </c>
      <c r="AD102">
        <f t="shared" si="58"/>
        <v>3.2128250305058534</v>
      </c>
      <c r="AE102">
        <f t="shared" si="59"/>
        <v>4.6379699299805344</v>
      </c>
      <c r="AF102">
        <f t="shared" si="60"/>
        <v>1.2983545968315147</v>
      </c>
      <c r="AG102">
        <f t="shared" si="61"/>
        <v>-43.436332176226564</v>
      </c>
      <c r="AH102">
        <f t="shared" si="62"/>
        <v>59.094944755737835</v>
      </c>
      <c r="AI102">
        <f t="shared" si="63"/>
        <v>5.9099867663047361</v>
      </c>
      <c r="AJ102">
        <f t="shared" si="64"/>
        <v>21.568599345816004</v>
      </c>
      <c r="AK102">
        <v>-4.12051511520884E-2</v>
      </c>
      <c r="AL102">
        <v>4.6256391937718702E-2</v>
      </c>
      <c r="AM102">
        <v>3.4566420104837601</v>
      </c>
      <c r="AN102">
        <v>6</v>
      </c>
      <c r="AO102">
        <v>2</v>
      </c>
      <c r="AP102">
        <f t="shared" si="65"/>
        <v>1</v>
      </c>
      <c r="AQ102">
        <f t="shared" si="66"/>
        <v>0</v>
      </c>
      <c r="AR102">
        <f t="shared" si="67"/>
        <v>51771.059725311985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-0.38706908959482239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1581611369.93103</v>
      </c>
      <c r="BY102">
        <v>399.98827586206897</v>
      </c>
      <c r="BZ102">
        <v>400.00010344827598</v>
      </c>
      <c r="CA102">
        <v>32.235375862068999</v>
      </c>
      <c r="CB102">
        <v>30.601382758620701</v>
      </c>
      <c r="CC102">
        <v>350.01393103448299</v>
      </c>
      <c r="CD102">
        <v>99.467679310344806</v>
      </c>
      <c r="CE102">
        <v>0.19999772413793099</v>
      </c>
      <c r="CF102">
        <v>31.486227586206901</v>
      </c>
      <c r="CG102">
        <v>30.999227586206899</v>
      </c>
      <c r="CH102">
        <v>999.9</v>
      </c>
      <c r="CI102">
        <v>0</v>
      </c>
      <c r="CJ102">
        <v>0</v>
      </c>
      <c r="CK102">
        <v>9990.0013793103499</v>
      </c>
      <c r="CL102">
        <v>0</v>
      </c>
      <c r="CM102">
        <v>7.1363237931034504</v>
      </c>
      <c r="CN102">
        <v>0</v>
      </c>
      <c r="CO102">
        <v>0</v>
      </c>
      <c r="CP102">
        <v>0</v>
      </c>
      <c r="CQ102">
        <v>0</v>
      </c>
      <c r="CR102">
        <v>1.6241379310344799</v>
      </c>
      <c r="CS102">
        <v>0</v>
      </c>
      <c r="CT102">
        <v>403.148275862069</v>
      </c>
      <c r="CU102">
        <v>-0.64137931034482798</v>
      </c>
      <c r="CV102">
        <v>40.186999999999998</v>
      </c>
      <c r="CW102">
        <v>45.329379310344798</v>
      </c>
      <c r="CX102">
        <v>42.691586206896503</v>
      </c>
      <c r="CY102">
        <v>44.006413793103498</v>
      </c>
      <c r="CZ102">
        <v>41.25</v>
      </c>
      <c r="DA102">
        <v>0</v>
      </c>
      <c r="DB102">
        <v>0</v>
      </c>
      <c r="DC102">
        <v>0</v>
      </c>
      <c r="DD102">
        <v>509.90000009536698</v>
      </c>
      <c r="DE102">
        <v>1.3961538461538501</v>
      </c>
      <c r="DF102">
        <v>-20.208547076733499</v>
      </c>
      <c r="DG102">
        <v>55.097436334785797</v>
      </c>
      <c r="DH102">
        <v>402.69230769230802</v>
      </c>
      <c r="DI102">
        <v>15</v>
      </c>
      <c r="DJ102">
        <v>100</v>
      </c>
      <c r="DK102">
        <v>100</v>
      </c>
      <c r="DL102">
        <v>2.843</v>
      </c>
      <c r="DM102">
        <v>0.40500000000000003</v>
      </c>
      <c r="DN102">
        <v>2</v>
      </c>
      <c r="DO102">
        <v>337.42599999999999</v>
      </c>
      <c r="DP102">
        <v>668.30700000000002</v>
      </c>
      <c r="DQ102">
        <v>30.757000000000001</v>
      </c>
      <c r="DR102">
        <v>32.575099999999999</v>
      </c>
      <c r="DS102">
        <v>30.0001</v>
      </c>
      <c r="DT102">
        <v>32.436100000000003</v>
      </c>
      <c r="DU102">
        <v>32.4283</v>
      </c>
      <c r="DV102">
        <v>20.976600000000001</v>
      </c>
      <c r="DW102">
        <v>22.205300000000001</v>
      </c>
      <c r="DX102">
        <v>51.481699999999996</v>
      </c>
      <c r="DY102">
        <v>30.749099999999999</v>
      </c>
      <c r="DZ102">
        <v>400</v>
      </c>
      <c r="EA102">
        <v>30.537600000000001</v>
      </c>
      <c r="EB102">
        <v>99.879800000000003</v>
      </c>
      <c r="EC102">
        <v>100.364</v>
      </c>
    </row>
    <row r="103" spans="1:133" x14ac:dyDescent="0.35">
      <c r="A103">
        <v>87</v>
      </c>
      <c r="B103">
        <v>1581611383</v>
      </c>
      <c r="C103">
        <v>446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1581611374.93103</v>
      </c>
      <c r="O103">
        <f t="shared" si="43"/>
        <v>9.8398196419652566E-4</v>
      </c>
      <c r="P103">
        <f t="shared" si="44"/>
        <v>-0.39718723919833138</v>
      </c>
      <c r="Q103">
        <f t="shared" si="45"/>
        <v>400.01400000000001</v>
      </c>
      <c r="R103">
        <f t="shared" si="46"/>
        <v>400.09190832040832</v>
      </c>
      <c r="S103">
        <f t="shared" si="47"/>
        <v>39.876382075200496</v>
      </c>
      <c r="T103">
        <f t="shared" si="48"/>
        <v>39.868617104485445</v>
      </c>
      <c r="U103">
        <f t="shared" si="49"/>
        <v>7.3883154578619561E-2</v>
      </c>
      <c r="V103">
        <f t="shared" si="50"/>
        <v>2.2517022392340409</v>
      </c>
      <c r="W103">
        <f t="shared" si="51"/>
        <v>7.2562319968945924E-2</v>
      </c>
      <c r="X103">
        <f t="shared" si="52"/>
        <v>4.5468154910603353E-2</v>
      </c>
      <c r="Y103">
        <f t="shared" si="53"/>
        <v>0</v>
      </c>
      <c r="Z103">
        <f t="shared" si="54"/>
        <v>31.163314275076122</v>
      </c>
      <c r="AA103">
        <f t="shared" si="55"/>
        <v>31.003155172413798</v>
      </c>
      <c r="AB103">
        <f t="shared" si="56"/>
        <v>4.5121899714728873</v>
      </c>
      <c r="AC103">
        <f t="shared" si="57"/>
        <v>69.268585521558535</v>
      </c>
      <c r="AD103">
        <f t="shared" si="58"/>
        <v>3.2130193463196526</v>
      </c>
      <c r="AE103">
        <f t="shared" si="59"/>
        <v>4.6384942353408691</v>
      </c>
      <c r="AF103">
        <f t="shared" si="60"/>
        <v>1.2991706251532347</v>
      </c>
      <c r="AG103">
        <f t="shared" si="61"/>
        <v>-43.393604621066778</v>
      </c>
      <c r="AH103">
        <f t="shared" si="62"/>
        <v>58.883513779760811</v>
      </c>
      <c r="AI103">
        <f t="shared" si="63"/>
        <v>5.8866407123978952</v>
      </c>
      <c r="AJ103">
        <f t="shared" si="64"/>
        <v>21.376549871091932</v>
      </c>
      <c r="AK103">
        <v>-4.1229589742835297E-2</v>
      </c>
      <c r="AL103">
        <v>4.62838263967702E-2</v>
      </c>
      <c r="AM103">
        <v>3.4582645115954902</v>
      </c>
      <c r="AN103">
        <v>6</v>
      </c>
      <c r="AO103">
        <v>2</v>
      </c>
      <c r="AP103">
        <f t="shared" si="65"/>
        <v>1</v>
      </c>
      <c r="AQ103">
        <f t="shared" si="66"/>
        <v>0</v>
      </c>
      <c r="AR103">
        <f t="shared" si="67"/>
        <v>51800.184760915843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-0.39718723919833138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1581611374.93103</v>
      </c>
      <c r="BY103">
        <v>400.01400000000001</v>
      </c>
      <c r="BZ103">
        <v>400.00786206896601</v>
      </c>
      <c r="CA103">
        <v>32.237203448275899</v>
      </c>
      <c r="CB103">
        <v>30.604855172413799</v>
      </c>
      <c r="CC103">
        <v>350.02131034482801</v>
      </c>
      <c r="CD103">
        <v>99.468079310344805</v>
      </c>
      <c r="CE103">
        <v>0.19997506896551701</v>
      </c>
      <c r="CF103">
        <v>31.488217241379299</v>
      </c>
      <c r="CG103">
        <v>31.003155172413798</v>
      </c>
      <c r="CH103">
        <v>999.9</v>
      </c>
      <c r="CI103">
        <v>0</v>
      </c>
      <c r="CJ103">
        <v>0</v>
      </c>
      <c r="CK103">
        <v>9995.88620689655</v>
      </c>
      <c r="CL103">
        <v>0</v>
      </c>
      <c r="CM103">
        <v>7.2411003448275899</v>
      </c>
      <c r="CN103">
        <v>0</v>
      </c>
      <c r="CO103">
        <v>0</v>
      </c>
      <c r="CP103">
        <v>0</v>
      </c>
      <c r="CQ103">
        <v>0</v>
      </c>
      <c r="CR103">
        <v>2.5448275862069001</v>
      </c>
      <c r="CS103">
        <v>0</v>
      </c>
      <c r="CT103">
        <v>406.13793103448302</v>
      </c>
      <c r="CU103">
        <v>-0.53103448275862097</v>
      </c>
      <c r="CV103">
        <v>40.186999999999998</v>
      </c>
      <c r="CW103">
        <v>45.322862068965499</v>
      </c>
      <c r="CX103">
        <v>42.700206896551698</v>
      </c>
      <c r="CY103">
        <v>44.010689655172399</v>
      </c>
      <c r="CZ103">
        <v>41.25</v>
      </c>
      <c r="DA103">
        <v>0</v>
      </c>
      <c r="DB103">
        <v>0</v>
      </c>
      <c r="DC103">
        <v>0</v>
      </c>
      <c r="DD103">
        <v>515.29999995231606</v>
      </c>
      <c r="DE103">
        <v>2.6730769230769198</v>
      </c>
      <c r="DF103">
        <v>28.830769043547299</v>
      </c>
      <c r="DG103">
        <v>68.246153833140596</v>
      </c>
      <c r="DH103">
        <v>406.75384615384598</v>
      </c>
      <c r="DI103">
        <v>15</v>
      </c>
      <c r="DJ103">
        <v>100</v>
      </c>
      <c r="DK103">
        <v>100</v>
      </c>
      <c r="DL103">
        <v>2.843</v>
      </c>
      <c r="DM103">
        <v>0.40500000000000003</v>
      </c>
      <c r="DN103">
        <v>2</v>
      </c>
      <c r="DO103">
        <v>337.30200000000002</v>
      </c>
      <c r="DP103">
        <v>668.42399999999998</v>
      </c>
      <c r="DQ103">
        <v>30.747</v>
      </c>
      <c r="DR103">
        <v>32.577500000000001</v>
      </c>
      <c r="DS103">
        <v>30.0002</v>
      </c>
      <c r="DT103">
        <v>32.437600000000003</v>
      </c>
      <c r="DU103">
        <v>32.430399999999999</v>
      </c>
      <c r="DV103">
        <v>20.9739</v>
      </c>
      <c r="DW103">
        <v>22.478300000000001</v>
      </c>
      <c r="DX103">
        <v>51.481699999999996</v>
      </c>
      <c r="DY103">
        <v>30.741900000000001</v>
      </c>
      <c r="DZ103">
        <v>400</v>
      </c>
      <c r="EA103">
        <v>30.537600000000001</v>
      </c>
      <c r="EB103">
        <v>99.879300000000001</v>
      </c>
      <c r="EC103">
        <v>100.363</v>
      </c>
    </row>
    <row r="104" spans="1:133" x14ac:dyDescent="0.35">
      <c r="A104">
        <v>88</v>
      </c>
      <c r="B104">
        <v>1581611388</v>
      </c>
      <c r="C104">
        <v>451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1581611379.93103</v>
      </c>
      <c r="O104">
        <f t="shared" si="43"/>
        <v>9.8471424450831792E-4</v>
      </c>
      <c r="P104">
        <f t="shared" si="44"/>
        <v>-0.39438189507053234</v>
      </c>
      <c r="Q104">
        <f t="shared" si="45"/>
        <v>400.013620689655</v>
      </c>
      <c r="R104">
        <f t="shared" si="46"/>
        <v>400.0241206687993</v>
      </c>
      <c r="S104">
        <f t="shared" si="47"/>
        <v>39.86959176842165</v>
      </c>
      <c r="T104">
        <f t="shared" si="48"/>
        <v>39.868545256822891</v>
      </c>
      <c r="U104">
        <f t="shared" si="49"/>
        <v>7.3914910715117424E-2</v>
      </c>
      <c r="V104">
        <f t="shared" si="50"/>
        <v>2.2511826732866873</v>
      </c>
      <c r="W104">
        <f t="shared" si="51"/>
        <v>7.2592652159520668E-2</v>
      </c>
      <c r="X104">
        <f t="shared" si="52"/>
        <v>4.5487237070115025E-2</v>
      </c>
      <c r="Y104">
        <f t="shared" si="53"/>
        <v>0</v>
      </c>
      <c r="Z104">
        <f t="shared" si="54"/>
        <v>31.1646426852448</v>
      </c>
      <c r="AA104">
        <f t="shared" si="55"/>
        <v>31.005137931034501</v>
      </c>
      <c r="AB104">
        <f t="shared" si="56"/>
        <v>4.5127000971486524</v>
      </c>
      <c r="AC104">
        <f t="shared" si="57"/>
        <v>69.264118215154937</v>
      </c>
      <c r="AD104">
        <f t="shared" si="58"/>
        <v>3.2131111155519569</v>
      </c>
      <c r="AE104">
        <f t="shared" si="59"/>
        <v>4.6389258946040126</v>
      </c>
      <c r="AF104">
        <f t="shared" si="60"/>
        <v>1.2995889815966954</v>
      </c>
      <c r="AG104">
        <f t="shared" si="61"/>
        <v>-43.425898182816823</v>
      </c>
      <c r="AH104">
        <f t="shared" si="62"/>
        <v>58.828076521904904</v>
      </c>
      <c r="AI104">
        <f t="shared" si="63"/>
        <v>5.8825609383121193</v>
      </c>
      <c r="AJ104">
        <f t="shared" si="64"/>
        <v>21.284739277400199</v>
      </c>
      <c r="AK104">
        <v>-4.1215594163091E-2</v>
      </c>
      <c r="AL104">
        <v>4.62681151324272E-2</v>
      </c>
      <c r="AM104">
        <v>3.4573353723634002</v>
      </c>
      <c r="AN104">
        <v>6</v>
      </c>
      <c r="AO104">
        <v>2</v>
      </c>
      <c r="AP104">
        <f t="shared" si="65"/>
        <v>1</v>
      </c>
      <c r="AQ104">
        <f t="shared" si="66"/>
        <v>0</v>
      </c>
      <c r="AR104">
        <f t="shared" si="67"/>
        <v>51783.036315904079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-0.39438189507053234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1581611379.93103</v>
      </c>
      <c r="BY104">
        <v>400.013620689655</v>
      </c>
      <c r="BZ104">
        <v>400.01279310344802</v>
      </c>
      <c r="CA104">
        <v>32.2381517241379</v>
      </c>
      <c r="CB104">
        <v>30.6045793103448</v>
      </c>
      <c r="CC104">
        <v>350.01896551724099</v>
      </c>
      <c r="CD104">
        <v>99.467975862068997</v>
      </c>
      <c r="CE104">
        <v>0.19999341379310301</v>
      </c>
      <c r="CF104">
        <v>31.489855172413801</v>
      </c>
      <c r="CG104">
        <v>31.005137931034501</v>
      </c>
      <c r="CH104">
        <v>999.9</v>
      </c>
      <c r="CI104">
        <v>0</v>
      </c>
      <c r="CJ104">
        <v>0</v>
      </c>
      <c r="CK104">
        <v>9992.5034482758601</v>
      </c>
      <c r="CL104">
        <v>0</v>
      </c>
      <c r="CM104">
        <v>7.2664617241379297</v>
      </c>
      <c r="CN104">
        <v>0</v>
      </c>
      <c r="CO104">
        <v>0</v>
      </c>
      <c r="CP104">
        <v>0</v>
      </c>
      <c r="CQ104">
        <v>0</v>
      </c>
      <c r="CR104">
        <v>1.91724137931034</v>
      </c>
      <c r="CS104">
        <v>0</v>
      </c>
      <c r="CT104">
        <v>410.50344827586201</v>
      </c>
      <c r="CU104">
        <v>-0.66551724137931001</v>
      </c>
      <c r="CV104">
        <v>40.182724137930997</v>
      </c>
      <c r="CW104">
        <v>45.322862068965499</v>
      </c>
      <c r="CX104">
        <v>42.689448275862098</v>
      </c>
      <c r="CY104">
        <v>44.017103448275897</v>
      </c>
      <c r="CZ104">
        <v>41.254275862069001</v>
      </c>
      <c r="DA104">
        <v>0</v>
      </c>
      <c r="DB104">
        <v>0</v>
      </c>
      <c r="DC104">
        <v>0</v>
      </c>
      <c r="DD104">
        <v>520.10000014305103</v>
      </c>
      <c r="DE104">
        <v>1.8038461538461501</v>
      </c>
      <c r="DF104">
        <v>4.1470086551038996</v>
      </c>
      <c r="DG104">
        <v>40.088888672860797</v>
      </c>
      <c r="DH104">
        <v>411.47692307692301</v>
      </c>
      <c r="DI104">
        <v>15</v>
      </c>
      <c r="DJ104">
        <v>100</v>
      </c>
      <c r="DK104">
        <v>100</v>
      </c>
      <c r="DL104">
        <v>2.843</v>
      </c>
      <c r="DM104">
        <v>0.40500000000000003</v>
      </c>
      <c r="DN104">
        <v>2</v>
      </c>
      <c r="DO104">
        <v>337.404</v>
      </c>
      <c r="DP104">
        <v>668.25</v>
      </c>
      <c r="DQ104">
        <v>30.740400000000001</v>
      </c>
      <c r="DR104">
        <v>32.578899999999997</v>
      </c>
      <c r="DS104">
        <v>30.000299999999999</v>
      </c>
      <c r="DT104">
        <v>32.439</v>
      </c>
      <c r="DU104">
        <v>32.431199999999997</v>
      </c>
      <c r="DV104">
        <v>20.976099999999999</v>
      </c>
      <c r="DW104">
        <v>22.478300000000001</v>
      </c>
      <c r="DX104">
        <v>51.481699999999996</v>
      </c>
      <c r="DY104">
        <v>30.7392</v>
      </c>
      <c r="DZ104">
        <v>400</v>
      </c>
      <c r="EA104">
        <v>30.537600000000001</v>
      </c>
      <c r="EB104">
        <v>99.879099999999994</v>
      </c>
      <c r="EC104">
        <v>100.36499999999999</v>
      </c>
    </row>
    <row r="105" spans="1:133" x14ac:dyDescent="0.35">
      <c r="A105">
        <v>89</v>
      </c>
      <c r="B105">
        <v>1581611393</v>
      </c>
      <c r="C105">
        <v>456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1581611384.93103</v>
      </c>
      <c r="O105">
        <f t="shared" si="43"/>
        <v>9.8985961302756518E-4</v>
      </c>
      <c r="P105">
        <f t="shared" si="44"/>
        <v>-0.39648799265437212</v>
      </c>
      <c r="Q105">
        <f t="shared" si="45"/>
        <v>400.02134482758601</v>
      </c>
      <c r="R105">
        <f t="shared" si="46"/>
        <v>400.03266188961135</v>
      </c>
      <c r="S105">
        <f t="shared" si="47"/>
        <v>39.870332535186584</v>
      </c>
      <c r="T105">
        <f t="shared" si="48"/>
        <v>39.869204589722983</v>
      </c>
      <c r="U105">
        <f t="shared" si="49"/>
        <v>7.4299078174374492E-2</v>
      </c>
      <c r="V105">
        <f t="shared" si="50"/>
        <v>2.2516737031954839</v>
      </c>
      <c r="W105">
        <f t="shared" si="51"/>
        <v>7.296345877967747E-2</v>
      </c>
      <c r="X105">
        <f t="shared" si="52"/>
        <v>4.572016200781865E-2</v>
      </c>
      <c r="Y105">
        <f t="shared" si="53"/>
        <v>0</v>
      </c>
      <c r="Z105">
        <f t="shared" si="54"/>
        <v>31.163546257891543</v>
      </c>
      <c r="AA105">
        <f t="shared" si="55"/>
        <v>31.005182758620698</v>
      </c>
      <c r="AB105">
        <f t="shared" si="56"/>
        <v>4.5127116310054749</v>
      </c>
      <c r="AC105">
        <f t="shared" si="57"/>
        <v>69.259046115289109</v>
      </c>
      <c r="AD105">
        <f t="shared" si="58"/>
        <v>3.2129740156547024</v>
      </c>
      <c r="AE105">
        <f t="shared" si="59"/>
        <v>4.639067668223964</v>
      </c>
      <c r="AF105">
        <f t="shared" si="60"/>
        <v>1.2997376153507725</v>
      </c>
      <c r="AG105">
        <f t="shared" si="61"/>
        <v>-43.652808934515626</v>
      </c>
      <c r="AH105">
        <f t="shared" si="62"/>
        <v>58.900767081294198</v>
      </c>
      <c r="AI105">
        <f t="shared" si="63"/>
        <v>5.8885622009004361</v>
      </c>
      <c r="AJ105">
        <f t="shared" si="64"/>
        <v>21.13652034767901</v>
      </c>
      <c r="AK105">
        <v>-4.1228820989881197E-2</v>
      </c>
      <c r="AL105">
        <v>4.6282963404232803E-2</v>
      </c>
      <c r="AM105">
        <v>3.4582134784058098</v>
      </c>
      <c r="AN105">
        <v>6</v>
      </c>
      <c r="AO105">
        <v>2</v>
      </c>
      <c r="AP105">
        <f t="shared" si="65"/>
        <v>1</v>
      </c>
      <c r="AQ105">
        <f t="shared" si="66"/>
        <v>0</v>
      </c>
      <c r="AR105">
        <f t="shared" si="67"/>
        <v>51798.880670339393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-0.39648799265437212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1581611384.93103</v>
      </c>
      <c r="BY105">
        <v>400.02134482758601</v>
      </c>
      <c r="BZ105">
        <v>400.02044827586201</v>
      </c>
      <c r="CA105">
        <v>32.236865517241398</v>
      </c>
      <c r="CB105">
        <v>30.594762068965501</v>
      </c>
      <c r="CC105">
        <v>350.02044827586201</v>
      </c>
      <c r="CD105">
        <v>99.467727586206905</v>
      </c>
      <c r="CE105">
        <v>0.19996541379310301</v>
      </c>
      <c r="CF105">
        <v>31.490393103448302</v>
      </c>
      <c r="CG105">
        <v>31.005182758620698</v>
      </c>
      <c r="CH105">
        <v>999.9</v>
      </c>
      <c r="CI105">
        <v>0</v>
      </c>
      <c r="CJ105">
        <v>0</v>
      </c>
      <c r="CK105">
        <v>9995.7351724137898</v>
      </c>
      <c r="CL105">
        <v>0</v>
      </c>
      <c r="CM105">
        <v>7.1242368965517198</v>
      </c>
      <c r="CN105">
        <v>0</v>
      </c>
      <c r="CO105">
        <v>0</v>
      </c>
      <c r="CP105">
        <v>0</v>
      </c>
      <c r="CQ105">
        <v>0</v>
      </c>
      <c r="CR105">
        <v>3.0034482758620702</v>
      </c>
      <c r="CS105">
        <v>0</v>
      </c>
      <c r="CT105">
        <v>413.7</v>
      </c>
      <c r="CU105">
        <v>-0.60689655172413803</v>
      </c>
      <c r="CV105">
        <v>40.178448275862102</v>
      </c>
      <c r="CW105">
        <v>45.318517241379297</v>
      </c>
      <c r="CX105">
        <v>42.695931034482797</v>
      </c>
      <c r="CY105">
        <v>44.017103448275897</v>
      </c>
      <c r="CZ105">
        <v>41.254275862069001</v>
      </c>
      <c r="DA105">
        <v>0</v>
      </c>
      <c r="DB105">
        <v>0</v>
      </c>
      <c r="DC105">
        <v>0</v>
      </c>
      <c r="DD105">
        <v>524.90000009536698</v>
      </c>
      <c r="DE105">
        <v>3.10769230769231</v>
      </c>
      <c r="DF105">
        <v>-13.1623927879779</v>
      </c>
      <c r="DG105">
        <v>29.056410034218299</v>
      </c>
      <c r="DH105">
        <v>414.05</v>
      </c>
      <c r="DI105">
        <v>15</v>
      </c>
      <c r="DJ105">
        <v>100</v>
      </c>
      <c r="DK105">
        <v>100</v>
      </c>
      <c r="DL105">
        <v>2.843</v>
      </c>
      <c r="DM105">
        <v>0.40500000000000003</v>
      </c>
      <c r="DN105">
        <v>2</v>
      </c>
      <c r="DO105">
        <v>337.27600000000001</v>
      </c>
      <c r="DP105">
        <v>668.26</v>
      </c>
      <c r="DQ105">
        <v>30.7348</v>
      </c>
      <c r="DR105">
        <v>32.5809</v>
      </c>
      <c r="DS105">
        <v>30.0001</v>
      </c>
      <c r="DT105">
        <v>32.441899999999997</v>
      </c>
      <c r="DU105">
        <v>32.434100000000001</v>
      </c>
      <c r="DV105">
        <v>20.975200000000001</v>
      </c>
      <c r="DW105">
        <v>22.478300000000001</v>
      </c>
      <c r="DX105">
        <v>51.481699999999996</v>
      </c>
      <c r="DY105">
        <v>30.730799999999999</v>
      </c>
      <c r="DZ105">
        <v>400</v>
      </c>
      <c r="EA105">
        <v>30.537600000000001</v>
      </c>
      <c r="EB105">
        <v>99.880799999999994</v>
      </c>
      <c r="EC105">
        <v>100.363</v>
      </c>
    </row>
    <row r="106" spans="1:133" x14ac:dyDescent="0.35">
      <c r="A106">
        <v>90</v>
      </c>
      <c r="B106">
        <v>1581611398</v>
      </c>
      <c r="C106">
        <v>461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1581611389.93103</v>
      </c>
      <c r="O106">
        <f t="shared" si="43"/>
        <v>9.9378974326013196E-4</v>
      </c>
      <c r="P106">
        <f t="shared" si="44"/>
        <v>-0.39446033309721346</v>
      </c>
      <c r="Q106">
        <f t="shared" si="45"/>
        <v>400.02227586206902</v>
      </c>
      <c r="R106">
        <f t="shared" si="46"/>
        <v>399.95594732308837</v>
      </c>
      <c r="S106">
        <f t="shared" si="47"/>
        <v>39.862567811988569</v>
      </c>
      <c r="T106">
        <f t="shared" si="48"/>
        <v>39.869178604753827</v>
      </c>
      <c r="U106">
        <f t="shared" si="49"/>
        <v>7.4601755660367836E-2</v>
      </c>
      <c r="V106">
        <f t="shared" si="50"/>
        <v>2.2530679324236971</v>
      </c>
      <c r="W106">
        <f t="shared" si="51"/>
        <v>7.3256155348441876E-2</v>
      </c>
      <c r="X106">
        <f t="shared" si="52"/>
        <v>4.5903972347511271E-2</v>
      </c>
      <c r="Y106">
        <f t="shared" si="53"/>
        <v>0</v>
      </c>
      <c r="Z106">
        <f t="shared" si="54"/>
        <v>31.162491760748853</v>
      </c>
      <c r="AA106">
        <f t="shared" si="55"/>
        <v>31.003165517241399</v>
      </c>
      <c r="AB106">
        <f t="shared" si="56"/>
        <v>4.5121926328678041</v>
      </c>
      <c r="AC106">
        <f t="shared" si="57"/>
        <v>69.248718938957381</v>
      </c>
      <c r="AD106">
        <f t="shared" si="58"/>
        <v>3.2125056298262789</v>
      </c>
      <c r="AE106">
        <f t="shared" si="59"/>
        <v>4.6390831181412846</v>
      </c>
      <c r="AF106">
        <f t="shared" si="60"/>
        <v>1.2996870030415253</v>
      </c>
      <c r="AG106">
        <f t="shared" si="61"/>
        <v>-43.826127677771822</v>
      </c>
      <c r="AH106">
        <f t="shared" si="62"/>
        <v>59.189387814680551</v>
      </c>
      <c r="AI106">
        <f t="shared" si="63"/>
        <v>5.9136980015632306</v>
      </c>
      <c r="AJ106">
        <f t="shared" si="64"/>
        <v>21.276958138471961</v>
      </c>
      <c r="AK106">
        <v>-4.1266391464813798E-2</v>
      </c>
      <c r="AL106">
        <v>4.6325139553698998E-2</v>
      </c>
      <c r="AM106">
        <v>3.4607071878347999</v>
      </c>
      <c r="AN106">
        <v>6</v>
      </c>
      <c r="AO106">
        <v>2</v>
      </c>
      <c r="AP106">
        <f t="shared" si="65"/>
        <v>1</v>
      </c>
      <c r="AQ106">
        <f t="shared" si="66"/>
        <v>0</v>
      </c>
      <c r="AR106">
        <f t="shared" si="67"/>
        <v>51844.136286477886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-0.39446033309721346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1581611389.93103</v>
      </c>
      <c r="BY106">
        <v>400.02227586206902</v>
      </c>
      <c r="BZ106">
        <v>400.02755172413799</v>
      </c>
      <c r="CA106">
        <v>32.232262068965497</v>
      </c>
      <c r="CB106">
        <v>30.583596551724099</v>
      </c>
      <c r="CC106">
        <v>350.01313793103401</v>
      </c>
      <c r="CD106">
        <v>99.467420689655199</v>
      </c>
      <c r="CE106">
        <v>0.19997537931034501</v>
      </c>
      <c r="CF106">
        <v>31.490451724137898</v>
      </c>
      <c r="CG106">
        <v>31.003165517241399</v>
      </c>
      <c r="CH106">
        <v>999.9</v>
      </c>
      <c r="CI106">
        <v>0</v>
      </c>
      <c r="CJ106">
        <v>0</v>
      </c>
      <c r="CK106">
        <v>10004.8748275862</v>
      </c>
      <c r="CL106">
        <v>0</v>
      </c>
      <c r="CM106">
        <v>6.8649641379310298</v>
      </c>
      <c r="CN106">
        <v>0</v>
      </c>
      <c r="CO106">
        <v>0</v>
      </c>
      <c r="CP106">
        <v>0</v>
      </c>
      <c r="CQ106">
        <v>0</v>
      </c>
      <c r="CR106">
        <v>0.85172413793103496</v>
      </c>
      <c r="CS106">
        <v>0</v>
      </c>
      <c r="CT106">
        <v>416.78965517241397</v>
      </c>
      <c r="CU106">
        <v>-0.56551724137931003</v>
      </c>
      <c r="CV106">
        <v>40.178448275862102</v>
      </c>
      <c r="CW106">
        <v>45.320689655172401</v>
      </c>
      <c r="CX106">
        <v>42.708862068965502</v>
      </c>
      <c r="CY106">
        <v>44.025655172413799</v>
      </c>
      <c r="CZ106">
        <v>41.254275862069001</v>
      </c>
      <c r="DA106">
        <v>0</v>
      </c>
      <c r="DB106">
        <v>0</v>
      </c>
      <c r="DC106">
        <v>0</v>
      </c>
      <c r="DD106">
        <v>530.29999995231606</v>
      </c>
      <c r="DE106">
        <v>1.2269230769230799</v>
      </c>
      <c r="DF106">
        <v>7.8598293627919702</v>
      </c>
      <c r="DG106">
        <v>19.716239396446401</v>
      </c>
      <c r="DH106">
        <v>417.38076923076898</v>
      </c>
      <c r="DI106">
        <v>15</v>
      </c>
      <c r="DJ106">
        <v>100</v>
      </c>
      <c r="DK106">
        <v>100</v>
      </c>
      <c r="DL106">
        <v>2.843</v>
      </c>
      <c r="DM106">
        <v>0.40500000000000003</v>
      </c>
      <c r="DN106">
        <v>2</v>
      </c>
      <c r="DO106">
        <v>337.48200000000003</v>
      </c>
      <c r="DP106">
        <v>668.25199999999995</v>
      </c>
      <c r="DQ106">
        <v>30.7285</v>
      </c>
      <c r="DR106">
        <v>32.583300000000001</v>
      </c>
      <c r="DS106">
        <v>30.0002</v>
      </c>
      <c r="DT106">
        <v>32.442700000000002</v>
      </c>
      <c r="DU106">
        <v>32.435499999999998</v>
      </c>
      <c r="DV106">
        <v>20.970300000000002</v>
      </c>
      <c r="DW106">
        <v>22.478300000000001</v>
      </c>
      <c r="DX106">
        <v>51.481699999999996</v>
      </c>
      <c r="DY106">
        <v>30.728100000000001</v>
      </c>
      <c r="DZ106">
        <v>400</v>
      </c>
      <c r="EA106">
        <v>30.537600000000001</v>
      </c>
      <c r="EB106">
        <v>99.880300000000005</v>
      </c>
      <c r="EC106">
        <v>100.36199999999999</v>
      </c>
    </row>
    <row r="107" spans="1:133" x14ac:dyDescent="0.35">
      <c r="A107">
        <v>91</v>
      </c>
      <c r="B107">
        <v>1581611403</v>
      </c>
      <c r="C107">
        <v>466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1581611394.93103</v>
      </c>
      <c r="O107">
        <f t="shared" si="43"/>
        <v>9.9582214121725875E-4</v>
      </c>
      <c r="P107">
        <f t="shared" si="44"/>
        <v>-0.39525703789033861</v>
      </c>
      <c r="Q107">
        <f t="shared" si="45"/>
        <v>400.02620689655203</v>
      </c>
      <c r="R107">
        <f t="shared" si="46"/>
        <v>399.95957448690143</v>
      </c>
      <c r="S107">
        <f t="shared" si="47"/>
        <v>39.862544560850274</v>
      </c>
      <c r="T107">
        <f t="shared" si="48"/>
        <v>39.869185575513569</v>
      </c>
      <c r="U107">
        <f t="shared" si="49"/>
        <v>7.4751734603226483E-2</v>
      </c>
      <c r="V107">
        <f t="shared" si="50"/>
        <v>2.2527278506169233</v>
      </c>
      <c r="W107">
        <f t="shared" si="51"/>
        <v>7.3400571310112128E-2</v>
      </c>
      <c r="X107">
        <f t="shared" si="52"/>
        <v>4.5994719477303617E-2</v>
      </c>
      <c r="Y107">
        <f t="shared" si="53"/>
        <v>0</v>
      </c>
      <c r="Z107">
        <f t="shared" si="54"/>
        <v>31.16115853237033</v>
      </c>
      <c r="AA107">
        <f t="shared" si="55"/>
        <v>31.000696551724101</v>
      </c>
      <c r="AB107">
        <f t="shared" si="56"/>
        <v>4.5115574853925589</v>
      </c>
      <c r="AC107">
        <f t="shared" si="57"/>
        <v>69.235476572629821</v>
      </c>
      <c r="AD107">
        <f t="shared" si="58"/>
        <v>3.2117786757384796</v>
      </c>
      <c r="AE107">
        <f t="shared" si="59"/>
        <v>4.6389204418478149</v>
      </c>
      <c r="AF107">
        <f t="shared" si="60"/>
        <v>1.2997788096540792</v>
      </c>
      <c r="AG107">
        <f t="shared" si="61"/>
        <v>-43.91575642768111</v>
      </c>
      <c r="AH107">
        <f t="shared" si="62"/>
        <v>59.405343833542943</v>
      </c>
      <c r="AI107">
        <f t="shared" si="63"/>
        <v>5.9360802044040426</v>
      </c>
      <c r="AJ107">
        <f t="shared" si="64"/>
        <v>21.425667610265876</v>
      </c>
      <c r="AK107">
        <v>-4.1257225291395E-2</v>
      </c>
      <c r="AL107">
        <v>4.63148497210355E-2</v>
      </c>
      <c r="AM107">
        <v>3.4600988627809302</v>
      </c>
      <c r="AN107">
        <v>6</v>
      </c>
      <c r="AO107">
        <v>2</v>
      </c>
      <c r="AP107">
        <f t="shared" si="65"/>
        <v>1</v>
      </c>
      <c r="AQ107">
        <f t="shared" si="66"/>
        <v>0</v>
      </c>
      <c r="AR107">
        <f t="shared" si="67"/>
        <v>51833.175386170653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-0.39525703789033861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1581611394.93103</v>
      </c>
      <c r="BY107">
        <v>400.02620689655203</v>
      </c>
      <c r="BZ107">
        <v>400.03151724137899</v>
      </c>
      <c r="CA107">
        <v>32.225279310344803</v>
      </c>
      <c r="CB107">
        <v>30.573282758620699</v>
      </c>
      <c r="CC107">
        <v>350.02427586206898</v>
      </c>
      <c r="CD107">
        <v>99.466393103448297</v>
      </c>
      <c r="CE107">
        <v>0.20004096551724099</v>
      </c>
      <c r="CF107">
        <v>31.489834482758599</v>
      </c>
      <c r="CG107">
        <v>31.000696551724101</v>
      </c>
      <c r="CH107">
        <v>999.9</v>
      </c>
      <c r="CI107">
        <v>0</v>
      </c>
      <c r="CJ107">
        <v>0</v>
      </c>
      <c r="CK107">
        <v>10002.755862069</v>
      </c>
      <c r="CL107">
        <v>0</v>
      </c>
      <c r="CM107">
        <v>6.5763162068965499</v>
      </c>
      <c r="CN107">
        <v>0</v>
      </c>
      <c r="CO107">
        <v>0</v>
      </c>
      <c r="CP107">
        <v>0</v>
      </c>
      <c r="CQ107">
        <v>0</v>
      </c>
      <c r="CR107">
        <v>2.08965517241379</v>
      </c>
      <c r="CS107">
        <v>0</v>
      </c>
      <c r="CT107">
        <v>415.124137931034</v>
      </c>
      <c r="CU107">
        <v>-0.81034482758620696</v>
      </c>
      <c r="CV107">
        <v>40.1805862068965</v>
      </c>
      <c r="CW107">
        <v>45.318517241379297</v>
      </c>
      <c r="CX107">
        <v>42.725999999999999</v>
      </c>
      <c r="CY107">
        <v>44.029931034482701</v>
      </c>
      <c r="CZ107">
        <v>41.25</v>
      </c>
      <c r="DA107">
        <v>0</v>
      </c>
      <c r="DB107">
        <v>0</v>
      </c>
      <c r="DC107">
        <v>0</v>
      </c>
      <c r="DD107">
        <v>535.10000014305103</v>
      </c>
      <c r="DE107">
        <v>2.4461538461538499</v>
      </c>
      <c r="DF107">
        <v>11.548718138954699</v>
      </c>
      <c r="DG107">
        <v>-55.894017011173702</v>
      </c>
      <c r="DH107">
        <v>415.02692307692303</v>
      </c>
      <c r="DI107">
        <v>15</v>
      </c>
      <c r="DJ107">
        <v>100</v>
      </c>
      <c r="DK107">
        <v>100</v>
      </c>
      <c r="DL107">
        <v>2.843</v>
      </c>
      <c r="DM107">
        <v>0.40500000000000003</v>
      </c>
      <c r="DN107">
        <v>2</v>
      </c>
      <c r="DO107">
        <v>337.29</v>
      </c>
      <c r="DP107">
        <v>668.10900000000004</v>
      </c>
      <c r="DQ107">
        <v>30.730799999999999</v>
      </c>
      <c r="DR107">
        <v>32.584699999999998</v>
      </c>
      <c r="DS107">
        <v>30.000399999999999</v>
      </c>
      <c r="DT107">
        <v>32.444800000000001</v>
      </c>
      <c r="DU107">
        <v>32.436999999999998</v>
      </c>
      <c r="DV107">
        <v>20.971399999999999</v>
      </c>
      <c r="DW107">
        <v>22.478300000000001</v>
      </c>
      <c r="DX107">
        <v>51.481699999999996</v>
      </c>
      <c r="DY107">
        <v>30.738499999999998</v>
      </c>
      <c r="DZ107">
        <v>400</v>
      </c>
      <c r="EA107">
        <v>30.5379</v>
      </c>
      <c r="EB107">
        <v>99.879300000000001</v>
      </c>
      <c r="EC107">
        <v>100.363</v>
      </c>
    </row>
    <row r="108" spans="1:133" x14ac:dyDescent="0.35">
      <c r="A108">
        <v>92</v>
      </c>
      <c r="B108">
        <v>1581611408</v>
      </c>
      <c r="C108">
        <v>471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1581611399.93103</v>
      </c>
      <c r="O108">
        <f t="shared" si="43"/>
        <v>9.9140185561669798E-4</v>
      </c>
      <c r="P108">
        <f t="shared" si="44"/>
        <v>-0.39976003036216545</v>
      </c>
      <c r="Q108">
        <f t="shared" si="45"/>
        <v>400.04148275862099</v>
      </c>
      <c r="R108">
        <f t="shared" si="46"/>
        <v>400.10975299031975</v>
      </c>
      <c r="S108">
        <f t="shared" si="47"/>
        <v>39.877124610409147</v>
      </c>
      <c r="T108">
        <f t="shared" si="48"/>
        <v>39.870320426016526</v>
      </c>
      <c r="U108">
        <f t="shared" si="49"/>
        <v>7.4370763035899318E-2</v>
      </c>
      <c r="V108">
        <f t="shared" si="50"/>
        <v>2.2530443311783821</v>
      </c>
      <c r="W108">
        <f t="shared" si="51"/>
        <v>7.3033388455153114E-2</v>
      </c>
      <c r="X108">
        <f t="shared" si="52"/>
        <v>4.5764022424978477E-2</v>
      </c>
      <c r="Y108">
        <f t="shared" si="53"/>
        <v>0</v>
      </c>
      <c r="Z108">
        <f t="shared" si="54"/>
        <v>31.162490233305963</v>
      </c>
      <c r="AA108">
        <f t="shared" si="55"/>
        <v>31.000268965517201</v>
      </c>
      <c r="AB108">
        <f t="shared" si="56"/>
        <v>4.5114474956965971</v>
      </c>
      <c r="AC108">
        <f t="shared" si="57"/>
        <v>69.218043112367823</v>
      </c>
      <c r="AD108">
        <f t="shared" si="58"/>
        <v>3.2109391281537158</v>
      </c>
      <c r="AE108">
        <f t="shared" si="59"/>
        <v>4.6388759112145257</v>
      </c>
      <c r="AF108">
        <f t="shared" si="60"/>
        <v>1.3005083675428812</v>
      </c>
      <c r="AG108">
        <f t="shared" si="61"/>
        <v>-43.72082183269638</v>
      </c>
      <c r="AH108">
        <f t="shared" si="62"/>
        <v>59.445103207127104</v>
      </c>
      <c r="AI108">
        <f t="shared" si="63"/>
        <v>5.9392013094401523</v>
      </c>
      <c r="AJ108">
        <f t="shared" si="64"/>
        <v>21.663482683870875</v>
      </c>
      <c r="AK108">
        <v>-4.1265755303475697E-2</v>
      </c>
      <c r="AL108">
        <v>4.6324425406866203E-2</v>
      </c>
      <c r="AM108">
        <v>3.46066496966231</v>
      </c>
      <c r="AN108">
        <v>6</v>
      </c>
      <c r="AO108">
        <v>2</v>
      </c>
      <c r="AP108">
        <f t="shared" si="65"/>
        <v>1</v>
      </c>
      <c r="AQ108">
        <f t="shared" si="66"/>
        <v>0</v>
      </c>
      <c r="AR108">
        <f t="shared" si="67"/>
        <v>51843.462351499045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-0.39976003036216545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1581611399.93103</v>
      </c>
      <c r="BY108">
        <v>400.04148275862099</v>
      </c>
      <c r="BZ108">
        <v>400.03606896551702</v>
      </c>
      <c r="CA108">
        <v>32.217168965517203</v>
      </c>
      <c r="CB108">
        <v>30.5724379310345</v>
      </c>
      <c r="CC108">
        <v>350.01286206896498</v>
      </c>
      <c r="CD108">
        <v>99.4654862068966</v>
      </c>
      <c r="CE108">
        <v>0.19997886206896601</v>
      </c>
      <c r="CF108">
        <v>31.489665517241399</v>
      </c>
      <c r="CG108">
        <v>31.000268965517201</v>
      </c>
      <c r="CH108">
        <v>999.9</v>
      </c>
      <c r="CI108">
        <v>0</v>
      </c>
      <c r="CJ108">
        <v>0</v>
      </c>
      <c r="CK108">
        <v>10004.915172413799</v>
      </c>
      <c r="CL108">
        <v>0</v>
      </c>
      <c r="CM108">
        <v>6.4550272413793097</v>
      </c>
      <c r="CN108">
        <v>0</v>
      </c>
      <c r="CO108">
        <v>0</v>
      </c>
      <c r="CP108">
        <v>0</v>
      </c>
      <c r="CQ108">
        <v>0</v>
      </c>
      <c r="CR108">
        <v>1.6448275862068999</v>
      </c>
      <c r="CS108">
        <v>0</v>
      </c>
      <c r="CT108">
        <v>412.52758620689599</v>
      </c>
      <c r="CU108">
        <v>-0.88965517241379299</v>
      </c>
      <c r="CV108">
        <v>40.184862068965501</v>
      </c>
      <c r="CW108">
        <v>45.322862068965499</v>
      </c>
      <c r="CX108">
        <v>42.723896551724103</v>
      </c>
      <c r="CY108">
        <v>44.029931034482701</v>
      </c>
      <c r="CZ108">
        <v>41.25</v>
      </c>
      <c r="DA108">
        <v>0</v>
      </c>
      <c r="DB108">
        <v>0</v>
      </c>
      <c r="DC108">
        <v>0</v>
      </c>
      <c r="DD108">
        <v>539.90000009536698</v>
      </c>
      <c r="DE108">
        <v>1.61153846153846</v>
      </c>
      <c r="DF108">
        <v>6.1641026158888099</v>
      </c>
      <c r="DG108">
        <v>-52.061538183472699</v>
      </c>
      <c r="DH108">
        <v>412.61538461538498</v>
      </c>
      <c r="DI108">
        <v>15</v>
      </c>
      <c r="DJ108">
        <v>100</v>
      </c>
      <c r="DK108">
        <v>100</v>
      </c>
      <c r="DL108">
        <v>2.843</v>
      </c>
      <c r="DM108">
        <v>0.40500000000000003</v>
      </c>
      <c r="DN108">
        <v>2</v>
      </c>
      <c r="DO108">
        <v>337.23</v>
      </c>
      <c r="DP108">
        <v>668.303</v>
      </c>
      <c r="DQ108">
        <v>30.738499999999998</v>
      </c>
      <c r="DR108">
        <v>32.586599999999997</v>
      </c>
      <c r="DS108">
        <v>30.000399999999999</v>
      </c>
      <c r="DT108">
        <v>32.447099999999999</v>
      </c>
      <c r="DU108">
        <v>32.439900000000002</v>
      </c>
      <c r="DV108">
        <v>20.9712</v>
      </c>
      <c r="DW108">
        <v>22.478300000000001</v>
      </c>
      <c r="DX108">
        <v>51.481699999999996</v>
      </c>
      <c r="DY108">
        <v>30.740100000000002</v>
      </c>
      <c r="DZ108">
        <v>400</v>
      </c>
      <c r="EA108">
        <v>30.542400000000001</v>
      </c>
      <c r="EB108">
        <v>99.880300000000005</v>
      </c>
      <c r="EC108">
        <v>100.36199999999999</v>
      </c>
    </row>
    <row r="109" spans="1:133" x14ac:dyDescent="0.35">
      <c r="A109">
        <v>93</v>
      </c>
      <c r="B109">
        <v>1581611413</v>
      </c>
      <c r="C109">
        <v>476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1581611404.93103</v>
      </c>
      <c r="O109">
        <f t="shared" si="43"/>
        <v>9.8765368605652887E-4</v>
      </c>
      <c r="P109">
        <f t="shared" si="44"/>
        <v>-0.40619136130775513</v>
      </c>
      <c r="Q109">
        <f t="shared" si="45"/>
        <v>400.02662068965498</v>
      </c>
      <c r="R109">
        <f t="shared" si="46"/>
        <v>400.26761060589865</v>
      </c>
      <c r="S109">
        <f t="shared" si="47"/>
        <v>39.892839620049642</v>
      </c>
      <c r="T109">
        <f t="shared" si="48"/>
        <v>39.868821258773288</v>
      </c>
      <c r="U109">
        <f t="shared" si="49"/>
        <v>7.4069290888527789E-2</v>
      </c>
      <c r="V109">
        <f t="shared" si="50"/>
        <v>2.2522324034683576</v>
      </c>
      <c r="W109">
        <f t="shared" si="51"/>
        <v>7.2742163531757872E-2</v>
      </c>
      <c r="X109">
        <f t="shared" si="52"/>
        <v>4.5581108722560687E-2</v>
      </c>
      <c r="Y109">
        <f t="shared" si="53"/>
        <v>0</v>
      </c>
      <c r="Z109">
        <f t="shared" si="54"/>
        <v>31.162747707807103</v>
      </c>
      <c r="AA109">
        <f t="shared" si="55"/>
        <v>30.998899999999999</v>
      </c>
      <c r="AB109">
        <f t="shared" si="56"/>
        <v>4.5110953669761935</v>
      </c>
      <c r="AC109">
        <f t="shared" si="57"/>
        <v>69.207928934336152</v>
      </c>
      <c r="AD109">
        <f t="shared" si="58"/>
        <v>3.2103108228098631</v>
      </c>
      <c r="AE109">
        <f t="shared" si="59"/>
        <v>4.6386459936632072</v>
      </c>
      <c r="AF109">
        <f t="shared" si="60"/>
        <v>1.3007845441663304</v>
      </c>
      <c r="AG109">
        <f t="shared" si="61"/>
        <v>-43.555527555092922</v>
      </c>
      <c r="AH109">
        <f t="shared" si="62"/>
        <v>59.483973503664629</v>
      </c>
      <c r="AI109">
        <f t="shared" si="63"/>
        <v>5.9451616543857568</v>
      </c>
      <c r="AJ109">
        <f t="shared" si="64"/>
        <v>21.873607602957463</v>
      </c>
      <c r="AK109">
        <v>-4.1243873825975899E-2</v>
      </c>
      <c r="AL109">
        <v>4.629986153145E-2</v>
      </c>
      <c r="AM109">
        <v>3.4592126920147899</v>
      </c>
      <c r="AN109">
        <v>6</v>
      </c>
      <c r="AO109">
        <v>2</v>
      </c>
      <c r="AP109">
        <f t="shared" si="65"/>
        <v>1</v>
      </c>
      <c r="AQ109">
        <f t="shared" si="66"/>
        <v>0</v>
      </c>
      <c r="AR109">
        <f t="shared" si="67"/>
        <v>51817.244881068858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-0.40619136130775513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1581611404.93103</v>
      </c>
      <c r="BY109">
        <v>400.02662068965498</v>
      </c>
      <c r="BZ109">
        <v>400.00758620689697</v>
      </c>
      <c r="CA109">
        <v>32.210879310344801</v>
      </c>
      <c r="CB109">
        <v>30.572317241379299</v>
      </c>
      <c r="CC109">
        <v>350.00462068965498</v>
      </c>
      <c r="CD109">
        <v>99.465468965517204</v>
      </c>
      <c r="CE109">
        <v>0.19995127586206901</v>
      </c>
      <c r="CF109">
        <v>31.488793103448302</v>
      </c>
      <c r="CG109">
        <v>30.998899999999999</v>
      </c>
      <c r="CH109">
        <v>999.9</v>
      </c>
      <c r="CI109">
        <v>0</v>
      </c>
      <c r="CJ109">
        <v>0</v>
      </c>
      <c r="CK109">
        <v>9999.6117241379307</v>
      </c>
      <c r="CL109">
        <v>0</v>
      </c>
      <c r="CM109">
        <v>6.4596796551724101</v>
      </c>
      <c r="CN109">
        <v>0</v>
      </c>
      <c r="CO109">
        <v>0</v>
      </c>
      <c r="CP109">
        <v>0</v>
      </c>
      <c r="CQ109">
        <v>0</v>
      </c>
      <c r="CR109">
        <v>2.97241379310345</v>
      </c>
      <c r="CS109">
        <v>0</v>
      </c>
      <c r="CT109">
        <v>410.06551724137898</v>
      </c>
      <c r="CU109">
        <v>-1.00344827586207</v>
      </c>
      <c r="CV109">
        <v>40.1805862068965</v>
      </c>
      <c r="CW109">
        <v>45.322862068965499</v>
      </c>
      <c r="CX109">
        <v>42.710931034482698</v>
      </c>
      <c r="CY109">
        <v>44.019241379310301</v>
      </c>
      <c r="CZ109">
        <v>41.25</v>
      </c>
      <c r="DA109">
        <v>0</v>
      </c>
      <c r="DB109">
        <v>0</v>
      </c>
      <c r="DC109">
        <v>0</v>
      </c>
      <c r="DD109">
        <v>545.29999995231606</v>
      </c>
      <c r="DE109">
        <v>2.6153846153846199</v>
      </c>
      <c r="DF109">
        <v>-3.3435896618915701</v>
      </c>
      <c r="DG109">
        <v>16.823931618557602</v>
      </c>
      <c r="DH109">
        <v>410.95769230769201</v>
      </c>
      <c r="DI109">
        <v>15</v>
      </c>
      <c r="DJ109">
        <v>100</v>
      </c>
      <c r="DK109">
        <v>100</v>
      </c>
      <c r="DL109">
        <v>2.843</v>
      </c>
      <c r="DM109">
        <v>0.40500000000000003</v>
      </c>
      <c r="DN109">
        <v>2</v>
      </c>
      <c r="DO109">
        <v>337.16199999999998</v>
      </c>
      <c r="DP109">
        <v>668.24900000000002</v>
      </c>
      <c r="DQ109">
        <v>30.740500000000001</v>
      </c>
      <c r="DR109">
        <v>32.589500000000001</v>
      </c>
      <c r="DS109">
        <v>30.0002</v>
      </c>
      <c r="DT109">
        <v>32.447800000000001</v>
      </c>
      <c r="DU109">
        <v>32.441200000000002</v>
      </c>
      <c r="DV109">
        <v>20.975899999999999</v>
      </c>
      <c r="DW109">
        <v>22.478300000000001</v>
      </c>
      <c r="DX109">
        <v>51.481699999999996</v>
      </c>
      <c r="DY109">
        <v>30.739000000000001</v>
      </c>
      <c r="DZ109">
        <v>400</v>
      </c>
      <c r="EA109">
        <v>30.5519</v>
      </c>
      <c r="EB109">
        <v>99.877899999999997</v>
      </c>
      <c r="EC109">
        <v>100.36</v>
      </c>
    </row>
    <row r="110" spans="1:133" x14ac:dyDescent="0.35">
      <c r="A110">
        <v>94</v>
      </c>
      <c r="B110">
        <v>1581611418</v>
      </c>
      <c r="C110">
        <v>481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1581611409.93103</v>
      </c>
      <c r="O110">
        <f t="shared" si="43"/>
        <v>9.8410026313874074E-4</v>
      </c>
      <c r="P110">
        <f t="shared" si="44"/>
        <v>-0.40770266763824042</v>
      </c>
      <c r="Q110">
        <f t="shared" si="45"/>
        <v>400.00193103448299</v>
      </c>
      <c r="R110">
        <f t="shared" si="46"/>
        <v>400.30834550606272</v>
      </c>
      <c r="S110">
        <f t="shared" si="47"/>
        <v>39.897563647753152</v>
      </c>
      <c r="T110">
        <f t="shared" si="48"/>
        <v>39.867024212291248</v>
      </c>
      <c r="U110">
        <f t="shared" si="49"/>
        <v>7.3763274403254475E-2</v>
      </c>
      <c r="V110">
        <f t="shared" si="50"/>
        <v>2.2522292139756153</v>
      </c>
      <c r="W110">
        <f t="shared" si="51"/>
        <v>7.2446983557015718E-2</v>
      </c>
      <c r="X110">
        <f t="shared" si="52"/>
        <v>4.5395671746294677E-2</v>
      </c>
      <c r="Y110">
        <f t="shared" si="53"/>
        <v>0</v>
      </c>
      <c r="Z110">
        <f t="shared" si="54"/>
        <v>31.163044232419924</v>
      </c>
      <c r="AA110">
        <f t="shared" si="55"/>
        <v>30.999117241379299</v>
      </c>
      <c r="AB110">
        <f t="shared" si="56"/>
        <v>4.511151244746805</v>
      </c>
      <c r="AC110">
        <f t="shared" si="57"/>
        <v>69.199062106071011</v>
      </c>
      <c r="AD110">
        <f t="shared" si="58"/>
        <v>3.2097397992972696</v>
      </c>
      <c r="AE110">
        <f t="shared" si="59"/>
        <v>4.6384151773289295</v>
      </c>
      <c r="AF110">
        <f t="shared" si="60"/>
        <v>1.3014114454495354</v>
      </c>
      <c r="AG110">
        <f t="shared" si="61"/>
        <v>-43.398821604418465</v>
      </c>
      <c r="AH110">
        <f t="shared" si="62"/>
        <v>59.351162260427678</v>
      </c>
      <c r="AI110">
        <f t="shared" si="63"/>
        <v>5.9318768759371254</v>
      </c>
      <c r="AJ110">
        <f t="shared" si="64"/>
        <v>21.884217531946341</v>
      </c>
      <c r="AK110">
        <v>-4.1243787883151299E-2</v>
      </c>
      <c r="AL110">
        <v>4.6299765053100302E-2</v>
      </c>
      <c r="AM110">
        <v>3.4592069874504601</v>
      </c>
      <c r="AN110">
        <v>6</v>
      </c>
      <c r="AO110">
        <v>2</v>
      </c>
      <c r="AP110">
        <f t="shared" si="65"/>
        <v>1</v>
      </c>
      <c r="AQ110">
        <f t="shared" si="66"/>
        <v>0</v>
      </c>
      <c r="AR110">
        <f t="shared" si="67"/>
        <v>51817.325896996656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-0.40770266763824042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1581611409.93103</v>
      </c>
      <c r="BY110">
        <v>400.00193103448299</v>
      </c>
      <c r="BZ110">
        <v>399.97782758620701</v>
      </c>
      <c r="CA110">
        <v>32.204613793103398</v>
      </c>
      <c r="CB110">
        <v>30.5719517241379</v>
      </c>
      <c r="CC110">
        <v>350.007896551724</v>
      </c>
      <c r="CD110">
        <v>99.4671379310345</v>
      </c>
      <c r="CE110">
        <v>0.19994144827586199</v>
      </c>
      <c r="CF110">
        <v>31.4879172413793</v>
      </c>
      <c r="CG110">
        <v>30.999117241379299</v>
      </c>
      <c r="CH110">
        <v>999.9</v>
      </c>
      <c r="CI110">
        <v>0</v>
      </c>
      <c r="CJ110">
        <v>0</v>
      </c>
      <c r="CK110">
        <v>9999.42310344828</v>
      </c>
      <c r="CL110">
        <v>0</v>
      </c>
      <c r="CM110">
        <v>6.6421820689655204</v>
      </c>
      <c r="CN110">
        <v>0</v>
      </c>
      <c r="CO110">
        <v>0</v>
      </c>
      <c r="CP110">
        <v>0</v>
      </c>
      <c r="CQ110">
        <v>0</v>
      </c>
      <c r="CR110">
        <v>3.4551724137930999</v>
      </c>
      <c r="CS110">
        <v>0</v>
      </c>
      <c r="CT110">
        <v>412.08620689655203</v>
      </c>
      <c r="CU110">
        <v>-0.53793103448275903</v>
      </c>
      <c r="CV110">
        <v>40.1805862068965</v>
      </c>
      <c r="CW110">
        <v>45.3163448275862</v>
      </c>
      <c r="CX110">
        <v>42.704482758620699</v>
      </c>
      <c r="CY110">
        <v>44.021379310344798</v>
      </c>
      <c r="CZ110">
        <v>41.25</v>
      </c>
      <c r="DA110">
        <v>0</v>
      </c>
      <c r="DB110">
        <v>0</v>
      </c>
      <c r="DC110">
        <v>0</v>
      </c>
      <c r="DD110">
        <v>550.10000014305103</v>
      </c>
      <c r="DE110">
        <v>2.4115384615384601</v>
      </c>
      <c r="DF110">
        <v>1.76752146195184</v>
      </c>
      <c r="DG110">
        <v>58.642735109227502</v>
      </c>
      <c r="DH110">
        <v>413.08076923076902</v>
      </c>
      <c r="DI110">
        <v>15</v>
      </c>
      <c r="DJ110">
        <v>100</v>
      </c>
      <c r="DK110">
        <v>100</v>
      </c>
      <c r="DL110">
        <v>2.843</v>
      </c>
      <c r="DM110">
        <v>0.40500000000000003</v>
      </c>
      <c r="DN110">
        <v>2</v>
      </c>
      <c r="DO110">
        <v>337.25900000000001</v>
      </c>
      <c r="DP110">
        <v>668.17499999999995</v>
      </c>
      <c r="DQ110">
        <v>30.740100000000002</v>
      </c>
      <c r="DR110">
        <v>32.591200000000001</v>
      </c>
      <c r="DS110">
        <v>30.0002</v>
      </c>
      <c r="DT110">
        <v>32.450600000000001</v>
      </c>
      <c r="DU110">
        <v>32.442700000000002</v>
      </c>
      <c r="DV110">
        <v>20.972899999999999</v>
      </c>
      <c r="DW110">
        <v>22.478300000000001</v>
      </c>
      <c r="DX110">
        <v>51.481699999999996</v>
      </c>
      <c r="DY110">
        <v>30.739599999999999</v>
      </c>
      <c r="DZ110">
        <v>400</v>
      </c>
      <c r="EA110">
        <v>30.560300000000002</v>
      </c>
      <c r="EB110">
        <v>99.88</v>
      </c>
      <c r="EC110">
        <v>100.361</v>
      </c>
    </row>
    <row r="111" spans="1:133" x14ac:dyDescent="0.35">
      <c r="A111">
        <v>95</v>
      </c>
      <c r="B111">
        <v>1581611423</v>
      </c>
      <c r="C111">
        <v>486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1581611414.93103</v>
      </c>
      <c r="O111">
        <f t="shared" si="43"/>
        <v>9.8122796141691189E-4</v>
      </c>
      <c r="P111">
        <f t="shared" si="44"/>
        <v>-0.38350276429918462</v>
      </c>
      <c r="Q111">
        <f t="shared" si="45"/>
        <v>399.98306896551702</v>
      </c>
      <c r="R111">
        <f t="shared" si="46"/>
        <v>399.78693461634407</v>
      </c>
      <c r="S111">
        <f t="shared" si="47"/>
        <v>39.845749169113979</v>
      </c>
      <c r="T111">
        <f t="shared" si="48"/>
        <v>39.86529738193412</v>
      </c>
      <c r="U111">
        <f t="shared" si="49"/>
        <v>7.3526810918974436E-2</v>
      </c>
      <c r="V111">
        <f t="shared" si="50"/>
        <v>2.2528507953245467</v>
      </c>
      <c r="W111">
        <f t="shared" si="51"/>
        <v>7.2219219135027796E-2</v>
      </c>
      <c r="X111">
        <f t="shared" si="52"/>
        <v>4.5252556967978287E-2</v>
      </c>
      <c r="Y111">
        <f t="shared" si="53"/>
        <v>0</v>
      </c>
      <c r="Z111">
        <f t="shared" si="54"/>
        <v>31.163204461163843</v>
      </c>
      <c r="AA111">
        <f t="shared" si="55"/>
        <v>30.998100000000001</v>
      </c>
      <c r="AB111">
        <f t="shared" si="56"/>
        <v>4.5108896000663279</v>
      </c>
      <c r="AC111">
        <f t="shared" si="57"/>
        <v>69.19026612867178</v>
      </c>
      <c r="AD111">
        <f t="shared" si="58"/>
        <v>3.2091733672486189</v>
      </c>
      <c r="AE111">
        <f t="shared" si="59"/>
        <v>4.6381861883297022</v>
      </c>
      <c r="AF111">
        <f t="shared" si="60"/>
        <v>1.301716232817709</v>
      </c>
      <c r="AG111">
        <f t="shared" si="61"/>
        <v>-43.272153098485816</v>
      </c>
      <c r="AH111">
        <f t="shared" si="62"/>
        <v>59.385551234949816</v>
      </c>
      <c r="AI111">
        <f t="shared" si="63"/>
        <v>5.9336211134920607</v>
      </c>
      <c r="AJ111">
        <f t="shared" si="64"/>
        <v>22.047019249956058</v>
      </c>
      <c r="AK111">
        <v>-4.1260538856563E-2</v>
      </c>
      <c r="AL111">
        <v>4.6318569488220801E-2</v>
      </c>
      <c r="AM111">
        <v>3.4603187772314898</v>
      </c>
      <c r="AN111">
        <v>6</v>
      </c>
      <c r="AO111">
        <v>2</v>
      </c>
      <c r="AP111">
        <f t="shared" si="65"/>
        <v>1</v>
      </c>
      <c r="AQ111">
        <f t="shared" si="66"/>
        <v>0</v>
      </c>
      <c r="AR111">
        <f t="shared" si="67"/>
        <v>51837.665034323545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-0.38350276429918462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1581611414.93103</v>
      </c>
      <c r="BY111">
        <v>399.98306896551702</v>
      </c>
      <c r="BZ111">
        <v>399.99844827586202</v>
      </c>
      <c r="CA111">
        <v>32.198806896551702</v>
      </c>
      <c r="CB111">
        <v>30.5709620689655</v>
      </c>
      <c r="CC111">
        <v>350.02117241379301</v>
      </c>
      <c r="CD111">
        <v>99.467462068965503</v>
      </c>
      <c r="CE111">
        <v>0.200000068965517</v>
      </c>
      <c r="CF111">
        <v>31.487048275862101</v>
      </c>
      <c r="CG111">
        <v>30.998100000000001</v>
      </c>
      <c r="CH111">
        <v>999.9</v>
      </c>
      <c r="CI111">
        <v>0</v>
      </c>
      <c r="CJ111">
        <v>0</v>
      </c>
      <c r="CK111">
        <v>10003.4517241379</v>
      </c>
      <c r="CL111">
        <v>0</v>
      </c>
      <c r="CM111">
        <v>6.9254479310344799</v>
      </c>
      <c r="CN111">
        <v>0</v>
      </c>
      <c r="CO111">
        <v>0</v>
      </c>
      <c r="CP111">
        <v>0</v>
      </c>
      <c r="CQ111">
        <v>0</v>
      </c>
      <c r="CR111">
        <v>3.5137931034482799</v>
      </c>
      <c r="CS111">
        <v>0</v>
      </c>
      <c r="CT111">
        <v>416.18275862068998</v>
      </c>
      <c r="CU111">
        <v>-0.84482758620689602</v>
      </c>
      <c r="CV111">
        <v>40.172034482758598</v>
      </c>
      <c r="CW111">
        <v>45.311999999999998</v>
      </c>
      <c r="CX111">
        <v>42.721758620689599</v>
      </c>
      <c r="CY111">
        <v>44.023517241379302</v>
      </c>
      <c r="CZ111">
        <v>41.25</v>
      </c>
      <c r="DA111">
        <v>0</v>
      </c>
      <c r="DB111">
        <v>0</v>
      </c>
      <c r="DC111">
        <v>0</v>
      </c>
      <c r="DD111">
        <v>554.90000009536698</v>
      </c>
      <c r="DE111">
        <v>3.4692307692307698</v>
      </c>
      <c r="DF111">
        <v>3.2820510160451302</v>
      </c>
      <c r="DG111">
        <v>53.381196858878198</v>
      </c>
      <c r="DH111">
        <v>416.74615384615402</v>
      </c>
      <c r="DI111">
        <v>15</v>
      </c>
      <c r="DJ111">
        <v>100</v>
      </c>
      <c r="DK111">
        <v>100</v>
      </c>
      <c r="DL111">
        <v>2.843</v>
      </c>
      <c r="DM111">
        <v>0.40500000000000003</v>
      </c>
      <c r="DN111">
        <v>2</v>
      </c>
      <c r="DO111">
        <v>337.46</v>
      </c>
      <c r="DP111">
        <v>668.20799999999997</v>
      </c>
      <c r="DQ111">
        <v>30.7408</v>
      </c>
      <c r="DR111">
        <v>32.592500000000001</v>
      </c>
      <c r="DS111">
        <v>30.000299999999999</v>
      </c>
      <c r="DT111">
        <v>32.4529</v>
      </c>
      <c r="DU111">
        <v>32.445599999999999</v>
      </c>
      <c r="DV111">
        <v>20.968499999999999</v>
      </c>
      <c r="DW111">
        <v>22.478300000000001</v>
      </c>
      <c r="DX111">
        <v>51.481699999999996</v>
      </c>
      <c r="DY111">
        <v>30.741299999999999</v>
      </c>
      <c r="DZ111">
        <v>400</v>
      </c>
      <c r="EA111">
        <v>30.571100000000001</v>
      </c>
      <c r="EB111">
        <v>99.880499999999998</v>
      </c>
      <c r="EC111">
        <v>100.36</v>
      </c>
    </row>
    <row r="112" spans="1:133" x14ac:dyDescent="0.35">
      <c r="A112">
        <v>96</v>
      </c>
      <c r="B112">
        <v>1581611428</v>
      </c>
      <c r="C112">
        <v>491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1581611419.93103</v>
      </c>
      <c r="O112">
        <f t="shared" si="43"/>
        <v>9.777293347839589E-4</v>
      </c>
      <c r="P112">
        <f t="shared" si="44"/>
        <v>-0.36289749476464261</v>
      </c>
      <c r="Q112">
        <f t="shared" si="45"/>
        <v>399.98820689655201</v>
      </c>
      <c r="R112">
        <f t="shared" si="46"/>
        <v>399.36954303211076</v>
      </c>
      <c r="S112">
        <f t="shared" si="47"/>
        <v>39.803397388514831</v>
      </c>
      <c r="T112">
        <f t="shared" si="48"/>
        <v>39.865056881773413</v>
      </c>
      <c r="U112">
        <f t="shared" si="49"/>
        <v>7.3218523182424819E-2</v>
      </c>
      <c r="V112">
        <f t="shared" si="50"/>
        <v>2.2514951407313428</v>
      </c>
      <c r="W112">
        <f t="shared" si="51"/>
        <v>7.1921003405644543E-2</v>
      </c>
      <c r="X112">
        <f t="shared" si="52"/>
        <v>4.5065288897416303E-2</v>
      </c>
      <c r="Y112">
        <f t="shared" si="53"/>
        <v>0</v>
      </c>
      <c r="Z112">
        <f t="shared" si="54"/>
        <v>31.163896258620525</v>
      </c>
      <c r="AA112">
        <f t="shared" si="55"/>
        <v>30.998489655172399</v>
      </c>
      <c r="AB112">
        <f t="shared" si="56"/>
        <v>4.5109898217210054</v>
      </c>
      <c r="AC112">
        <f t="shared" si="57"/>
        <v>69.178140431137308</v>
      </c>
      <c r="AD112">
        <f t="shared" si="58"/>
        <v>3.2085587814798138</v>
      </c>
      <c r="AE112">
        <f t="shared" si="59"/>
        <v>4.6381107695049151</v>
      </c>
      <c r="AF112">
        <f t="shared" si="60"/>
        <v>1.3024310402411916</v>
      </c>
      <c r="AG112">
        <f t="shared" si="61"/>
        <v>-43.117863663972585</v>
      </c>
      <c r="AH112">
        <f t="shared" si="62"/>
        <v>59.26777803735316</v>
      </c>
      <c r="AI112">
        <f t="shared" si="63"/>
        <v>5.9254222156902392</v>
      </c>
      <c r="AJ112">
        <f t="shared" si="64"/>
        <v>22.075336589070815</v>
      </c>
      <c r="AK112">
        <v>-4.1224010767117097E-2</v>
      </c>
      <c r="AL112">
        <v>4.6277563507781401E-2</v>
      </c>
      <c r="AM112">
        <v>3.4578941473008702</v>
      </c>
      <c r="AN112">
        <v>6</v>
      </c>
      <c r="AO112">
        <v>2</v>
      </c>
      <c r="AP112">
        <f t="shared" si="65"/>
        <v>1</v>
      </c>
      <c r="AQ112">
        <f t="shared" si="66"/>
        <v>0</v>
      </c>
      <c r="AR112">
        <f t="shared" si="67"/>
        <v>51793.65528354625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-0.36289749476464261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1581611419.93103</v>
      </c>
      <c r="BY112">
        <v>399.98820689655201</v>
      </c>
      <c r="BZ112">
        <v>400.03651724137899</v>
      </c>
      <c r="CA112">
        <v>32.193248275862103</v>
      </c>
      <c r="CB112">
        <v>30.5711965517241</v>
      </c>
      <c r="CC112">
        <v>350.020793103448</v>
      </c>
      <c r="CD112">
        <v>99.465565517241401</v>
      </c>
      <c r="CE112">
        <v>0.200015103448276</v>
      </c>
      <c r="CF112">
        <v>31.486762068965501</v>
      </c>
      <c r="CG112">
        <v>30.998489655172399</v>
      </c>
      <c r="CH112">
        <v>999.9</v>
      </c>
      <c r="CI112">
        <v>0</v>
      </c>
      <c r="CJ112">
        <v>0</v>
      </c>
      <c r="CK112">
        <v>9994.7862068965496</v>
      </c>
      <c r="CL112">
        <v>0</v>
      </c>
      <c r="CM112">
        <v>7.2972968965517202</v>
      </c>
      <c r="CN112">
        <v>0</v>
      </c>
      <c r="CO112">
        <v>0</v>
      </c>
      <c r="CP112">
        <v>0</v>
      </c>
      <c r="CQ112">
        <v>0</v>
      </c>
      <c r="CR112">
        <v>4.0448275862068996</v>
      </c>
      <c r="CS112">
        <v>0</v>
      </c>
      <c r="CT112">
        <v>420.76896551724099</v>
      </c>
      <c r="CU112">
        <v>-0.66896551724137898</v>
      </c>
      <c r="CV112">
        <v>40.176310344827598</v>
      </c>
      <c r="CW112">
        <v>45.311999999999998</v>
      </c>
      <c r="CX112">
        <v>42.728206896551697</v>
      </c>
      <c r="CY112">
        <v>44.032068965517198</v>
      </c>
      <c r="CZ112">
        <v>41.25</v>
      </c>
      <c r="DA112">
        <v>0</v>
      </c>
      <c r="DB112">
        <v>0</v>
      </c>
      <c r="DC112">
        <v>0</v>
      </c>
      <c r="DD112">
        <v>560.29999995231606</v>
      </c>
      <c r="DE112">
        <v>3.5307692307692302</v>
      </c>
      <c r="DF112">
        <v>18.7008543718858</v>
      </c>
      <c r="DG112">
        <v>20.0239319898518</v>
      </c>
      <c r="DH112">
        <v>420.41923076923098</v>
      </c>
      <c r="DI112">
        <v>15</v>
      </c>
      <c r="DJ112">
        <v>100</v>
      </c>
      <c r="DK112">
        <v>100</v>
      </c>
      <c r="DL112">
        <v>2.843</v>
      </c>
      <c r="DM112">
        <v>0.40500000000000003</v>
      </c>
      <c r="DN112">
        <v>2</v>
      </c>
      <c r="DO112">
        <v>337.33600000000001</v>
      </c>
      <c r="DP112">
        <v>668.01700000000005</v>
      </c>
      <c r="DQ112">
        <v>30.741700000000002</v>
      </c>
      <c r="DR112">
        <v>32.595399999999998</v>
      </c>
      <c r="DS112">
        <v>30.000299999999999</v>
      </c>
      <c r="DT112">
        <v>32.454300000000003</v>
      </c>
      <c r="DU112">
        <v>32.447000000000003</v>
      </c>
      <c r="DV112">
        <v>20.9664</v>
      </c>
      <c r="DW112">
        <v>22.478300000000001</v>
      </c>
      <c r="DX112">
        <v>51.481699999999996</v>
      </c>
      <c r="DY112">
        <v>30.741599999999998</v>
      </c>
      <c r="DZ112">
        <v>400</v>
      </c>
      <c r="EA112">
        <v>30.580400000000001</v>
      </c>
      <c r="EB112">
        <v>99.877600000000001</v>
      </c>
      <c r="EC112">
        <v>100.36</v>
      </c>
    </row>
    <row r="113" spans="1:133" x14ac:dyDescent="0.35">
      <c r="A113">
        <v>97</v>
      </c>
      <c r="B113">
        <v>1581611433</v>
      </c>
      <c r="C113">
        <v>496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1581611424.93103</v>
      </c>
      <c r="O113">
        <f t="shared" si="43"/>
        <v>9.7404396010742787E-4</v>
      </c>
      <c r="P113">
        <f t="shared" si="44"/>
        <v>-0.37861803110603298</v>
      </c>
      <c r="Q113">
        <f t="shared" si="45"/>
        <v>400.00386206896599</v>
      </c>
      <c r="R113">
        <f t="shared" si="46"/>
        <v>399.76132535885296</v>
      </c>
      <c r="S113">
        <f t="shared" si="47"/>
        <v>39.84170603564548</v>
      </c>
      <c r="T113">
        <f t="shared" si="48"/>
        <v>39.865878149589975</v>
      </c>
      <c r="U113">
        <f t="shared" si="49"/>
        <v>7.2913964889153748E-2</v>
      </c>
      <c r="V113">
        <f t="shared" si="50"/>
        <v>2.2512655378082842</v>
      </c>
      <c r="W113">
        <f t="shared" si="51"/>
        <v>7.1626985937581947E-2</v>
      </c>
      <c r="X113">
        <f t="shared" si="52"/>
        <v>4.4880604045560782E-2</v>
      </c>
      <c r="Y113">
        <f t="shared" si="53"/>
        <v>0</v>
      </c>
      <c r="Z113">
        <f t="shared" si="54"/>
        <v>31.16484197811884</v>
      </c>
      <c r="AA113">
        <f t="shared" si="55"/>
        <v>30.998179310344799</v>
      </c>
      <c r="AB113">
        <f t="shared" si="56"/>
        <v>4.5109099990069677</v>
      </c>
      <c r="AC113">
        <f t="shared" si="57"/>
        <v>69.168840938000798</v>
      </c>
      <c r="AD113">
        <f t="shared" si="58"/>
        <v>3.2080834655638948</v>
      </c>
      <c r="AE113">
        <f t="shared" si="59"/>
        <v>4.6380471640972658</v>
      </c>
      <c r="AF113">
        <f t="shared" si="60"/>
        <v>1.3028265334430729</v>
      </c>
      <c r="AG113">
        <f t="shared" si="61"/>
        <v>-42.955338640737573</v>
      </c>
      <c r="AH113">
        <f t="shared" si="62"/>
        <v>59.270104389695057</v>
      </c>
      <c r="AI113">
        <f t="shared" si="63"/>
        <v>5.9262430264171311</v>
      </c>
      <c r="AJ113">
        <f t="shared" si="64"/>
        <v>22.241008775374617</v>
      </c>
      <c r="AK113">
        <v>-4.1217826093707097E-2</v>
      </c>
      <c r="AL113">
        <v>4.6270620670071601E-2</v>
      </c>
      <c r="AM113">
        <v>3.45748355316131</v>
      </c>
      <c r="AN113">
        <v>6</v>
      </c>
      <c r="AO113">
        <v>2</v>
      </c>
      <c r="AP113">
        <f t="shared" si="65"/>
        <v>1</v>
      </c>
      <c r="AQ113">
        <f t="shared" si="66"/>
        <v>0</v>
      </c>
      <c r="AR113">
        <f t="shared" si="67"/>
        <v>51786.203879361907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-0.37861803110603298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1581611424.93103</v>
      </c>
      <c r="BY113">
        <v>400.00386206896599</v>
      </c>
      <c r="BZ113">
        <v>400.02272413793099</v>
      </c>
      <c r="CA113">
        <v>32.189075862068997</v>
      </c>
      <c r="CB113">
        <v>30.5731</v>
      </c>
      <c r="CC113">
        <v>350.01403448275897</v>
      </c>
      <c r="CD113">
        <v>99.463748275862102</v>
      </c>
      <c r="CE113">
        <v>0.199984827586207</v>
      </c>
      <c r="CF113">
        <v>31.486520689655201</v>
      </c>
      <c r="CG113">
        <v>30.998179310344799</v>
      </c>
      <c r="CH113">
        <v>999.9</v>
      </c>
      <c r="CI113">
        <v>0</v>
      </c>
      <c r="CJ113">
        <v>0</v>
      </c>
      <c r="CK113">
        <v>9993.4693103448299</v>
      </c>
      <c r="CL113">
        <v>0</v>
      </c>
      <c r="CM113">
        <v>7.59629931034483</v>
      </c>
      <c r="CN113">
        <v>0</v>
      </c>
      <c r="CO113">
        <v>0</v>
      </c>
      <c r="CP113">
        <v>0</v>
      </c>
      <c r="CQ113">
        <v>0</v>
      </c>
      <c r="CR113">
        <v>3.4068965517241399</v>
      </c>
      <c r="CS113">
        <v>0</v>
      </c>
      <c r="CT113">
        <v>422.80344827586202</v>
      </c>
      <c r="CU113">
        <v>-0.88965517241379299</v>
      </c>
      <c r="CV113">
        <v>40.178448275862102</v>
      </c>
      <c r="CW113">
        <v>45.314172413793102</v>
      </c>
      <c r="CX113">
        <v>42.7260344827586</v>
      </c>
      <c r="CY113">
        <v>44.023517241379302</v>
      </c>
      <c r="CZ113">
        <v>41.25</v>
      </c>
      <c r="DA113">
        <v>0</v>
      </c>
      <c r="DB113">
        <v>0</v>
      </c>
      <c r="DC113">
        <v>0</v>
      </c>
      <c r="DD113">
        <v>565.10000014305103</v>
      </c>
      <c r="DE113">
        <v>3.81153846153846</v>
      </c>
      <c r="DF113">
        <v>11.251281605568099</v>
      </c>
      <c r="DG113">
        <v>2.6837610538962098</v>
      </c>
      <c r="DH113">
        <v>421.842307692308</v>
      </c>
      <c r="DI113">
        <v>15</v>
      </c>
      <c r="DJ113">
        <v>100</v>
      </c>
      <c r="DK113">
        <v>100</v>
      </c>
      <c r="DL113">
        <v>2.843</v>
      </c>
      <c r="DM113">
        <v>0.40500000000000003</v>
      </c>
      <c r="DN113">
        <v>2</v>
      </c>
      <c r="DO113">
        <v>337.33499999999998</v>
      </c>
      <c r="DP113">
        <v>667.94299999999998</v>
      </c>
      <c r="DQ113">
        <v>30.7424</v>
      </c>
      <c r="DR113">
        <v>32.596299999999999</v>
      </c>
      <c r="DS113">
        <v>30.0001</v>
      </c>
      <c r="DT113">
        <v>32.456400000000002</v>
      </c>
      <c r="DU113">
        <v>32.448500000000003</v>
      </c>
      <c r="DV113">
        <v>20.973400000000002</v>
      </c>
      <c r="DW113">
        <v>22.478300000000001</v>
      </c>
      <c r="DX113">
        <v>51.481699999999996</v>
      </c>
      <c r="DY113">
        <v>30.743600000000001</v>
      </c>
      <c r="DZ113">
        <v>400</v>
      </c>
      <c r="EA113">
        <v>30.593</v>
      </c>
      <c r="EB113">
        <v>99.877200000000002</v>
      </c>
      <c r="EC113">
        <v>100.36</v>
      </c>
    </row>
    <row r="114" spans="1:133" x14ac:dyDescent="0.35">
      <c r="A114">
        <v>98</v>
      </c>
      <c r="B114">
        <v>1581611438</v>
      </c>
      <c r="C114">
        <v>501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1581611429.93103</v>
      </c>
      <c r="O114">
        <f t="shared" si="43"/>
        <v>9.7046821691348473E-4</v>
      </c>
      <c r="P114">
        <f t="shared" si="44"/>
        <v>-0.39245484997855384</v>
      </c>
      <c r="Q114">
        <f t="shared" si="45"/>
        <v>400.00310344827602</v>
      </c>
      <c r="R114">
        <f t="shared" si="46"/>
        <v>400.09743350615747</v>
      </c>
      <c r="S114">
        <f t="shared" si="47"/>
        <v>39.87503202097578</v>
      </c>
      <c r="T114">
        <f t="shared" si="48"/>
        <v>39.865630775770072</v>
      </c>
      <c r="U114">
        <f t="shared" si="49"/>
        <v>7.2655163407667908E-2</v>
      </c>
      <c r="V114">
        <f t="shared" si="50"/>
        <v>2.2508891593134974</v>
      </c>
      <c r="W114">
        <f t="shared" si="51"/>
        <v>7.1377008329594746E-2</v>
      </c>
      <c r="X114">
        <f t="shared" si="52"/>
        <v>4.4723594456039031E-2</v>
      </c>
      <c r="Y114">
        <f t="shared" si="53"/>
        <v>0</v>
      </c>
      <c r="Z114">
        <f t="shared" si="54"/>
        <v>31.165291206075484</v>
      </c>
      <c r="AA114">
        <f t="shared" si="55"/>
        <v>30.995806896551699</v>
      </c>
      <c r="AB114">
        <f t="shared" si="56"/>
        <v>4.5102998393535714</v>
      </c>
      <c r="AC114">
        <f t="shared" si="57"/>
        <v>69.16345294085427</v>
      </c>
      <c r="AD114">
        <f t="shared" si="58"/>
        <v>3.2077091369046267</v>
      </c>
      <c r="AE114">
        <f t="shared" si="59"/>
        <v>4.6378672557712335</v>
      </c>
      <c r="AF114">
        <f t="shared" si="60"/>
        <v>1.3025907024489447</v>
      </c>
      <c r="AG114">
        <f t="shared" si="61"/>
        <v>-42.797648365884676</v>
      </c>
      <c r="AH114">
        <f t="shared" si="62"/>
        <v>59.465234847398293</v>
      </c>
      <c r="AI114">
        <f t="shared" si="63"/>
        <v>5.946658206511362</v>
      </c>
      <c r="AJ114">
        <f t="shared" si="64"/>
        <v>22.614244688024982</v>
      </c>
      <c r="AK114">
        <v>-4.12076890521344E-2</v>
      </c>
      <c r="AL114">
        <v>4.6259240952852602E-2</v>
      </c>
      <c r="AM114">
        <v>3.4568105194732199</v>
      </c>
      <c r="AN114">
        <v>6</v>
      </c>
      <c r="AO114">
        <v>2</v>
      </c>
      <c r="AP114">
        <f t="shared" si="65"/>
        <v>1</v>
      </c>
      <c r="AQ114">
        <f t="shared" si="66"/>
        <v>0</v>
      </c>
      <c r="AR114">
        <f t="shared" si="67"/>
        <v>51774.092909161373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-0.39245484997855384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1581611429.93103</v>
      </c>
      <c r="BY114">
        <v>400.00310344827602</v>
      </c>
      <c r="BZ114">
        <v>399.99579310344802</v>
      </c>
      <c r="CA114">
        <v>32.185458620689701</v>
      </c>
      <c r="CB114">
        <v>30.575413793103401</v>
      </c>
      <c r="CC114">
        <v>350.015068965517</v>
      </c>
      <c r="CD114">
        <v>99.463324137930996</v>
      </c>
      <c r="CE114">
        <v>0.199979551724138</v>
      </c>
      <c r="CF114">
        <v>31.485837931034499</v>
      </c>
      <c r="CG114">
        <v>30.995806896551699</v>
      </c>
      <c r="CH114">
        <v>999.9</v>
      </c>
      <c r="CI114">
        <v>0</v>
      </c>
      <c r="CJ114">
        <v>0</v>
      </c>
      <c r="CK114">
        <v>9991.0541379310307</v>
      </c>
      <c r="CL114">
        <v>0</v>
      </c>
      <c r="CM114">
        <v>7.74742</v>
      </c>
      <c r="CN114">
        <v>0</v>
      </c>
      <c r="CO114">
        <v>0</v>
      </c>
      <c r="CP114">
        <v>0</v>
      </c>
      <c r="CQ114">
        <v>0</v>
      </c>
      <c r="CR114">
        <v>3.2827586206896502</v>
      </c>
      <c r="CS114">
        <v>0</v>
      </c>
      <c r="CT114">
        <v>421.84137931034502</v>
      </c>
      <c r="CU114">
        <v>-0.92068965517241397</v>
      </c>
      <c r="CV114">
        <v>40.182724137930997</v>
      </c>
      <c r="CW114">
        <v>45.322862068965499</v>
      </c>
      <c r="CX114">
        <v>42.695862068965504</v>
      </c>
      <c r="CY114">
        <v>44.025655172413799</v>
      </c>
      <c r="CZ114">
        <v>41.25</v>
      </c>
      <c r="DA114">
        <v>0</v>
      </c>
      <c r="DB114">
        <v>0</v>
      </c>
      <c r="DC114">
        <v>0</v>
      </c>
      <c r="DD114">
        <v>569.90000009536698</v>
      </c>
      <c r="DE114">
        <v>3.7730769230769199</v>
      </c>
      <c r="DF114">
        <v>13.323076814177499</v>
      </c>
      <c r="DG114">
        <v>-36.611965710840998</v>
      </c>
      <c r="DH114">
        <v>421.43461538461497</v>
      </c>
      <c r="DI114">
        <v>15</v>
      </c>
      <c r="DJ114">
        <v>100</v>
      </c>
      <c r="DK114">
        <v>100</v>
      </c>
      <c r="DL114">
        <v>2.843</v>
      </c>
      <c r="DM114">
        <v>0.40500000000000003</v>
      </c>
      <c r="DN114">
        <v>2</v>
      </c>
      <c r="DO114">
        <v>337.29899999999998</v>
      </c>
      <c r="DP114">
        <v>667.95100000000002</v>
      </c>
      <c r="DQ114">
        <v>30.7441</v>
      </c>
      <c r="DR114">
        <v>32.598300000000002</v>
      </c>
      <c r="DS114">
        <v>30.0002</v>
      </c>
      <c r="DT114">
        <v>32.458599999999997</v>
      </c>
      <c r="DU114">
        <v>32.451300000000003</v>
      </c>
      <c r="DV114">
        <v>20.969799999999999</v>
      </c>
      <c r="DW114">
        <v>22.478300000000001</v>
      </c>
      <c r="DX114">
        <v>51.481699999999996</v>
      </c>
      <c r="DY114">
        <v>30.745000000000001</v>
      </c>
      <c r="DZ114">
        <v>400</v>
      </c>
      <c r="EA114">
        <v>30.594999999999999</v>
      </c>
      <c r="EB114">
        <v>99.875699999999995</v>
      </c>
      <c r="EC114">
        <v>100.361</v>
      </c>
    </row>
    <row r="115" spans="1:133" x14ac:dyDescent="0.35">
      <c r="A115">
        <v>99</v>
      </c>
      <c r="B115">
        <v>1581611443</v>
      </c>
      <c r="C115">
        <v>506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1581611434.93103</v>
      </c>
      <c r="O115">
        <f t="shared" si="43"/>
        <v>9.6786223680322167E-4</v>
      </c>
      <c r="P115">
        <f t="shared" si="44"/>
        <v>-0.38081497781601792</v>
      </c>
      <c r="Q115">
        <f t="shared" si="45"/>
        <v>399.98606896551701</v>
      </c>
      <c r="R115">
        <f t="shared" si="46"/>
        <v>399.84595524980523</v>
      </c>
      <c r="S115">
        <f t="shared" si="47"/>
        <v>39.850407484366741</v>
      </c>
      <c r="T115">
        <f t="shared" si="48"/>
        <v>39.864371833866727</v>
      </c>
      <c r="U115">
        <f t="shared" si="49"/>
        <v>7.2445756044125023E-2</v>
      </c>
      <c r="V115">
        <f t="shared" si="50"/>
        <v>2.2515727196171844</v>
      </c>
      <c r="W115">
        <f t="shared" si="51"/>
        <v>7.1175267237292769E-2</v>
      </c>
      <c r="X115">
        <f t="shared" si="52"/>
        <v>4.4596834536707153E-2</v>
      </c>
      <c r="Y115">
        <f t="shared" si="53"/>
        <v>0</v>
      </c>
      <c r="Z115">
        <f t="shared" si="54"/>
        <v>31.165750382555654</v>
      </c>
      <c r="AA115">
        <f t="shared" si="55"/>
        <v>30.995972413793101</v>
      </c>
      <c r="AB115">
        <f t="shared" si="56"/>
        <v>4.5103424062988422</v>
      </c>
      <c r="AC115">
        <f t="shared" si="57"/>
        <v>69.161981166185655</v>
      </c>
      <c r="AD115">
        <f t="shared" si="58"/>
        <v>3.2075516441781686</v>
      </c>
      <c r="AE115">
        <f t="shared" si="59"/>
        <v>4.6377382343500448</v>
      </c>
      <c r="AF115">
        <f t="shared" si="60"/>
        <v>1.3027907621206736</v>
      </c>
      <c r="AG115">
        <f t="shared" si="61"/>
        <v>-42.682724643022077</v>
      </c>
      <c r="AH115">
        <f t="shared" si="62"/>
        <v>59.403764246400662</v>
      </c>
      <c r="AI115">
        <f t="shared" si="63"/>
        <v>5.93869801239238</v>
      </c>
      <c r="AJ115">
        <f t="shared" si="64"/>
        <v>22.659737615770965</v>
      </c>
      <c r="AK115">
        <v>-4.1226100591217903E-2</v>
      </c>
      <c r="AL115">
        <v>4.6279909518413202E-2</v>
      </c>
      <c r="AM115">
        <v>3.4580328837905498</v>
      </c>
      <c r="AN115">
        <v>6</v>
      </c>
      <c r="AO115">
        <v>2</v>
      </c>
      <c r="AP115">
        <f t="shared" si="65"/>
        <v>1</v>
      </c>
      <c r="AQ115">
        <f t="shared" si="66"/>
        <v>0</v>
      </c>
      <c r="AR115">
        <f t="shared" si="67"/>
        <v>51796.390123505771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-0.38081497781601792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1581611434.93103</v>
      </c>
      <c r="BY115">
        <v>399.98606896551701</v>
      </c>
      <c r="BZ115">
        <v>399.99689655172398</v>
      </c>
      <c r="CA115">
        <v>32.183524137931002</v>
      </c>
      <c r="CB115">
        <v>30.5778172413793</v>
      </c>
      <c r="CC115">
        <v>350.01893103448299</v>
      </c>
      <c r="CD115">
        <v>99.464420689655199</v>
      </c>
      <c r="CE115">
        <v>0.19997996551724101</v>
      </c>
      <c r="CF115">
        <v>31.485348275862101</v>
      </c>
      <c r="CG115">
        <v>30.995972413793101</v>
      </c>
      <c r="CH115">
        <v>999.9</v>
      </c>
      <c r="CI115">
        <v>0</v>
      </c>
      <c r="CJ115">
        <v>0</v>
      </c>
      <c r="CK115">
        <v>9995.4079310344805</v>
      </c>
      <c r="CL115">
        <v>0</v>
      </c>
      <c r="CM115">
        <v>7.7479668965517199</v>
      </c>
      <c r="CN115">
        <v>0</v>
      </c>
      <c r="CO115">
        <v>0</v>
      </c>
      <c r="CP115">
        <v>0</v>
      </c>
      <c r="CQ115">
        <v>0</v>
      </c>
      <c r="CR115">
        <v>3.2620689655172401</v>
      </c>
      <c r="CS115">
        <v>0</v>
      </c>
      <c r="CT115">
        <v>422.43448275862102</v>
      </c>
      <c r="CU115">
        <v>-0.65517241379310298</v>
      </c>
      <c r="CV115">
        <v>40.172034482758598</v>
      </c>
      <c r="CW115">
        <v>45.322862068965499</v>
      </c>
      <c r="CX115">
        <v>42.704482758620699</v>
      </c>
      <c r="CY115">
        <v>44.021379310344798</v>
      </c>
      <c r="CZ115">
        <v>41.25</v>
      </c>
      <c r="DA115">
        <v>0</v>
      </c>
      <c r="DB115">
        <v>0</v>
      </c>
      <c r="DC115">
        <v>0</v>
      </c>
      <c r="DD115">
        <v>575.29999995231606</v>
      </c>
      <c r="DE115">
        <v>3.4884615384615398</v>
      </c>
      <c r="DF115">
        <v>-3.7777779267787102</v>
      </c>
      <c r="DG115">
        <v>28.5094018094189</v>
      </c>
      <c r="DH115">
        <v>422.20384615384597</v>
      </c>
      <c r="DI115">
        <v>15</v>
      </c>
      <c r="DJ115">
        <v>100</v>
      </c>
      <c r="DK115">
        <v>100</v>
      </c>
      <c r="DL115">
        <v>2.843</v>
      </c>
      <c r="DM115">
        <v>0.40500000000000003</v>
      </c>
      <c r="DN115">
        <v>2</v>
      </c>
      <c r="DO115">
        <v>337.32600000000002</v>
      </c>
      <c r="DP115">
        <v>668.11400000000003</v>
      </c>
      <c r="DQ115">
        <v>30.747699999999998</v>
      </c>
      <c r="DR115">
        <v>32.6006</v>
      </c>
      <c r="DS115">
        <v>30.000299999999999</v>
      </c>
      <c r="DT115">
        <v>32.459299999999999</v>
      </c>
      <c r="DU115">
        <v>32.4514</v>
      </c>
      <c r="DV115">
        <v>20.965699999999998</v>
      </c>
      <c r="DW115">
        <v>22.478300000000001</v>
      </c>
      <c r="DX115">
        <v>51.481699999999996</v>
      </c>
      <c r="DY115">
        <v>30.7517</v>
      </c>
      <c r="DZ115">
        <v>400</v>
      </c>
      <c r="EA115">
        <v>30.609500000000001</v>
      </c>
      <c r="EB115">
        <v>99.878500000000003</v>
      </c>
      <c r="EC115">
        <v>100.36</v>
      </c>
    </row>
    <row r="116" spans="1:133" x14ac:dyDescent="0.35">
      <c r="A116">
        <v>100</v>
      </c>
      <c r="B116">
        <v>1581611448</v>
      </c>
      <c r="C116">
        <v>511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1581611439.93103</v>
      </c>
      <c r="O116">
        <f t="shared" si="43"/>
        <v>9.6593784576950667E-4</v>
      </c>
      <c r="P116">
        <f t="shared" si="44"/>
        <v>-0.36404164487139362</v>
      </c>
      <c r="Q116">
        <f t="shared" si="45"/>
        <v>399.97465517241397</v>
      </c>
      <c r="R116">
        <f t="shared" si="46"/>
        <v>399.47884863214546</v>
      </c>
      <c r="S116">
        <f t="shared" si="47"/>
        <v>39.814435647797119</v>
      </c>
      <c r="T116">
        <f t="shared" si="48"/>
        <v>39.863850673545969</v>
      </c>
      <c r="U116">
        <f t="shared" si="49"/>
        <v>7.2306723410448193E-2</v>
      </c>
      <c r="V116">
        <f t="shared" si="50"/>
        <v>2.2512203371348498</v>
      </c>
      <c r="W116">
        <f t="shared" si="51"/>
        <v>7.1040866090339397E-2</v>
      </c>
      <c r="X116">
        <f t="shared" si="52"/>
        <v>4.4512427660967531E-2</v>
      </c>
      <c r="Y116">
        <f t="shared" si="53"/>
        <v>0</v>
      </c>
      <c r="Z116">
        <f t="shared" si="54"/>
        <v>31.166126602823127</v>
      </c>
      <c r="AA116">
        <f t="shared" si="55"/>
        <v>30.9950896551724</v>
      </c>
      <c r="AB116">
        <f t="shared" si="56"/>
        <v>4.5101153866342534</v>
      </c>
      <c r="AC116">
        <f t="shared" si="57"/>
        <v>69.160237309526735</v>
      </c>
      <c r="AD116">
        <f t="shared" si="58"/>
        <v>3.207431809107486</v>
      </c>
      <c r="AE116">
        <f t="shared" si="59"/>
        <v>4.6376819020337079</v>
      </c>
      <c r="AF116">
        <f t="shared" si="60"/>
        <v>1.3026835775267673</v>
      </c>
      <c r="AG116">
        <f t="shared" si="61"/>
        <v>-42.597858998435242</v>
      </c>
      <c r="AH116">
        <f t="shared" si="62"/>
        <v>59.475658124755533</v>
      </c>
      <c r="AI116">
        <f t="shared" si="63"/>
        <v>5.9467839357156116</v>
      </c>
      <c r="AJ116">
        <f t="shared" si="64"/>
        <v>22.824583062035906</v>
      </c>
      <c r="AK116">
        <v>-4.1216608618131298E-2</v>
      </c>
      <c r="AL116">
        <v>4.6269253947081E-2</v>
      </c>
      <c r="AM116">
        <v>3.4574027237050902</v>
      </c>
      <c r="AN116">
        <v>6</v>
      </c>
      <c r="AO116">
        <v>2</v>
      </c>
      <c r="AP116">
        <f t="shared" si="65"/>
        <v>1</v>
      </c>
      <c r="AQ116">
        <f t="shared" si="66"/>
        <v>0</v>
      </c>
      <c r="AR116">
        <f t="shared" si="67"/>
        <v>51785.018601345655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-0.36404164487139362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1581611439.93103</v>
      </c>
      <c r="BY116">
        <v>399.97465517241397</v>
      </c>
      <c r="BZ116">
        <v>400.012896551724</v>
      </c>
      <c r="CA116">
        <v>32.181824137931002</v>
      </c>
      <c r="CB116">
        <v>30.579331034482799</v>
      </c>
      <c r="CC116">
        <v>350.024172413793</v>
      </c>
      <c r="CD116">
        <v>99.465934482758598</v>
      </c>
      <c r="CE116">
        <v>0.20000724137931</v>
      </c>
      <c r="CF116">
        <v>31.4851344827586</v>
      </c>
      <c r="CG116">
        <v>30.9950896551724</v>
      </c>
      <c r="CH116">
        <v>999.9</v>
      </c>
      <c r="CI116">
        <v>0</v>
      </c>
      <c r="CJ116">
        <v>0</v>
      </c>
      <c r="CK116">
        <v>9992.9544827586196</v>
      </c>
      <c r="CL116">
        <v>0</v>
      </c>
      <c r="CM116">
        <v>7.6710613793103501</v>
      </c>
      <c r="CN116">
        <v>0</v>
      </c>
      <c r="CO116">
        <v>0</v>
      </c>
      <c r="CP116">
        <v>0</v>
      </c>
      <c r="CQ116">
        <v>0</v>
      </c>
      <c r="CR116">
        <v>2.7620689655172401</v>
      </c>
      <c r="CS116">
        <v>0</v>
      </c>
      <c r="CT116">
        <v>424.08275862069002</v>
      </c>
      <c r="CU116">
        <v>-0.25172413793103399</v>
      </c>
      <c r="CV116">
        <v>40.165620689655199</v>
      </c>
      <c r="CW116">
        <v>45.322862068965499</v>
      </c>
      <c r="CX116">
        <v>42.682931034482699</v>
      </c>
      <c r="CY116">
        <v>44.023517241379302</v>
      </c>
      <c r="CZ116">
        <v>41.25</v>
      </c>
      <c r="DA116">
        <v>0</v>
      </c>
      <c r="DB116">
        <v>0</v>
      </c>
      <c r="DC116">
        <v>0</v>
      </c>
      <c r="DD116">
        <v>580.10000014305103</v>
      </c>
      <c r="DE116">
        <v>3.35</v>
      </c>
      <c r="DF116">
        <v>-9.7264958297709097</v>
      </c>
      <c r="DG116">
        <v>57.634187893588297</v>
      </c>
      <c r="DH116">
        <v>423.73846153846199</v>
      </c>
      <c r="DI116">
        <v>15</v>
      </c>
      <c r="DJ116">
        <v>100</v>
      </c>
      <c r="DK116">
        <v>100</v>
      </c>
      <c r="DL116">
        <v>2.843</v>
      </c>
      <c r="DM116">
        <v>0.40500000000000003</v>
      </c>
      <c r="DN116">
        <v>2</v>
      </c>
      <c r="DO116">
        <v>337.36399999999998</v>
      </c>
      <c r="DP116">
        <v>668.101</v>
      </c>
      <c r="DQ116">
        <v>30.749300000000002</v>
      </c>
      <c r="DR116">
        <v>32.601100000000002</v>
      </c>
      <c r="DS116">
        <v>30.000299999999999</v>
      </c>
      <c r="DT116">
        <v>32.462200000000003</v>
      </c>
      <c r="DU116">
        <v>32.4542</v>
      </c>
      <c r="DV116">
        <v>20.968299999999999</v>
      </c>
      <c r="DW116">
        <v>22.478300000000001</v>
      </c>
      <c r="DX116">
        <v>51.481699999999996</v>
      </c>
      <c r="DY116">
        <v>30.744499999999999</v>
      </c>
      <c r="DZ116">
        <v>400</v>
      </c>
      <c r="EA116">
        <v>30.614100000000001</v>
      </c>
      <c r="EB116">
        <v>99.876099999999994</v>
      </c>
      <c r="EC116">
        <v>100.361</v>
      </c>
    </row>
    <row r="117" spans="1:133" x14ac:dyDescent="0.35">
      <c r="A117">
        <v>101</v>
      </c>
      <c r="B117">
        <v>1581611453</v>
      </c>
      <c r="C117">
        <v>516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1581611444.93103</v>
      </c>
      <c r="O117">
        <f t="shared" si="43"/>
        <v>9.6401340358057066E-4</v>
      </c>
      <c r="P117">
        <f t="shared" si="44"/>
        <v>-0.36297193497051033</v>
      </c>
      <c r="Q117">
        <f t="shared" si="45"/>
        <v>399.97575862068999</v>
      </c>
      <c r="R117">
        <f t="shared" si="46"/>
        <v>399.47216367397914</v>
      </c>
      <c r="S117">
        <f t="shared" si="47"/>
        <v>39.814104556066319</v>
      </c>
      <c r="T117">
        <f t="shared" si="48"/>
        <v>39.864296243211299</v>
      </c>
      <c r="U117">
        <f t="shared" si="49"/>
        <v>7.2146125920382623E-2</v>
      </c>
      <c r="V117">
        <f t="shared" si="50"/>
        <v>2.2520915253044089</v>
      </c>
      <c r="W117">
        <f t="shared" si="51"/>
        <v>7.0886310965245572E-2</v>
      </c>
      <c r="X117">
        <f t="shared" si="52"/>
        <v>4.4415301332804087E-2</v>
      </c>
      <c r="Y117">
        <f t="shared" si="53"/>
        <v>0</v>
      </c>
      <c r="Z117">
        <f t="shared" si="54"/>
        <v>31.166625759001573</v>
      </c>
      <c r="AA117">
        <f t="shared" si="55"/>
        <v>30.995744827586201</v>
      </c>
      <c r="AB117">
        <f t="shared" si="56"/>
        <v>4.510283876839317</v>
      </c>
      <c r="AC117">
        <f t="shared" si="57"/>
        <v>69.159453331032267</v>
      </c>
      <c r="AD117">
        <f t="shared" si="58"/>
        <v>3.2073502083444865</v>
      </c>
      <c r="AE117">
        <f t="shared" si="59"/>
        <v>4.6376164846076486</v>
      </c>
      <c r="AF117">
        <f t="shared" si="60"/>
        <v>1.3029336684948305</v>
      </c>
      <c r="AG117">
        <f t="shared" si="61"/>
        <v>-42.512991097903168</v>
      </c>
      <c r="AH117">
        <f t="shared" si="62"/>
        <v>59.388982349461813</v>
      </c>
      <c r="AI117">
        <f t="shared" si="63"/>
        <v>5.9358323188903732</v>
      </c>
      <c r="AJ117">
        <f t="shared" si="64"/>
        <v>22.811823570449022</v>
      </c>
      <c r="AK117">
        <v>-4.1240077883252201E-2</v>
      </c>
      <c r="AL117">
        <v>4.6295600253199697E-2</v>
      </c>
      <c r="AM117">
        <v>3.4589607275822898</v>
      </c>
      <c r="AN117">
        <v>6</v>
      </c>
      <c r="AO117">
        <v>2</v>
      </c>
      <c r="AP117">
        <f t="shared" si="65"/>
        <v>1</v>
      </c>
      <c r="AQ117">
        <f t="shared" si="66"/>
        <v>0</v>
      </c>
      <c r="AR117">
        <f t="shared" si="67"/>
        <v>51813.364121404746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-0.36297193497051033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1581611444.93103</v>
      </c>
      <c r="BY117">
        <v>399.97575862068999</v>
      </c>
      <c r="BZ117">
        <v>400.014517241379</v>
      </c>
      <c r="CA117">
        <v>32.180734482758602</v>
      </c>
      <c r="CB117">
        <v>30.581382758620698</v>
      </c>
      <c r="CC117">
        <v>350.01334482758602</v>
      </c>
      <c r="CD117">
        <v>99.466817241379303</v>
      </c>
      <c r="CE117">
        <v>0.19996351724137901</v>
      </c>
      <c r="CF117">
        <v>31.484886206896501</v>
      </c>
      <c r="CG117">
        <v>30.995744827586201</v>
      </c>
      <c r="CH117">
        <v>999.9</v>
      </c>
      <c r="CI117">
        <v>0</v>
      </c>
      <c r="CJ117">
        <v>0</v>
      </c>
      <c r="CK117">
        <v>9998.5558620689699</v>
      </c>
      <c r="CL117">
        <v>0</v>
      </c>
      <c r="CM117">
        <v>7.6254020689655198</v>
      </c>
      <c r="CN117">
        <v>0</v>
      </c>
      <c r="CO117">
        <v>0</v>
      </c>
      <c r="CP117">
        <v>0</v>
      </c>
      <c r="CQ117">
        <v>0</v>
      </c>
      <c r="CR117">
        <v>2.58275862068965</v>
      </c>
      <c r="CS117">
        <v>0</v>
      </c>
      <c r="CT117">
        <v>428.68965517241401</v>
      </c>
      <c r="CU117">
        <v>0.13103448275862101</v>
      </c>
      <c r="CV117">
        <v>40.161344827586198</v>
      </c>
      <c r="CW117">
        <v>45.3163448275862</v>
      </c>
      <c r="CX117">
        <v>42.689413793103398</v>
      </c>
      <c r="CY117">
        <v>44.029931034482701</v>
      </c>
      <c r="CZ117">
        <v>41.254275862069001</v>
      </c>
      <c r="DA117">
        <v>0</v>
      </c>
      <c r="DB117">
        <v>0</v>
      </c>
      <c r="DC117">
        <v>0</v>
      </c>
      <c r="DD117">
        <v>584.90000009536698</v>
      </c>
      <c r="DE117">
        <v>2.2807692307692302</v>
      </c>
      <c r="DF117">
        <v>-24.618803815678</v>
      </c>
      <c r="DG117">
        <v>48.663247739504698</v>
      </c>
      <c r="DH117">
        <v>428.33846153846201</v>
      </c>
      <c r="DI117">
        <v>15</v>
      </c>
      <c r="DJ117">
        <v>100</v>
      </c>
      <c r="DK117">
        <v>100</v>
      </c>
      <c r="DL117">
        <v>2.843</v>
      </c>
      <c r="DM117">
        <v>0.40500000000000003</v>
      </c>
      <c r="DN117">
        <v>2</v>
      </c>
      <c r="DO117">
        <v>337.35199999999998</v>
      </c>
      <c r="DP117">
        <v>668.11599999999999</v>
      </c>
      <c r="DQ117">
        <v>30.746099999999998</v>
      </c>
      <c r="DR117">
        <v>32.603999999999999</v>
      </c>
      <c r="DS117">
        <v>30.0001</v>
      </c>
      <c r="DT117">
        <v>32.462200000000003</v>
      </c>
      <c r="DU117">
        <v>32.455599999999997</v>
      </c>
      <c r="DV117">
        <v>20.972300000000001</v>
      </c>
      <c r="DW117">
        <v>22.478300000000001</v>
      </c>
      <c r="DX117">
        <v>51.481699999999996</v>
      </c>
      <c r="DY117">
        <v>30.746200000000002</v>
      </c>
      <c r="DZ117">
        <v>400</v>
      </c>
      <c r="EA117">
        <v>30.628599999999999</v>
      </c>
      <c r="EB117">
        <v>99.875699999999995</v>
      </c>
      <c r="EC117">
        <v>100.361</v>
      </c>
    </row>
    <row r="118" spans="1:133" x14ac:dyDescent="0.35">
      <c r="A118">
        <v>102</v>
      </c>
      <c r="B118">
        <v>1581611458</v>
      </c>
      <c r="C118">
        <v>521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1581611449.93103</v>
      </c>
      <c r="O118">
        <f t="shared" si="43"/>
        <v>9.6096884421342853E-4</v>
      </c>
      <c r="P118">
        <f t="shared" si="44"/>
        <v>-0.39027116283077518</v>
      </c>
      <c r="Q118">
        <f t="shared" si="45"/>
        <v>399.98924137930999</v>
      </c>
      <c r="R118">
        <f t="shared" si="46"/>
        <v>400.12091704102932</v>
      </c>
      <c r="S118">
        <f t="shared" si="47"/>
        <v>39.878670777235598</v>
      </c>
      <c r="T118">
        <f t="shared" si="48"/>
        <v>39.86554711851285</v>
      </c>
      <c r="U118">
        <f t="shared" si="49"/>
        <v>7.1923732680352986E-2</v>
      </c>
      <c r="V118">
        <f t="shared" si="50"/>
        <v>2.2531364498193334</v>
      </c>
      <c r="W118">
        <f t="shared" si="51"/>
        <v>7.0672169757866984E-2</v>
      </c>
      <c r="X118">
        <f t="shared" si="52"/>
        <v>4.4280739996555504E-2</v>
      </c>
      <c r="Y118">
        <f t="shared" si="53"/>
        <v>0</v>
      </c>
      <c r="Z118">
        <f t="shared" si="54"/>
        <v>31.167236895646411</v>
      </c>
      <c r="AA118">
        <f t="shared" si="55"/>
        <v>30.994531034482801</v>
      </c>
      <c r="AB118">
        <f t="shared" si="56"/>
        <v>4.5099717308948177</v>
      </c>
      <c r="AC118">
        <f t="shared" si="57"/>
        <v>69.158667658322003</v>
      </c>
      <c r="AD118">
        <f t="shared" si="58"/>
        <v>3.2072176348344086</v>
      </c>
      <c r="AE118">
        <f t="shared" si="59"/>
        <v>4.6374774752452561</v>
      </c>
      <c r="AF118">
        <f t="shared" si="60"/>
        <v>1.3027540960604092</v>
      </c>
      <c r="AG118">
        <f t="shared" si="61"/>
        <v>-42.378726029812199</v>
      </c>
      <c r="AH118">
        <f t="shared" si="62"/>
        <v>59.49989192671881</v>
      </c>
      <c r="AI118">
        <f t="shared" si="63"/>
        <v>5.9441085593281136</v>
      </c>
      <c r="AJ118">
        <f t="shared" si="64"/>
        <v>23.065274456234725</v>
      </c>
      <c r="AK118">
        <v>-4.1268238355786399E-2</v>
      </c>
      <c r="AL118">
        <v>4.6327212850612302E-2</v>
      </c>
      <c r="AM118">
        <v>3.4608297535239698</v>
      </c>
      <c r="AN118">
        <v>6</v>
      </c>
      <c r="AO118">
        <v>2</v>
      </c>
      <c r="AP118">
        <f t="shared" si="65"/>
        <v>1</v>
      </c>
      <c r="AQ118">
        <f t="shared" si="66"/>
        <v>0</v>
      </c>
      <c r="AR118">
        <f t="shared" si="67"/>
        <v>51847.380696001979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-0.39027116283077518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1581611449.93103</v>
      </c>
      <c r="BY118">
        <v>399.98924137930999</v>
      </c>
      <c r="BZ118">
        <v>399.97913793103402</v>
      </c>
      <c r="CA118">
        <v>32.179479310344803</v>
      </c>
      <c r="CB118">
        <v>30.585193103448301</v>
      </c>
      <c r="CC118">
        <v>350.01696551724098</v>
      </c>
      <c r="CD118">
        <v>99.466565517241406</v>
      </c>
      <c r="CE118">
        <v>0.19998296551724101</v>
      </c>
      <c r="CF118">
        <v>31.484358620689601</v>
      </c>
      <c r="CG118">
        <v>30.994531034482801</v>
      </c>
      <c r="CH118">
        <v>999.9</v>
      </c>
      <c r="CI118">
        <v>0</v>
      </c>
      <c r="CJ118">
        <v>0</v>
      </c>
      <c r="CK118">
        <v>10005.408620689699</v>
      </c>
      <c r="CL118">
        <v>0</v>
      </c>
      <c r="CM118">
        <v>7.5782368965517302</v>
      </c>
      <c r="CN118">
        <v>0</v>
      </c>
      <c r="CO118">
        <v>0</v>
      </c>
      <c r="CP118">
        <v>0</v>
      </c>
      <c r="CQ118">
        <v>0</v>
      </c>
      <c r="CR118">
        <v>1.19310344827586</v>
      </c>
      <c r="CS118">
        <v>0</v>
      </c>
      <c r="CT118">
        <v>430.48620689655201</v>
      </c>
      <c r="CU118">
        <v>7.5862068965517296E-2</v>
      </c>
      <c r="CV118">
        <v>40.159206896551702</v>
      </c>
      <c r="CW118">
        <v>45.311999999999998</v>
      </c>
      <c r="CX118">
        <v>42.693620689655198</v>
      </c>
      <c r="CY118">
        <v>44.036344827586198</v>
      </c>
      <c r="CZ118">
        <v>41.254275862069001</v>
      </c>
      <c r="DA118">
        <v>0</v>
      </c>
      <c r="DB118">
        <v>0</v>
      </c>
      <c r="DC118">
        <v>0</v>
      </c>
      <c r="DD118">
        <v>590.29999995231606</v>
      </c>
      <c r="DE118">
        <v>0.60769230769230798</v>
      </c>
      <c r="DF118">
        <v>0.73846113643842204</v>
      </c>
      <c r="DG118">
        <v>25.323076869941701</v>
      </c>
      <c r="DH118">
        <v>430.211538461538</v>
      </c>
      <c r="DI118">
        <v>15</v>
      </c>
      <c r="DJ118">
        <v>100</v>
      </c>
      <c r="DK118">
        <v>100</v>
      </c>
      <c r="DL118">
        <v>2.843</v>
      </c>
      <c r="DM118">
        <v>0.40500000000000003</v>
      </c>
      <c r="DN118">
        <v>2</v>
      </c>
      <c r="DO118">
        <v>337.37799999999999</v>
      </c>
      <c r="DP118">
        <v>668.29499999999996</v>
      </c>
      <c r="DQ118">
        <v>30.748100000000001</v>
      </c>
      <c r="DR118">
        <v>32.604999999999997</v>
      </c>
      <c r="DS118">
        <v>30.0001</v>
      </c>
      <c r="DT118">
        <v>32.465000000000003</v>
      </c>
      <c r="DU118">
        <v>32.457099999999997</v>
      </c>
      <c r="DV118">
        <v>20.9695</v>
      </c>
      <c r="DW118">
        <v>22.478300000000001</v>
      </c>
      <c r="DX118">
        <v>51.481699999999996</v>
      </c>
      <c r="DY118">
        <v>30.750800000000002</v>
      </c>
      <c r="DZ118">
        <v>400</v>
      </c>
      <c r="EA118">
        <v>30.638000000000002</v>
      </c>
      <c r="EB118">
        <v>99.8767</v>
      </c>
      <c r="EC118">
        <v>100.36</v>
      </c>
    </row>
    <row r="119" spans="1:133" x14ac:dyDescent="0.35">
      <c r="A119">
        <v>103</v>
      </c>
      <c r="B119">
        <v>1581611463</v>
      </c>
      <c r="C119">
        <v>526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1581611454.93103</v>
      </c>
      <c r="O119">
        <f t="shared" si="43"/>
        <v>9.5777050372108561E-4</v>
      </c>
      <c r="P119">
        <f t="shared" si="44"/>
        <v>-0.39024873319883757</v>
      </c>
      <c r="Q119">
        <f t="shared" si="45"/>
        <v>399.99931034482802</v>
      </c>
      <c r="R119">
        <f t="shared" si="46"/>
        <v>400.15945422939171</v>
      </c>
      <c r="S119">
        <f t="shared" si="47"/>
        <v>39.882300513380684</v>
      </c>
      <c r="T119">
        <f t="shared" si="48"/>
        <v>39.866339609640832</v>
      </c>
      <c r="U119">
        <f t="shared" si="49"/>
        <v>7.1648489128774293E-2</v>
      </c>
      <c r="V119">
        <f t="shared" si="50"/>
        <v>2.2519800802694507</v>
      </c>
      <c r="W119">
        <f t="shared" si="51"/>
        <v>7.0405771999488984E-2</v>
      </c>
      <c r="X119">
        <f t="shared" si="52"/>
        <v>4.4113465316123118E-2</v>
      </c>
      <c r="Y119">
        <f t="shared" si="53"/>
        <v>0</v>
      </c>
      <c r="Z119">
        <f t="shared" si="54"/>
        <v>31.168438024667697</v>
      </c>
      <c r="AA119">
        <f t="shared" si="55"/>
        <v>30.996289655172401</v>
      </c>
      <c r="AB119">
        <f t="shared" si="56"/>
        <v>4.5104239939220125</v>
      </c>
      <c r="AC119">
        <f t="shared" si="57"/>
        <v>69.155030417697972</v>
      </c>
      <c r="AD119">
        <f t="shared" si="58"/>
        <v>3.2071023649582209</v>
      </c>
      <c r="AE119">
        <f t="shared" si="59"/>
        <v>4.6375547022208634</v>
      </c>
      <c r="AF119">
        <f t="shared" si="60"/>
        <v>1.3033216289637917</v>
      </c>
      <c r="AG119">
        <f t="shared" si="61"/>
        <v>-42.237679214099877</v>
      </c>
      <c r="AH119">
        <f t="shared" si="62"/>
        <v>59.291428383240344</v>
      </c>
      <c r="AI119">
        <f t="shared" si="63"/>
        <v>5.9263842815932488</v>
      </c>
      <c r="AJ119">
        <f t="shared" si="64"/>
        <v>22.980133450733717</v>
      </c>
      <c r="AK119">
        <v>-4.1237075164634499E-2</v>
      </c>
      <c r="AL119">
        <v>4.6292229438498797E-2</v>
      </c>
      <c r="AM119">
        <v>3.4587614095652999</v>
      </c>
      <c r="AN119">
        <v>6</v>
      </c>
      <c r="AO119">
        <v>2</v>
      </c>
      <c r="AP119">
        <f t="shared" si="65"/>
        <v>1</v>
      </c>
      <c r="AQ119">
        <f t="shared" si="66"/>
        <v>0</v>
      </c>
      <c r="AR119">
        <f t="shared" si="67"/>
        <v>51809.768321477146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-0.39024873319883757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1581611454.93103</v>
      </c>
      <c r="BY119">
        <v>399.99931034482802</v>
      </c>
      <c r="BZ119">
        <v>399.98706896551698</v>
      </c>
      <c r="CA119">
        <v>32.178493103448297</v>
      </c>
      <c r="CB119">
        <v>30.589520689655199</v>
      </c>
      <c r="CC119">
        <v>350.01900000000001</v>
      </c>
      <c r="CD119">
        <v>99.466010344827595</v>
      </c>
      <c r="CE119">
        <v>0.200010517241379</v>
      </c>
      <c r="CF119">
        <v>31.484651724137901</v>
      </c>
      <c r="CG119">
        <v>30.996289655172401</v>
      </c>
      <c r="CH119">
        <v>999.9</v>
      </c>
      <c r="CI119">
        <v>0</v>
      </c>
      <c r="CJ119">
        <v>0</v>
      </c>
      <c r="CK119">
        <v>9997.9089655172393</v>
      </c>
      <c r="CL119">
        <v>0</v>
      </c>
      <c r="CM119">
        <v>7.5240472413793098</v>
      </c>
      <c r="CN119">
        <v>0</v>
      </c>
      <c r="CO119">
        <v>0</v>
      </c>
      <c r="CP119">
        <v>0</v>
      </c>
      <c r="CQ119">
        <v>0</v>
      </c>
      <c r="CR119">
        <v>-0.11379310344827601</v>
      </c>
      <c r="CS119">
        <v>0</v>
      </c>
      <c r="CT119">
        <v>430.88620689655198</v>
      </c>
      <c r="CU119">
        <v>-0.12413793103448301</v>
      </c>
      <c r="CV119">
        <v>40.159206896551702</v>
      </c>
      <c r="CW119">
        <v>45.307724137930997</v>
      </c>
      <c r="CX119">
        <v>42.708724137931</v>
      </c>
      <c r="CY119">
        <v>44.042758620689597</v>
      </c>
      <c r="CZ119">
        <v>41.254275862069001</v>
      </c>
      <c r="DA119">
        <v>0</v>
      </c>
      <c r="DB119">
        <v>0</v>
      </c>
      <c r="DC119">
        <v>0</v>
      </c>
      <c r="DD119">
        <v>595.10000014305103</v>
      </c>
      <c r="DE119">
        <v>-0.28461538461538399</v>
      </c>
      <c r="DF119">
        <v>-9.0735046557023598</v>
      </c>
      <c r="DG119">
        <v>-4.7008548542524302</v>
      </c>
      <c r="DH119">
        <v>430.46538461538501</v>
      </c>
      <c r="DI119">
        <v>15</v>
      </c>
      <c r="DJ119">
        <v>100</v>
      </c>
      <c r="DK119">
        <v>100</v>
      </c>
      <c r="DL119">
        <v>2.843</v>
      </c>
      <c r="DM119">
        <v>0.40500000000000003</v>
      </c>
      <c r="DN119">
        <v>2</v>
      </c>
      <c r="DO119">
        <v>337.35</v>
      </c>
      <c r="DP119">
        <v>667.93600000000004</v>
      </c>
      <c r="DQ119">
        <v>30.7531</v>
      </c>
      <c r="DR119">
        <v>32.606900000000003</v>
      </c>
      <c r="DS119">
        <v>30.0002</v>
      </c>
      <c r="DT119">
        <v>32.4666</v>
      </c>
      <c r="DU119">
        <v>32.459899999999998</v>
      </c>
      <c r="DV119">
        <v>20.966799999999999</v>
      </c>
      <c r="DW119">
        <v>22.478300000000001</v>
      </c>
      <c r="DX119">
        <v>51.481699999999996</v>
      </c>
      <c r="DY119">
        <v>30.755400000000002</v>
      </c>
      <c r="DZ119">
        <v>400</v>
      </c>
      <c r="EA119">
        <v>30.6373</v>
      </c>
      <c r="EB119">
        <v>99.878299999999996</v>
      </c>
      <c r="EC119">
        <v>100.358</v>
      </c>
    </row>
    <row r="120" spans="1:133" x14ac:dyDescent="0.35">
      <c r="A120">
        <v>104</v>
      </c>
      <c r="B120">
        <v>1581611468</v>
      </c>
      <c r="C120">
        <v>531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1581611459.93103</v>
      </c>
      <c r="O120">
        <f t="shared" si="43"/>
        <v>9.5539103704827318E-4</v>
      </c>
      <c r="P120">
        <f t="shared" si="44"/>
        <v>-0.38373628307815671</v>
      </c>
      <c r="Q120">
        <f t="shared" si="45"/>
        <v>400.01134482758602</v>
      </c>
      <c r="R120">
        <f t="shared" si="46"/>
        <v>400.04662983927534</v>
      </c>
      <c r="S120">
        <f t="shared" si="47"/>
        <v>39.870710542709467</v>
      </c>
      <c r="T120">
        <f t="shared" si="48"/>
        <v>39.867193856446853</v>
      </c>
      <c r="U120">
        <f t="shared" si="49"/>
        <v>7.1443596459761921E-2</v>
      </c>
      <c r="V120">
        <f t="shared" si="50"/>
        <v>2.2534579996297559</v>
      </c>
      <c r="W120">
        <f t="shared" si="51"/>
        <v>7.0208705992593906E-2</v>
      </c>
      <c r="X120">
        <f t="shared" si="52"/>
        <v>4.3989613322711091E-2</v>
      </c>
      <c r="Y120">
        <f t="shared" si="53"/>
        <v>0</v>
      </c>
      <c r="Z120">
        <f t="shared" si="54"/>
        <v>31.170370555055616</v>
      </c>
      <c r="AA120">
        <f t="shared" si="55"/>
        <v>30.998044827586199</v>
      </c>
      <c r="AB120">
        <f t="shared" si="56"/>
        <v>4.5108754095463057</v>
      </c>
      <c r="AC120">
        <f t="shared" si="57"/>
        <v>69.152458630905571</v>
      </c>
      <c r="AD120">
        <f t="shared" si="58"/>
        <v>3.2071577659938053</v>
      </c>
      <c r="AE120">
        <f t="shared" si="59"/>
        <v>4.6378072876796672</v>
      </c>
      <c r="AF120">
        <f t="shared" si="60"/>
        <v>1.3037176435525004</v>
      </c>
      <c r="AG120">
        <f t="shared" si="61"/>
        <v>-42.132744733828851</v>
      </c>
      <c r="AH120">
        <f t="shared" si="62"/>
        <v>59.233568078712565</v>
      </c>
      <c r="AI120">
        <f t="shared" si="63"/>
        <v>5.9167970987181224</v>
      </c>
      <c r="AJ120">
        <f t="shared" si="64"/>
        <v>23.017620443601835</v>
      </c>
      <c r="AK120">
        <v>-4.1276906433510299E-2</v>
      </c>
      <c r="AL120">
        <v>4.6336943527222701E-2</v>
      </c>
      <c r="AM120">
        <v>3.46140497007279</v>
      </c>
      <c r="AN120">
        <v>6</v>
      </c>
      <c r="AO120">
        <v>2</v>
      </c>
      <c r="AP120">
        <f t="shared" si="65"/>
        <v>1</v>
      </c>
      <c r="AQ120">
        <f t="shared" si="66"/>
        <v>0</v>
      </c>
      <c r="AR120">
        <f t="shared" si="67"/>
        <v>51857.580990234754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-0.38373628307815671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1581611459.93103</v>
      </c>
      <c r="BY120">
        <v>400.01134482758602</v>
      </c>
      <c r="BZ120">
        <v>400.00865517241402</v>
      </c>
      <c r="CA120">
        <v>32.179327586206902</v>
      </c>
      <c r="CB120">
        <v>30.5942827586207</v>
      </c>
      <c r="CC120">
        <v>350.01427586206898</v>
      </c>
      <c r="CD120">
        <v>99.465172413793098</v>
      </c>
      <c r="CE120">
        <v>0.199985517241379</v>
      </c>
      <c r="CF120">
        <v>31.485610344827599</v>
      </c>
      <c r="CG120">
        <v>30.998044827586199</v>
      </c>
      <c r="CH120">
        <v>999.9</v>
      </c>
      <c r="CI120">
        <v>0</v>
      </c>
      <c r="CJ120">
        <v>0</v>
      </c>
      <c r="CK120">
        <v>10007.6503448276</v>
      </c>
      <c r="CL120">
        <v>0</v>
      </c>
      <c r="CM120">
        <v>7.3964637931034503</v>
      </c>
      <c r="CN120">
        <v>0</v>
      </c>
      <c r="CO120">
        <v>0</v>
      </c>
      <c r="CP120">
        <v>0</v>
      </c>
      <c r="CQ120">
        <v>0</v>
      </c>
      <c r="CR120">
        <v>1.11034482758621</v>
      </c>
      <c r="CS120">
        <v>0</v>
      </c>
      <c r="CT120">
        <v>427.703448275862</v>
      </c>
      <c r="CU120">
        <v>-0.55172413793103403</v>
      </c>
      <c r="CV120">
        <v>40.1549310344828</v>
      </c>
      <c r="CW120">
        <v>45.307724137930997</v>
      </c>
      <c r="CX120">
        <v>42.717344827586203</v>
      </c>
      <c r="CY120">
        <v>44.040620689655199</v>
      </c>
      <c r="CZ120">
        <v>41.25</v>
      </c>
      <c r="DA120">
        <v>0</v>
      </c>
      <c r="DB120">
        <v>0</v>
      </c>
      <c r="DC120">
        <v>0</v>
      </c>
      <c r="DD120">
        <v>599.90000009536698</v>
      </c>
      <c r="DE120">
        <v>0.51923076923076905</v>
      </c>
      <c r="DF120">
        <v>15.052991227193001</v>
      </c>
      <c r="DG120">
        <v>-22.345299414633299</v>
      </c>
      <c r="DH120">
        <v>428.57692307692298</v>
      </c>
      <c r="DI120">
        <v>15</v>
      </c>
      <c r="DJ120">
        <v>100</v>
      </c>
      <c r="DK120">
        <v>100</v>
      </c>
      <c r="DL120">
        <v>2.843</v>
      </c>
      <c r="DM120">
        <v>0.40500000000000003</v>
      </c>
      <c r="DN120">
        <v>2</v>
      </c>
      <c r="DO120">
        <v>337.428</v>
      </c>
      <c r="DP120">
        <v>667.90599999999995</v>
      </c>
      <c r="DQ120">
        <v>30.754300000000001</v>
      </c>
      <c r="DR120">
        <v>32.609299999999998</v>
      </c>
      <c r="DS120">
        <v>30.000299999999999</v>
      </c>
      <c r="DT120">
        <v>32.4679</v>
      </c>
      <c r="DU120">
        <v>32.461399999999998</v>
      </c>
      <c r="DV120">
        <v>20.9709</v>
      </c>
      <c r="DW120">
        <v>22.478300000000001</v>
      </c>
      <c r="DX120">
        <v>51.481699999999996</v>
      </c>
      <c r="DY120">
        <v>30.7502</v>
      </c>
      <c r="DZ120">
        <v>400</v>
      </c>
      <c r="EA120">
        <v>30.648199999999999</v>
      </c>
      <c r="EB120">
        <v>99.878399999999999</v>
      </c>
      <c r="EC120">
        <v>100.358</v>
      </c>
    </row>
    <row r="121" spans="1:133" x14ac:dyDescent="0.35">
      <c r="A121">
        <v>105</v>
      </c>
      <c r="B121">
        <v>1581611473</v>
      </c>
      <c r="C121">
        <v>536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1581611464.93103</v>
      </c>
      <c r="O121">
        <f t="shared" si="43"/>
        <v>9.5326511619597061E-4</v>
      </c>
      <c r="P121">
        <f t="shared" si="44"/>
        <v>-0.3903685667367916</v>
      </c>
      <c r="Q121">
        <f t="shared" si="45"/>
        <v>400.01079310344801</v>
      </c>
      <c r="R121">
        <f t="shared" si="46"/>
        <v>400.21496011804817</v>
      </c>
      <c r="S121">
        <f t="shared" si="47"/>
        <v>39.887535784343797</v>
      </c>
      <c r="T121">
        <f t="shared" si="48"/>
        <v>39.867187421807706</v>
      </c>
      <c r="U121">
        <f t="shared" si="49"/>
        <v>7.1231632194766359E-2</v>
      </c>
      <c r="V121">
        <f t="shared" si="50"/>
        <v>2.2524925895847843</v>
      </c>
      <c r="W121">
        <f t="shared" si="51"/>
        <v>7.0003474140367478E-2</v>
      </c>
      <c r="X121">
        <f t="shared" si="52"/>
        <v>4.3860752631782379E-2</v>
      </c>
      <c r="Y121">
        <f t="shared" si="53"/>
        <v>0</v>
      </c>
      <c r="Z121">
        <f t="shared" si="54"/>
        <v>31.17241541721538</v>
      </c>
      <c r="AA121">
        <f t="shared" si="55"/>
        <v>31.001720689655201</v>
      </c>
      <c r="AB121">
        <f t="shared" si="56"/>
        <v>4.5118209379516783</v>
      </c>
      <c r="AC121">
        <f t="shared" si="57"/>
        <v>69.147518852599518</v>
      </c>
      <c r="AD121">
        <f t="shared" si="58"/>
        <v>3.2071956955627074</v>
      </c>
      <c r="AE121">
        <f t="shared" si="59"/>
        <v>4.6381934576704431</v>
      </c>
      <c r="AF121">
        <f t="shared" si="60"/>
        <v>1.3046252423889708</v>
      </c>
      <c r="AG121">
        <f t="shared" si="61"/>
        <v>-42.038991624242307</v>
      </c>
      <c r="AH121">
        <f t="shared" si="62"/>
        <v>58.939775389883351</v>
      </c>
      <c r="AI121">
        <f t="shared" si="63"/>
        <v>5.8901229738259548</v>
      </c>
      <c r="AJ121">
        <f t="shared" si="64"/>
        <v>22.790906739466998</v>
      </c>
      <c r="AK121">
        <v>-4.1250885071074002E-2</v>
      </c>
      <c r="AL121">
        <v>4.63077322682914E-2</v>
      </c>
      <c r="AM121">
        <v>3.4596780585336999</v>
      </c>
      <c r="AN121">
        <v>6</v>
      </c>
      <c r="AO121">
        <v>2</v>
      </c>
      <c r="AP121">
        <f t="shared" si="65"/>
        <v>1</v>
      </c>
      <c r="AQ121">
        <f t="shared" si="66"/>
        <v>0</v>
      </c>
      <c r="AR121">
        <f t="shared" si="67"/>
        <v>51825.981112362017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-0.3903685667367916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1581611464.93103</v>
      </c>
      <c r="BY121">
        <v>400.01079310344801</v>
      </c>
      <c r="BZ121">
        <v>399.99527586206898</v>
      </c>
      <c r="CA121">
        <v>32.179668965517202</v>
      </c>
      <c r="CB121">
        <v>30.598175862068999</v>
      </c>
      <c r="CC121">
        <v>350.01962068965503</v>
      </c>
      <c r="CD121">
        <v>99.465255172413805</v>
      </c>
      <c r="CE121">
        <v>0.20002413793103399</v>
      </c>
      <c r="CF121">
        <v>31.487075862068998</v>
      </c>
      <c r="CG121">
        <v>31.001720689655201</v>
      </c>
      <c r="CH121">
        <v>999.9</v>
      </c>
      <c r="CI121">
        <v>0</v>
      </c>
      <c r="CJ121">
        <v>0</v>
      </c>
      <c r="CK121">
        <v>10001.3331034483</v>
      </c>
      <c r="CL121">
        <v>0</v>
      </c>
      <c r="CM121">
        <v>7.3112103448275896</v>
      </c>
      <c r="CN121">
        <v>0</v>
      </c>
      <c r="CO121">
        <v>0</v>
      </c>
      <c r="CP121">
        <v>0</v>
      </c>
      <c r="CQ121">
        <v>0</v>
      </c>
      <c r="CR121">
        <v>1.41034482758621</v>
      </c>
      <c r="CS121">
        <v>0</v>
      </c>
      <c r="CT121">
        <v>426.889655172414</v>
      </c>
      <c r="CU121">
        <v>-0.55172413793103403</v>
      </c>
      <c r="CV121">
        <v>40.152793103448303</v>
      </c>
      <c r="CW121">
        <v>45.307724137930997</v>
      </c>
      <c r="CX121">
        <v>42.719551724137901</v>
      </c>
      <c r="CY121">
        <v>44.0299310344828</v>
      </c>
      <c r="CZ121">
        <v>41.25</v>
      </c>
      <c r="DA121">
        <v>0</v>
      </c>
      <c r="DB121">
        <v>0</v>
      </c>
      <c r="DC121">
        <v>0</v>
      </c>
      <c r="DD121">
        <v>605.29999995231606</v>
      </c>
      <c r="DE121">
        <v>0.54230769230769205</v>
      </c>
      <c r="DF121">
        <v>6.9230768979751396</v>
      </c>
      <c r="DG121">
        <v>-14.8957272656383</v>
      </c>
      <c r="DH121">
        <v>427.657692307692</v>
      </c>
      <c r="DI121">
        <v>15</v>
      </c>
      <c r="DJ121">
        <v>100</v>
      </c>
      <c r="DK121">
        <v>100</v>
      </c>
      <c r="DL121">
        <v>2.843</v>
      </c>
      <c r="DM121">
        <v>0.40500000000000003</v>
      </c>
      <c r="DN121">
        <v>2</v>
      </c>
      <c r="DO121">
        <v>337.49</v>
      </c>
      <c r="DP121">
        <v>667.947</v>
      </c>
      <c r="DQ121">
        <v>30.750900000000001</v>
      </c>
      <c r="DR121">
        <v>32.61</v>
      </c>
      <c r="DS121">
        <v>30.000299999999999</v>
      </c>
      <c r="DT121">
        <v>32.470799999999997</v>
      </c>
      <c r="DU121">
        <v>32.462899999999998</v>
      </c>
      <c r="DV121">
        <v>20.970800000000001</v>
      </c>
      <c r="DW121">
        <v>22.478300000000001</v>
      </c>
      <c r="DX121">
        <v>51.481699999999996</v>
      </c>
      <c r="DY121">
        <v>30.749500000000001</v>
      </c>
      <c r="DZ121">
        <v>400</v>
      </c>
      <c r="EA121">
        <v>30.654800000000002</v>
      </c>
      <c r="EB121">
        <v>99.877899999999997</v>
      </c>
      <c r="EC121">
        <v>100.35599999999999</v>
      </c>
    </row>
    <row r="122" spans="1:133" x14ac:dyDescent="0.35">
      <c r="A122">
        <v>106</v>
      </c>
      <c r="B122">
        <v>1581611478</v>
      </c>
      <c r="C122">
        <v>541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1581611469.93103</v>
      </c>
      <c r="O122">
        <f t="shared" si="43"/>
        <v>9.5200222632544067E-4</v>
      </c>
      <c r="P122">
        <f t="shared" si="44"/>
        <v>-0.40044382246509364</v>
      </c>
      <c r="Q122">
        <f t="shared" si="45"/>
        <v>400.01013793103402</v>
      </c>
      <c r="R122">
        <f t="shared" si="46"/>
        <v>400.45392239584936</v>
      </c>
      <c r="S122">
        <f t="shared" si="47"/>
        <v>39.911419178485652</v>
      </c>
      <c r="T122">
        <f t="shared" si="48"/>
        <v>39.867189201428168</v>
      </c>
      <c r="U122">
        <f t="shared" si="49"/>
        <v>7.1072148202091873E-2</v>
      </c>
      <c r="V122">
        <f t="shared" si="50"/>
        <v>2.2545041264762054</v>
      </c>
      <c r="W122">
        <f t="shared" si="51"/>
        <v>6.9850503403000058E-2</v>
      </c>
      <c r="X122">
        <f t="shared" si="52"/>
        <v>4.3764575469818323E-2</v>
      </c>
      <c r="Y122">
        <f t="shared" si="53"/>
        <v>0</v>
      </c>
      <c r="Z122">
        <f t="shared" si="54"/>
        <v>31.174570325916491</v>
      </c>
      <c r="AA122">
        <f t="shared" si="55"/>
        <v>31.006489655172398</v>
      </c>
      <c r="AB122">
        <f t="shared" si="56"/>
        <v>4.5130478985793667</v>
      </c>
      <c r="AC122">
        <f t="shared" si="57"/>
        <v>69.144040504463661</v>
      </c>
      <c r="AD122">
        <f t="shared" si="58"/>
        <v>3.2073045376208089</v>
      </c>
      <c r="AE122">
        <f t="shared" si="59"/>
        <v>4.6385841993335033</v>
      </c>
      <c r="AF122">
        <f t="shared" si="60"/>
        <v>1.3057433609585578</v>
      </c>
      <c r="AG122">
        <f t="shared" si="61"/>
        <v>-41.983298180951934</v>
      </c>
      <c r="AH122">
        <f t="shared" si="62"/>
        <v>58.592988758726882</v>
      </c>
      <c r="AI122">
        <f t="shared" si="63"/>
        <v>5.850422835825027</v>
      </c>
      <c r="AJ122">
        <f t="shared" si="64"/>
        <v>22.460113413599977</v>
      </c>
      <c r="AK122">
        <v>-4.1305114842653798E-2</v>
      </c>
      <c r="AL122">
        <v>4.6368609937678697E-2</v>
      </c>
      <c r="AM122">
        <v>3.4632766011856702</v>
      </c>
      <c r="AN122">
        <v>6</v>
      </c>
      <c r="AO122">
        <v>2</v>
      </c>
      <c r="AP122">
        <f t="shared" si="65"/>
        <v>1</v>
      </c>
      <c r="AQ122">
        <f t="shared" si="66"/>
        <v>0</v>
      </c>
      <c r="AR122">
        <f t="shared" si="67"/>
        <v>51891.065835767025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-0.40044382246509364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1581611469.93103</v>
      </c>
      <c r="BY122">
        <v>400.01013793103402</v>
      </c>
      <c r="BZ122">
        <v>399.97648275862099</v>
      </c>
      <c r="CA122">
        <v>32.180706896551698</v>
      </c>
      <c r="CB122">
        <v>30.601310344827599</v>
      </c>
      <c r="CC122">
        <v>350.01955172413801</v>
      </c>
      <c r="CD122">
        <v>99.465475862068999</v>
      </c>
      <c r="CE122">
        <v>0.19997113793103399</v>
      </c>
      <c r="CF122">
        <v>31.488558620689702</v>
      </c>
      <c r="CG122">
        <v>31.006489655172398</v>
      </c>
      <c r="CH122">
        <v>999.9</v>
      </c>
      <c r="CI122">
        <v>0</v>
      </c>
      <c r="CJ122">
        <v>0</v>
      </c>
      <c r="CK122">
        <v>10014.4589655172</v>
      </c>
      <c r="CL122">
        <v>0</v>
      </c>
      <c r="CM122">
        <v>7.3075606896551699</v>
      </c>
      <c r="CN122">
        <v>0</v>
      </c>
      <c r="CO122">
        <v>0</v>
      </c>
      <c r="CP122">
        <v>0</v>
      </c>
      <c r="CQ122">
        <v>0</v>
      </c>
      <c r="CR122">
        <v>3.2448275862068998</v>
      </c>
      <c r="CS122">
        <v>0</v>
      </c>
      <c r="CT122">
        <v>426.19655172413798</v>
      </c>
      <c r="CU122">
        <v>-0.513793103448276</v>
      </c>
      <c r="CV122">
        <v>40.146379310344798</v>
      </c>
      <c r="CW122">
        <v>45.311999999999998</v>
      </c>
      <c r="CX122">
        <v>42.706655172413797</v>
      </c>
      <c r="CY122">
        <v>44.036344827586198</v>
      </c>
      <c r="CZ122">
        <v>41.25</v>
      </c>
      <c r="DA122">
        <v>0</v>
      </c>
      <c r="DB122">
        <v>0</v>
      </c>
      <c r="DC122">
        <v>0</v>
      </c>
      <c r="DD122">
        <v>610.10000014305103</v>
      </c>
      <c r="DE122">
        <v>2.5307692307692302</v>
      </c>
      <c r="DF122">
        <v>1.62735060363478</v>
      </c>
      <c r="DG122">
        <v>6.4478629979976398</v>
      </c>
      <c r="DH122">
        <v>426.49230769230797</v>
      </c>
      <c r="DI122">
        <v>15</v>
      </c>
      <c r="DJ122">
        <v>100</v>
      </c>
      <c r="DK122">
        <v>100</v>
      </c>
      <c r="DL122">
        <v>2.843</v>
      </c>
      <c r="DM122">
        <v>0.40500000000000003</v>
      </c>
      <c r="DN122">
        <v>2</v>
      </c>
      <c r="DO122">
        <v>337.37799999999999</v>
      </c>
      <c r="DP122">
        <v>668.14099999999996</v>
      </c>
      <c r="DQ122">
        <v>30.746400000000001</v>
      </c>
      <c r="DR122">
        <v>32.612699999999997</v>
      </c>
      <c r="DS122">
        <v>30.0002</v>
      </c>
      <c r="DT122">
        <v>32.472299999999997</v>
      </c>
      <c r="DU122">
        <v>32.465800000000002</v>
      </c>
      <c r="DV122">
        <v>20.9696</v>
      </c>
      <c r="DW122">
        <v>22.478300000000001</v>
      </c>
      <c r="DX122">
        <v>51.481699999999996</v>
      </c>
      <c r="DY122">
        <v>30.741599999999998</v>
      </c>
      <c r="DZ122">
        <v>400</v>
      </c>
      <c r="EA122">
        <v>30.664100000000001</v>
      </c>
      <c r="EB122">
        <v>99.877200000000002</v>
      </c>
      <c r="EC122">
        <v>100.357</v>
      </c>
    </row>
    <row r="123" spans="1:133" x14ac:dyDescent="0.35">
      <c r="A123">
        <v>107</v>
      </c>
      <c r="B123">
        <v>1581611483</v>
      </c>
      <c r="C123">
        <v>546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1581611474.93103</v>
      </c>
      <c r="O123">
        <f t="shared" si="43"/>
        <v>9.5019169132091184E-4</v>
      </c>
      <c r="P123">
        <f t="shared" si="44"/>
        <v>-0.38597667954676873</v>
      </c>
      <c r="Q123">
        <f t="shared" si="45"/>
        <v>400.00617241379302</v>
      </c>
      <c r="R123">
        <f t="shared" si="46"/>
        <v>400.13972172015605</v>
      </c>
      <c r="S123">
        <f t="shared" si="47"/>
        <v>39.880117239134862</v>
      </c>
      <c r="T123">
        <f t="shared" si="48"/>
        <v>39.866806983476991</v>
      </c>
      <c r="U123">
        <f t="shared" si="49"/>
        <v>7.0899805771197075E-2</v>
      </c>
      <c r="V123">
        <f t="shared" si="50"/>
        <v>2.2525354093697327</v>
      </c>
      <c r="W123">
        <f t="shared" si="51"/>
        <v>6.968298094414066E-2</v>
      </c>
      <c r="X123">
        <f t="shared" si="52"/>
        <v>4.365945043257688E-2</v>
      </c>
      <c r="Y123">
        <f t="shared" si="53"/>
        <v>0</v>
      </c>
      <c r="Z123">
        <f t="shared" si="54"/>
        <v>31.175987776402206</v>
      </c>
      <c r="AA123">
        <f t="shared" si="55"/>
        <v>31.0088310344828</v>
      </c>
      <c r="AB123">
        <f t="shared" si="56"/>
        <v>4.5136503955910925</v>
      </c>
      <c r="AC123">
        <f t="shared" si="57"/>
        <v>69.138893466535436</v>
      </c>
      <c r="AD123">
        <f t="shared" si="58"/>
        <v>3.2072605627458075</v>
      </c>
      <c r="AE123">
        <f t="shared" si="59"/>
        <v>4.6388659145928965</v>
      </c>
      <c r="AF123">
        <f t="shared" si="60"/>
        <v>1.306389832845285</v>
      </c>
      <c r="AG123">
        <f t="shared" si="61"/>
        <v>-41.903453587252208</v>
      </c>
      <c r="AH123">
        <f t="shared" si="62"/>
        <v>58.387302912259194</v>
      </c>
      <c r="AI123">
        <f t="shared" si="63"/>
        <v>5.8350788212687394</v>
      </c>
      <c r="AJ123">
        <f t="shared" si="64"/>
        <v>22.318928146275724</v>
      </c>
      <c r="AK123">
        <v>-4.1252039007825203E-2</v>
      </c>
      <c r="AL123">
        <v>4.6309027663385099E-2</v>
      </c>
      <c r="AM123">
        <v>3.4597546476711298</v>
      </c>
      <c r="AN123">
        <v>6</v>
      </c>
      <c r="AO123">
        <v>2</v>
      </c>
      <c r="AP123">
        <f t="shared" si="65"/>
        <v>1</v>
      </c>
      <c r="AQ123">
        <f t="shared" si="66"/>
        <v>0</v>
      </c>
      <c r="AR123">
        <f t="shared" si="67"/>
        <v>51826.941791872567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-0.38597667954676873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1581611474.93103</v>
      </c>
      <c r="BY123">
        <v>400.00617241379302</v>
      </c>
      <c r="BZ123">
        <v>399.996068965517</v>
      </c>
      <c r="CA123">
        <v>32.180255172413801</v>
      </c>
      <c r="CB123">
        <v>30.603896551724102</v>
      </c>
      <c r="CC123">
        <v>350.02731034482798</v>
      </c>
      <c r="CD123">
        <v>99.465468965517204</v>
      </c>
      <c r="CE123">
        <v>0.20001055172413801</v>
      </c>
      <c r="CF123">
        <v>31.4896275862069</v>
      </c>
      <c r="CG123">
        <v>31.0088310344828</v>
      </c>
      <c r="CH123">
        <v>999.9</v>
      </c>
      <c r="CI123">
        <v>0</v>
      </c>
      <c r="CJ123">
        <v>0</v>
      </c>
      <c r="CK123">
        <v>10001.591379310301</v>
      </c>
      <c r="CL123">
        <v>0</v>
      </c>
      <c r="CM123">
        <v>7.3947296551724104</v>
      </c>
      <c r="CN123">
        <v>0</v>
      </c>
      <c r="CO123">
        <v>0</v>
      </c>
      <c r="CP123">
        <v>0</v>
      </c>
      <c r="CQ123">
        <v>0</v>
      </c>
      <c r="CR123">
        <v>2.61379310344828</v>
      </c>
      <c r="CS123">
        <v>0</v>
      </c>
      <c r="CT123">
        <v>427.055172413793</v>
      </c>
      <c r="CU123">
        <v>-0.35862068965517202</v>
      </c>
      <c r="CV123">
        <v>40.150655172413799</v>
      </c>
      <c r="CW123">
        <v>45.311999999999998</v>
      </c>
      <c r="CX123">
        <v>42.702310344827602</v>
      </c>
      <c r="CY123">
        <v>44.032068965517198</v>
      </c>
      <c r="CZ123">
        <v>41.245655172413798</v>
      </c>
      <c r="DA123">
        <v>0</v>
      </c>
      <c r="DB123">
        <v>0</v>
      </c>
      <c r="DC123">
        <v>0</v>
      </c>
      <c r="DD123">
        <v>614.90000009536698</v>
      </c>
      <c r="DE123">
        <v>2.2192307692307698</v>
      </c>
      <c r="DF123">
        <v>16.735042847329499</v>
      </c>
      <c r="DG123">
        <v>-13.627350473541901</v>
      </c>
      <c r="DH123">
        <v>426.99230769230797</v>
      </c>
      <c r="DI123">
        <v>15</v>
      </c>
      <c r="DJ123">
        <v>100</v>
      </c>
      <c r="DK123">
        <v>100</v>
      </c>
      <c r="DL123">
        <v>2.843</v>
      </c>
      <c r="DM123">
        <v>0.40500000000000003</v>
      </c>
      <c r="DN123">
        <v>2</v>
      </c>
      <c r="DO123">
        <v>337.37299999999999</v>
      </c>
      <c r="DP123">
        <v>668.15599999999995</v>
      </c>
      <c r="DQ123">
        <v>30.735499999999998</v>
      </c>
      <c r="DR123">
        <v>32.6143</v>
      </c>
      <c r="DS123">
        <v>30.000299999999999</v>
      </c>
      <c r="DT123">
        <v>32.473700000000001</v>
      </c>
      <c r="DU123">
        <v>32.467100000000002</v>
      </c>
      <c r="DV123">
        <v>20.968299999999999</v>
      </c>
      <c r="DW123">
        <v>22.478300000000001</v>
      </c>
      <c r="DX123">
        <v>51.481699999999996</v>
      </c>
      <c r="DY123">
        <v>30.727</v>
      </c>
      <c r="DZ123">
        <v>400</v>
      </c>
      <c r="EA123">
        <v>30.673500000000001</v>
      </c>
      <c r="EB123">
        <v>99.877099999999999</v>
      </c>
      <c r="EC123">
        <v>100.35599999999999</v>
      </c>
    </row>
    <row r="124" spans="1:133" x14ac:dyDescent="0.35">
      <c r="A124">
        <v>108</v>
      </c>
      <c r="B124">
        <v>1581611488</v>
      </c>
      <c r="C124">
        <v>551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1581611479.93103</v>
      </c>
      <c r="O124">
        <f t="shared" si="43"/>
        <v>9.4796984921330873E-4</v>
      </c>
      <c r="P124">
        <f t="shared" si="44"/>
        <v>-0.3627268545753955</v>
      </c>
      <c r="Q124">
        <f t="shared" si="45"/>
        <v>400.01479310344803</v>
      </c>
      <c r="R124">
        <f t="shared" si="46"/>
        <v>399.64047685985179</v>
      </c>
      <c r="S124">
        <f t="shared" si="47"/>
        <v>39.829398818319163</v>
      </c>
      <c r="T124">
        <f t="shared" si="48"/>
        <v>39.866704326178407</v>
      </c>
      <c r="U124">
        <f t="shared" si="49"/>
        <v>7.0703448609906572E-2</v>
      </c>
      <c r="V124">
        <f t="shared" si="50"/>
        <v>2.2510571246696847</v>
      </c>
      <c r="W124">
        <f t="shared" si="51"/>
        <v>6.9492512393671477E-2</v>
      </c>
      <c r="X124">
        <f t="shared" si="52"/>
        <v>4.3539890529170469E-2</v>
      </c>
      <c r="Y124">
        <f t="shared" si="53"/>
        <v>0</v>
      </c>
      <c r="Z124">
        <f t="shared" si="54"/>
        <v>31.177703691052468</v>
      </c>
      <c r="AA124">
        <f t="shared" si="55"/>
        <v>31.010220689655199</v>
      </c>
      <c r="AB124">
        <f t="shared" si="56"/>
        <v>4.5140080226762862</v>
      </c>
      <c r="AC124">
        <f t="shared" si="57"/>
        <v>69.131596937866135</v>
      </c>
      <c r="AD124">
        <f t="shared" si="58"/>
        <v>3.2071350715587919</v>
      </c>
      <c r="AE124">
        <f t="shared" si="59"/>
        <v>4.6391740009149363</v>
      </c>
      <c r="AF124">
        <f t="shared" si="60"/>
        <v>1.3068729511174944</v>
      </c>
      <c r="AG124">
        <f t="shared" si="61"/>
        <v>-41.805470350306912</v>
      </c>
      <c r="AH124">
        <f t="shared" si="62"/>
        <v>58.322202058535133</v>
      </c>
      <c r="AI124">
        <f t="shared" si="63"/>
        <v>5.8324740404366668</v>
      </c>
      <c r="AJ124">
        <f t="shared" si="64"/>
        <v>22.349205748664886</v>
      </c>
      <c r="AK124">
        <v>-4.1212212691125599E-2</v>
      </c>
      <c r="AL124">
        <v>4.6264319133912699E-2</v>
      </c>
      <c r="AM124">
        <v>3.4571108667467301</v>
      </c>
      <c r="AN124">
        <v>6</v>
      </c>
      <c r="AO124">
        <v>2</v>
      </c>
      <c r="AP124">
        <f t="shared" si="65"/>
        <v>1</v>
      </c>
      <c r="AQ124">
        <f t="shared" si="66"/>
        <v>0</v>
      </c>
      <c r="AR124">
        <f t="shared" si="67"/>
        <v>51778.696912767977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-0.3627268545753955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1581611479.93103</v>
      </c>
      <c r="BY124">
        <v>400.01479310344803</v>
      </c>
      <c r="BZ124">
        <v>400.04303448275903</v>
      </c>
      <c r="CA124">
        <v>32.179772413793103</v>
      </c>
      <c r="CB124">
        <v>30.6070689655172</v>
      </c>
      <c r="CC124">
        <v>350.020620689655</v>
      </c>
      <c r="CD124">
        <v>99.463079310344796</v>
      </c>
      <c r="CE124">
        <v>0.199995689655172</v>
      </c>
      <c r="CF124">
        <v>31.490796551724099</v>
      </c>
      <c r="CG124">
        <v>31.010220689655199</v>
      </c>
      <c r="CH124">
        <v>999.9</v>
      </c>
      <c r="CI124">
        <v>0</v>
      </c>
      <c r="CJ124">
        <v>0</v>
      </c>
      <c r="CK124">
        <v>9992.1755172413796</v>
      </c>
      <c r="CL124">
        <v>0</v>
      </c>
      <c r="CM124">
        <v>7.3851962068965502</v>
      </c>
      <c r="CN124">
        <v>0</v>
      </c>
      <c r="CO124">
        <v>0</v>
      </c>
      <c r="CP124">
        <v>0</v>
      </c>
      <c r="CQ124">
        <v>0</v>
      </c>
      <c r="CR124">
        <v>3.7724137931034498</v>
      </c>
      <c r="CS124">
        <v>0</v>
      </c>
      <c r="CT124">
        <v>403.65517241379303</v>
      </c>
      <c r="CU124">
        <v>-0.28620689655172399</v>
      </c>
      <c r="CV124">
        <v>40.144241379310301</v>
      </c>
      <c r="CW124">
        <v>45.311999999999998</v>
      </c>
      <c r="CX124">
        <v>42.685103448275903</v>
      </c>
      <c r="CY124">
        <v>44.038482758620702</v>
      </c>
      <c r="CZ124">
        <v>41.245655172413798</v>
      </c>
      <c r="DA124">
        <v>0</v>
      </c>
      <c r="DB124">
        <v>0</v>
      </c>
      <c r="DC124">
        <v>0</v>
      </c>
      <c r="DD124">
        <v>620.29999995231606</v>
      </c>
      <c r="DE124">
        <v>4.1730769230769198</v>
      </c>
      <c r="DF124">
        <v>7.1897436796667096</v>
      </c>
      <c r="DG124">
        <v>-529.29914446399096</v>
      </c>
      <c r="DH124">
        <v>397.31538461538503</v>
      </c>
      <c r="DI124">
        <v>15</v>
      </c>
      <c r="DJ124">
        <v>100</v>
      </c>
      <c r="DK124">
        <v>100</v>
      </c>
      <c r="DL124">
        <v>2.843</v>
      </c>
      <c r="DM124">
        <v>0.40500000000000003</v>
      </c>
      <c r="DN124">
        <v>2</v>
      </c>
      <c r="DO124">
        <v>337.38799999999998</v>
      </c>
      <c r="DP124">
        <v>668.08199999999999</v>
      </c>
      <c r="DQ124">
        <v>30.724</v>
      </c>
      <c r="DR124">
        <v>32.6158</v>
      </c>
      <c r="DS124">
        <v>30.000399999999999</v>
      </c>
      <c r="DT124">
        <v>32.476599999999998</v>
      </c>
      <c r="DU124">
        <v>32.468699999999998</v>
      </c>
      <c r="DV124">
        <v>20.9665</v>
      </c>
      <c r="DW124">
        <v>22.478300000000001</v>
      </c>
      <c r="DX124">
        <v>51.481699999999996</v>
      </c>
      <c r="DY124">
        <v>30.720300000000002</v>
      </c>
      <c r="DZ124">
        <v>400</v>
      </c>
      <c r="EA124">
        <v>30.682600000000001</v>
      </c>
      <c r="EB124">
        <v>99.876300000000001</v>
      </c>
      <c r="EC124">
        <v>100.355</v>
      </c>
    </row>
    <row r="125" spans="1:133" x14ac:dyDescent="0.35">
      <c r="A125">
        <v>109</v>
      </c>
      <c r="B125">
        <v>1581611493</v>
      </c>
      <c r="C125">
        <v>556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1581611484.93103</v>
      </c>
      <c r="O125">
        <f t="shared" si="43"/>
        <v>9.4549518701691625E-4</v>
      </c>
      <c r="P125">
        <f t="shared" si="44"/>
        <v>-0.36679609734881169</v>
      </c>
      <c r="Q125">
        <f t="shared" si="45"/>
        <v>400.02493103448302</v>
      </c>
      <c r="R125">
        <f t="shared" si="46"/>
        <v>399.76477624589518</v>
      </c>
      <c r="S125">
        <f t="shared" si="47"/>
        <v>39.840896339281329</v>
      </c>
      <c r="T125">
        <f t="shared" si="48"/>
        <v>39.866823585952808</v>
      </c>
      <c r="U125">
        <f t="shared" si="49"/>
        <v>7.0547785626569326E-2</v>
      </c>
      <c r="V125">
        <f t="shared" si="50"/>
        <v>2.2513796402719599</v>
      </c>
      <c r="W125">
        <f t="shared" si="51"/>
        <v>6.9342296135356307E-2</v>
      </c>
      <c r="X125">
        <f t="shared" si="52"/>
        <v>4.3445527726687014E-2</v>
      </c>
      <c r="Y125">
        <f t="shared" si="53"/>
        <v>0</v>
      </c>
      <c r="Z125">
        <f t="shared" si="54"/>
        <v>31.178875555769707</v>
      </c>
      <c r="AA125">
        <f t="shared" si="55"/>
        <v>31.007362068965499</v>
      </c>
      <c r="AB125">
        <f t="shared" si="56"/>
        <v>4.5132723848592438</v>
      </c>
      <c r="AC125">
        <f t="shared" si="57"/>
        <v>69.12770818537517</v>
      </c>
      <c r="AD125">
        <f t="shared" si="58"/>
        <v>3.207011837408186</v>
      </c>
      <c r="AE125">
        <f t="shared" si="59"/>
        <v>4.6392567055863561</v>
      </c>
      <c r="AF125">
        <f t="shared" si="60"/>
        <v>1.3062605474510578</v>
      </c>
      <c r="AG125">
        <f t="shared" si="61"/>
        <v>-41.696337747446009</v>
      </c>
      <c r="AH125">
        <f t="shared" si="62"/>
        <v>58.715614152102582</v>
      </c>
      <c r="AI125">
        <f t="shared" si="63"/>
        <v>5.8709021993625337</v>
      </c>
      <c r="AJ125">
        <f t="shared" si="64"/>
        <v>22.890178604019106</v>
      </c>
      <c r="AK125">
        <v>-4.1220899530526198E-2</v>
      </c>
      <c r="AL125">
        <v>4.6274070872148798E-2</v>
      </c>
      <c r="AM125">
        <v>3.4576875981380102</v>
      </c>
      <c r="AN125">
        <v>6</v>
      </c>
      <c r="AO125">
        <v>2</v>
      </c>
      <c r="AP125">
        <f t="shared" si="65"/>
        <v>1</v>
      </c>
      <c r="AQ125">
        <f t="shared" si="66"/>
        <v>0</v>
      </c>
      <c r="AR125">
        <f t="shared" si="67"/>
        <v>51789.066891542243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-0.36679609734881169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1581611484.93103</v>
      </c>
      <c r="BY125">
        <v>400.02493103448302</v>
      </c>
      <c r="BZ125">
        <v>400.04451724137903</v>
      </c>
      <c r="CA125">
        <v>32.179255172413797</v>
      </c>
      <c r="CB125">
        <v>30.610600000000002</v>
      </c>
      <c r="CC125">
        <v>350.008034482759</v>
      </c>
      <c r="CD125">
        <v>99.460893103448299</v>
      </c>
      <c r="CE125">
        <v>0.19995424137931</v>
      </c>
      <c r="CF125">
        <v>31.4911103448276</v>
      </c>
      <c r="CG125">
        <v>31.007362068965499</v>
      </c>
      <c r="CH125">
        <v>999.9</v>
      </c>
      <c r="CI125">
        <v>0</v>
      </c>
      <c r="CJ125">
        <v>0</v>
      </c>
      <c r="CK125">
        <v>9994.5013793103499</v>
      </c>
      <c r="CL125">
        <v>0</v>
      </c>
      <c r="CM125">
        <v>6.8639148275862096</v>
      </c>
      <c r="CN125">
        <v>0</v>
      </c>
      <c r="CO125">
        <v>0</v>
      </c>
      <c r="CP125">
        <v>0</v>
      </c>
      <c r="CQ125">
        <v>0</v>
      </c>
      <c r="CR125">
        <v>2.57931034482759</v>
      </c>
      <c r="CS125">
        <v>0</v>
      </c>
      <c r="CT125">
        <v>339.41034482758602</v>
      </c>
      <c r="CU125">
        <v>-0.37241379310344802</v>
      </c>
      <c r="CV125">
        <v>40.142103448275897</v>
      </c>
      <c r="CW125">
        <v>45.311999999999998</v>
      </c>
      <c r="CX125">
        <v>42.6656896551724</v>
      </c>
      <c r="CY125">
        <v>44.025655172413799</v>
      </c>
      <c r="CZ125">
        <v>41.245655172413798</v>
      </c>
      <c r="DA125">
        <v>0</v>
      </c>
      <c r="DB125">
        <v>0</v>
      </c>
      <c r="DC125">
        <v>0</v>
      </c>
      <c r="DD125">
        <v>625.10000014305103</v>
      </c>
      <c r="DE125">
        <v>2.6307692307692299</v>
      </c>
      <c r="DF125">
        <v>-8.0615386362925392</v>
      </c>
      <c r="DG125">
        <v>-1153.7948721124301</v>
      </c>
      <c r="DH125">
        <v>333.711538461538</v>
      </c>
      <c r="DI125">
        <v>15</v>
      </c>
      <c r="DJ125">
        <v>100</v>
      </c>
      <c r="DK125">
        <v>100</v>
      </c>
      <c r="DL125">
        <v>2.843</v>
      </c>
      <c r="DM125">
        <v>0.40500000000000003</v>
      </c>
      <c r="DN125">
        <v>2</v>
      </c>
      <c r="DO125">
        <v>337.13400000000001</v>
      </c>
      <c r="DP125">
        <v>667.86300000000006</v>
      </c>
      <c r="DQ125">
        <v>30.715299999999999</v>
      </c>
      <c r="DR125">
        <v>32.618400000000001</v>
      </c>
      <c r="DS125">
        <v>30.0002</v>
      </c>
      <c r="DT125">
        <v>32.478200000000001</v>
      </c>
      <c r="DU125">
        <v>32.471499999999999</v>
      </c>
      <c r="DV125">
        <v>20.9696</v>
      </c>
      <c r="DW125">
        <v>22.478300000000001</v>
      </c>
      <c r="DX125">
        <v>51.481699999999996</v>
      </c>
      <c r="DY125">
        <v>30.7133</v>
      </c>
      <c r="DZ125">
        <v>400</v>
      </c>
      <c r="EA125">
        <v>30.688400000000001</v>
      </c>
      <c r="EB125">
        <v>99.873800000000003</v>
      </c>
      <c r="EC125">
        <v>100.355</v>
      </c>
    </row>
    <row r="126" spans="1:133" x14ac:dyDescent="0.35">
      <c r="A126">
        <v>110</v>
      </c>
      <c r="B126">
        <v>1581611498</v>
      </c>
      <c r="C126">
        <v>561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1581611489.93103</v>
      </c>
      <c r="O126">
        <f t="shared" si="43"/>
        <v>9.4311046933293931E-4</v>
      </c>
      <c r="P126">
        <f t="shared" si="44"/>
        <v>-0.39111718870909945</v>
      </c>
      <c r="Q126">
        <f t="shared" si="45"/>
        <v>400.01420689655203</v>
      </c>
      <c r="R126">
        <f t="shared" si="46"/>
        <v>400.33056315649782</v>
      </c>
      <c r="S126">
        <f t="shared" si="47"/>
        <v>39.897167156781279</v>
      </c>
      <c r="T126">
        <f t="shared" si="48"/>
        <v>39.865638915508285</v>
      </c>
      <c r="U126">
        <f t="shared" si="49"/>
        <v>7.037103688501388E-2</v>
      </c>
      <c r="V126">
        <f t="shared" si="50"/>
        <v>2.2523846376712973</v>
      </c>
      <c r="W126">
        <f t="shared" si="51"/>
        <v>6.9172050259910758E-2</v>
      </c>
      <c r="X126">
        <f t="shared" si="52"/>
        <v>4.3338553992888579E-2</v>
      </c>
      <c r="Y126">
        <f t="shared" si="53"/>
        <v>0</v>
      </c>
      <c r="Z126">
        <f t="shared" si="54"/>
        <v>31.178547656201474</v>
      </c>
      <c r="AA126">
        <f t="shared" si="55"/>
        <v>31.006748275862101</v>
      </c>
      <c r="AB126">
        <f t="shared" si="56"/>
        <v>4.513114444881313</v>
      </c>
      <c r="AC126">
        <f t="shared" si="57"/>
        <v>69.131123290604705</v>
      </c>
      <c r="AD126">
        <f t="shared" si="58"/>
        <v>3.2069440925950241</v>
      </c>
      <c r="AE126">
        <f t="shared" si="59"/>
        <v>4.6389295297778927</v>
      </c>
      <c r="AF126">
        <f t="shared" si="60"/>
        <v>1.3061703522862889</v>
      </c>
      <c r="AG126">
        <f t="shared" si="61"/>
        <v>-41.591171697582624</v>
      </c>
      <c r="AH126">
        <f t="shared" si="62"/>
        <v>58.665616175578791</v>
      </c>
      <c r="AI126">
        <f t="shared" si="63"/>
        <v>5.8632320035823255</v>
      </c>
      <c r="AJ126">
        <f t="shared" si="64"/>
        <v>22.937676481578492</v>
      </c>
      <c r="AK126">
        <v>-4.1247975997634898E-2</v>
      </c>
      <c r="AL126">
        <v>4.6304466578507203E-2</v>
      </c>
      <c r="AM126">
        <v>3.4594849741151101</v>
      </c>
      <c r="AN126">
        <v>6</v>
      </c>
      <c r="AO126">
        <v>2</v>
      </c>
      <c r="AP126">
        <f t="shared" si="65"/>
        <v>1</v>
      </c>
      <c r="AQ126">
        <f t="shared" si="66"/>
        <v>0</v>
      </c>
      <c r="AR126">
        <f t="shared" si="67"/>
        <v>51821.901324379476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-0.39111718870909945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1581611489.93103</v>
      </c>
      <c r="BY126">
        <v>400.01420689655203</v>
      </c>
      <c r="BZ126">
        <v>399.99044827586198</v>
      </c>
      <c r="CA126">
        <v>32.178668965517197</v>
      </c>
      <c r="CB126">
        <v>30.613979310344799</v>
      </c>
      <c r="CC126">
        <v>350.01027586206902</v>
      </c>
      <c r="CD126">
        <v>99.460606896551695</v>
      </c>
      <c r="CE126">
        <v>0.199950724137931</v>
      </c>
      <c r="CF126">
        <v>31.4898689655172</v>
      </c>
      <c r="CG126">
        <v>31.006748275862101</v>
      </c>
      <c r="CH126">
        <v>999.9</v>
      </c>
      <c r="CI126">
        <v>0</v>
      </c>
      <c r="CJ126">
        <v>0</v>
      </c>
      <c r="CK126">
        <v>10001.095172413799</v>
      </c>
      <c r="CL126">
        <v>0</v>
      </c>
      <c r="CM126">
        <v>6.1202172413793097</v>
      </c>
      <c r="CN126">
        <v>0</v>
      </c>
      <c r="CO126">
        <v>0</v>
      </c>
      <c r="CP126">
        <v>0</v>
      </c>
      <c r="CQ126">
        <v>0</v>
      </c>
      <c r="CR126">
        <v>2.2379310344827599</v>
      </c>
      <c r="CS126">
        <v>0</v>
      </c>
      <c r="CT126">
        <v>271.92758620689699</v>
      </c>
      <c r="CU126">
        <v>-0.541379310344828</v>
      </c>
      <c r="CV126">
        <v>40.135689655172399</v>
      </c>
      <c r="CW126">
        <v>45.311999999999998</v>
      </c>
      <c r="CX126">
        <v>42.652724137931003</v>
      </c>
      <c r="CY126">
        <v>44.017103448275897</v>
      </c>
      <c r="CZ126">
        <v>41.247827586206903</v>
      </c>
      <c r="DA126">
        <v>0</v>
      </c>
      <c r="DB126">
        <v>0</v>
      </c>
      <c r="DC126">
        <v>0</v>
      </c>
      <c r="DD126">
        <v>629.90000009536698</v>
      </c>
      <c r="DE126">
        <v>2.4</v>
      </c>
      <c r="DF126">
        <v>-23.979487169120599</v>
      </c>
      <c r="DG126">
        <v>-861.85641057145995</v>
      </c>
      <c r="DH126">
        <v>266.62692307692299</v>
      </c>
      <c r="DI126">
        <v>15</v>
      </c>
      <c r="DJ126">
        <v>100</v>
      </c>
      <c r="DK126">
        <v>100</v>
      </c>
      <c r="DL126">
        <v>2.843</v>
      </c>
      <c r="DM126">
        <v>0.40500000000000003</v>
      </c>
      <c r="DN126">
        <v>2</v>
      </c>
      <c r="DO126">
        <v>337.30700000000002</v>
      </c>
      <c r="DP126">
        <v>667.77700000000004</v>
      </c>
      <c r="DQ126">
        <v>30.7088</v>
      </c>
      <c r="DR126">
        <v>32.620100000000001</v>
      </c>
      <c r="DS126">
        <v>30.0001</v>
      </c>
      <c r="DT126">
        <v>32.479500000000002</v>
      </c>
      <c r="DU126">
        <v>32.472200000000001</v>
      </c>
      <c r="DV126">
        <v>20.969899999999999</v>
      </c>
      <c r="DW126">
        <v>22.478300000000001</v>
      </c>
      <c r="DX126">
        <v>51.481699999999996</v>
      </c>
      <c r="DY126">
        <v>30.708400000000001</v>
      </c>
      <c r="DZ126">
        <v>400</v>
      </c>
      <c r="EA126">
        <v>30.700800000000001</v>
      </c>
      <c r="EB126">
        <v>99.873800000000003</v>
      </c>
      <c r="EC126">
        <v>100.352</v>
      </c>
    </row>
    <row r="127" spans="1:133" x14ac:dyDescent="0.35">
      <c r="A127">
        <v>111</v>
      </c>
      <c r="B127">
        <v>1581611503</v>
      </c>
      <c r="C127">
        <v>566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1581611494.93103</v>
      </c>
      <c r="O127">
        <f t="shared" si="43"/>
        <v>9.4043736418027743E-4</v>
      </c>
      <c r="P127">
        <f t="shared" si="44"/>
        <v>-0.39791331722118845</v>
      </c>
      <c r="Q127">
        <f t="shared" si="45"/>
        <v>400.01417241379301</v>
      </c>
      <c r="R127">
        <f t="shared" si="46"/>
        <v>400.51124331519372</v>
      </c>
      <c r="S127">
        <f t="shared" si="47"/>
        <v>39.915982529591098</v>
      </c>
      <c r="T127">
        <f t="shared" si="48"/>
        <v>39.866443162725773</v>
      </c>
      <c r="U127">
        <f t="shared" si="49"/>
        <v>7.0201017968247431E-2</v>
      </c>
      <c r="V127">
        <f t="shared" si="50"/>
        <v>2.2542958430610658</v>
      </c>
      <c r="W127">
        <f t="shared" si="51"/>
        <v>6.9008758104385448E-2</v>
      </c>
      <c r="X127">
        <f t="shared" si="52"/>
        <v>4.3235906984065313E-2</v>
      </c>
      <c r="Y127">
        <f t="shared" si="53"/>
        <v>0</v>
      </c>
      <c r="Z127">
        <f t="shared" si="54"/>
        <v>31.177447986987449</v>
      </c>
      <c r="AA127">
        <f t="shared" si="55"/>
        <v>31.0041482758621</v>
      </c>
      <c r="AB127">
        <f t="shared" si="56"/>
        <v>4.5124454716194506</v>
      </c>
      <c r="AC127">
        <f t="shared" si="57"/>
        <v>69.138090196448388</v>
      </c>
      <c r="AD127">
        <f t="shared" si="58"/>
        <v>3.2068626648774892</v>
      </c>
      <c r="AE127">
        <f t="shared" si="59"/>
        <v>4.6383442987295957</v>
      </c>
      <c r="AF127">
        <f t="shared" si="60"/>
        <v>1.3055828067419615</v>
      </c>
      <c r="AG127">
        <f t="shared" si="61"/>
        <v>-41.473287760350232</v>
      </c>
      <c r="AH127">
        <f t="shared" si="62"/>
        <v>58.76149438695073</v>
      </c>
      <c r="AI127">
        <f t="shared" si="63"/>
        <v>5.8676959230060541</v>
      </c>
      <c r="AJ127">
        <f t="shared" si="64"/>
        <v>23.155902549606552</v>
      </c>
      <c r="AK127">
        <v>-4.1299497611599997E-2</v>
      </c>
      <c r="AL127">
        <v>4.63623041037243E-2</v>
      </c>
      <c r="AM127">
        <v>3.46290393245632</v>
      </c>
      <c r="AN127">
        <v>6</v>
      </c>
      <c r="AO127">
        <v>2</v>
      </c>
      <c r="AP127">
        <f t="shared" si="65"/>
        <v>1</v>
      </c>
      <c r="AQ127">
        <f t="shared" si="66"/>
        <v>0</v>
      </c>
      <c r="AR127">
        <f t="shared" si="67"/>
        <v>51884.394027236449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-0.39791331722118845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1581611494.93103</v>
      </c>
      <c r="BY127">
        <v>400.01417241379301</v>
      </c>
      <c r="BZ127">
        <v>399.97693103448302</v>
      </c>
      <c r="CA127">
        <v>32.177199999999999</v>
      </c>
      <c r="CB127">
        <v>30.616962068965499</v>
      </c>
      <c r="CC127">
        <v>350.01458620689698</v>
      </c>
      <c r="CD127">
        <v>99.462644827586203</v>
      </c>
      <c r="CE127">
        <v>0.19993193103448301</v>
      </c>
      <c r="CF127">
        <v>31.487648275862099</v>
      </c>
      <c r="CG127">
        <v>31.0041482758621</v>
      </c>
      <c r="CH127">
        <v>999.9</v>
      </c>
      <c r="CI127">
        <v>0</v>
      </c>
      <c r="CJ127">
        <v>0</v>
      </c>
      <c r="CK127">
        <v>10013.3820689655</v>
      </c>
      <c r="CL127">
        <v>0</v>
      </c>
      <c r="CM127">
        <v>5.7571720689655201</v>
      </c>
      <c r="CN127">
        <v>0</v>
      </c>
      <c r="CO127">
        <v>0</v>
      </c>
      <c r="CP127">
        <v>0</v>
      </c>
      <c r="CQ127">
        <v>0</v>
      </c>
      <c r="CR127">
        <v>0.65172413793103501</v>
      </c>
      <c r="CS127">
        <v>0</v>
      </c>
      <c r="CT127">
        <v>270.38275862069003</v>
      </c>
      <c r="CU127">
        <v>-0.451724137931034</v>
      </c>
      <c r="CV127">
        <v>40.1399655172414</v>
      </c>
      <c r="CW127">
        <v>45.307724137930997</v>
      </c>
      <c r="CX127">
        <v>42.665620689655199</v>
      </c>
      <c r="CY127">
        <v>44.019241379310301</v>
      </c>
      <c r="CZ127">
        <v>41.247827586206903</v>
      </c>
      <c r="DA127">
        <v>0</v>
      </c>
      <c r="DB127">
        <v>0</v>
      </c>
      <c r="DC127">
        <v>0</v>
      </c>
      <c r="DD127">
        <v>635.29999995231606</v>
      </c>
      <c r="DE127">
        <v>0.28846153846153799</v>
      </c>
      <c r="DF127">
        <v>-5.4461538685545499</v>
      </c>
      <c r="DG127">
        <v>884.93333263056104</v>
      </c>
      <c r="DH127">
        <v>274.05</v>
      </c>
      <c r="DI127">
        <v>15</v>
      </c>
      <c r="DJ127">
        <v>100</v>
      </c>
      <c r="DK127">
        <v>100</v>
      </c>
      <c r="DL127">
        <v>2.843</v>
      </c>
      <c r="DM127">
        <v>0.40500000000000003</v>
      </c>
      <c r="DN127">
        <v>2</v>
      </c>
      <c r="DO127">
        <v>337.27</v>
      </c>
      <c r="DP127">
        <v>667.91899999999998</v>
      </c>
      <c r="DQ127">
        <v>30.703399999999998</v>
      </c>
      <c r="DR127">
        <v>32.621400000000001</v>
      </c>
      <c r="DS127">
        <v>30.000299999999999</v>
      </c>
      <c r="DT127">
        <v>32.4818</v>
      </c>
      <c r="DU127">
        <v>32.474400000000003</v>
      </c>
      <c r="DV127">
        <v>20.9724</v>
      </c>
      <c r="DW127">
        <v>22.189399999999999</v>
      </c>
      <c r="DX127">
        <v>51.481699999999996</v>
      </c>
      <c r="DY127">
        <v>30.702000000000002</v>
      </c>
      <c r="DZ127">
        <v>400</v>
      </c>
      <c r="EA127">
        <v>30.713999999999999</v>
      </c>
      <c r="EB127">
        <v>99.875699999999995</v>
      </c>
      <c r="EC127">
        <v>100.354</v>
      </c>
    </row>
    <row r="128" spans="1:133" x14ac:dyDescent="0.35">
      <c r="A128">
        <v>112</v>
      </c>
      <c r="B128">
        <v>1581611508</v>
      </c>
      <c r="C128">
        <v>571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1581611499.93103</v>
      </c>
      <c r="O128">
        <f t="shared" si="43"/>
        <v>9.326225003202861E-4</v>
      </c>
      <c r="P128">
        <f t="shared" si="44"/>
        <v>-0.40362130293521586</v>
      </c>
      <c r="Q128">
        <f t="shared" si="45"/>
        <v>399.99510344827598</v>
      </c>
      <c r="R128">
        <f t="shared" si="46"/>
        <v>400.70039801332757</v>
      </c>
      <c r="S128">
        <f t="shared" si="47"/>
        <v>39.936337864634325</v>
      </c>
      <c r="T128">
        <f t="shared" si="48"/>
        <v>39.866043744180139</v>
      </c>
      <c r="U128">
        <f t="shared" si="49"/>
        <v>6.9626991271105346E-2</v>
      </c>
      <c r="V128">
        <f t="shared" si="50"/>
        <v>2.2526311633860603</v>
      </c>
      <c r="W128">
        <f t="shared" si="51"/>
        <v>6.8453122958835461E-2</v>
      </c>
      <c r="X128">
        <f t="shared" si="52"/>
        <v>4.2887020756844037E-2</v>
      </c>
      <c r="Y128">
        <f t="shared" si="53"/>
        <v>0</v>
      </c>
      <c r="Z128">
        <f t="shared" si="54"/>
        <v>31.176787190628986</v>
      </c>
      <c r="AA128">
        <f t="shared" si="55"/>
        <v>31.0027655172414</v>
      </c>
      <c r="AB128">
        <f t="shared" si="56"/>
        <v>4.5120897265935387</v>
      </c>
      <c r="AC128">
        <f t="shared" si="57"/>
        <v>69.148487997098059</v>
      </c>
      <c r="AD128">
        <f t="shared" si="58"/>
        <v>3.2067926740796309</v>
      </c>
      <c r="AE128">
        <f t="shared" si="59"/>
        <v>4.637545616636201</v>
      </c>
      <c r="AF128">
        <f t="shared" si="60"/>
        <v>1.3052970525139078</v>
      </c>
      <c r="AG128">
        <f t="shared" si="61"/>
        <v>-41.128652264124618</v>
      </c>
      <c r="AH128">
        <f t="shared" si="62"/>
        <v>58.517929125440901</v>
      </c>
      <c r="AI128">
        <f t="shared" si="63"/>
        <v>5.8475653762585624</v>
      </c>
      <c r="AJ128">
        <f t="shared" si="64"/>
        <v>23.236842237574848</v>
      </c>
      <c r="AK128">
        <v>-4.1254619524323299E-2</v>
      </c>
      <c r="AL128">
        <v>4.6311924519219803E-2</v>
      </c>
      <c r="AM128">
        <v>3.45992591914638</v>
      </c>
      <c r="AN128">
        <v>6</v>
      </c>
      <c r="AO128">
        <v>2</v>
      </c>
      <c r="AP128">
        <f t="shared" si="65"/>
        <v>1</v>
      </c>
      <c r="AQ128">
        <f t="shared" si="66"/>
        <v>0</v>
      </c>
      <c r="AR128">
        <f t="shared" si="67"/>
        <v>51830.922192789418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-0.40362130293521586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1581611499.93103</v>
      </c>
      <c r="BY128">
        <v>399.99510344827598</v>
      </c>
      <c r="BZ128">
        <v>399.94268965517199</v>
      </c>
      <c r="CA128">
        <v>32.175286206896601</v>
      </c>
      <c r="CB128">
        <v>30.628055172413799</v>
      </c>
      <c r="CC128">
        <v>350.02468965517198</v>
      </c>
      <c r="CD128">
        <v>99.466320689655205</v>
      </c>
      <c r="CE128">
        <v>0.200008724137931</v>
      </c>
      <c r="CF128">
        <v>31.484617241379301</v>
      </c>
      <c r="CG128">
        <v>31.0027655172414</v>
      </c>
      <c r="CH128">
        <v>999.9</v>
      </c>
      <c r="CI128">
        <v>0</v>
      </c>
      <c r="CJ128">
        <v>0</v>
      </c>
      <c r="CK128">
        <v>10002.1313793103</v>
      </c>
      <c r="CL128">
        <v>0</v>
      </c>
      <c r="CM128">
        <v>6.2547344827586198</v>
      </c>
      <c r="CN128">
        <v>0</v>
      </c>
      <c r="CO128">
        <v>0</v>
      </c>
      <c r="CP128">
        <v>0</v>
      </c>
      <c r="CQ128">
        <v>0</v>
      </c>
      <c r="CR128">
        <v>1.10689655172414</v>
      </c>
      <c r="CS128">
        <v>0</v>
      </c>
      <c r="CT128">
        <v>325.98620689655201</v>
      </c>
      <c r="CU128">
        <v>-0.1</v>
      </c>
      <c r="CV128">
        <v>40.142103448275897</v>
      </c>
      <c r="CW128">
        <v>45.294896551724101</v>
      </c>
      <c r="CX128">
        <v>42.6548620689655</v>
      </c>
      <c r="CY128">
        <v>44.025655172413799</v>
      </c>
      <c r="CZ128">
        <v>41.247827586206903</v>
      </c>
      <c r="DA128">
        <v>0</v>
      </c>
      <c r="DB128">
        <v>0</v>
      </c>
      <c r="DC128">
        <v>0</v>
      </c>
      <c r="DD128">
        <v>640.10000014305103</v>
      </c>
      <c r="DE128">
        <v>1.2769230769230799</v>
      </c>
      <c r="DF128">
        <v>6.7076922242523898</v>
      </c>
      <c r="DG128">
        <v>1159.0837608701599</v>
      </c>
      <c r="DH128">
        <v>333.2</v>
      </c>
      <c r="DI128">
        <v>15</v>
      </c>
      <c r="DJ128">
        <v>100</v>
      </c>
      <c r="DK128">
        <v>100</v>
      </c>
      <c r="DL128">
        <v>2.843</v>
      </c>
      <c r="DM128">
        <v>0.40500000000000003</v>
      </c>
      <c r="DN128">
        <v>2</v>
      </c>
      <c r="DO128">
        <v>337.39299999999997</v>
      </c>
      <c r="DP128">
        <v>668.08799999999997</v>
      </c>
      <c r="DQ128">
        <v>30.6997</v>
      </c>
      <c r="DR128">
        <v>32.624299999999998</v>
      </c>
      <c r="DS128">
        <v>30.0002</v>
      </c>
      <c r="DT128">
        <v>32.482500000000002</v>
      </c>
      <c r="DU128">
        <v>32.4773</v>
      </c>
      <c r="DV128">
        <v>20.971800000000002</v>
      </c>
      <c r="DW128">
        <v>22.189399999999999</v>
      </c>
      <c r="DX128">
        <v>51.481699999999996</v>
      </c>
      <c r="DY128">
        <v>30.7013</v>
      </c>
      <c r="DZ128">
        <v>400</v>
      </c>
      <c r="EA128">
        <v>30.719100000000001</v>
      </c>
      <c r="EB128">
        <v>99.875600000000006</v>
      </c>
      <c r="EC128">
        <v>100.352</v>
      </c>
    </row>
    <row r="129" spans="1:133" x14ac:dyDescent="0.35">
      <c r="A129">
        <v>113</v>
      </c>
      <c r="B129">
        <v>1581611513</v>
      </c>
      <c r="C129">
        <v>576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1581611504.93103</v>
      </c>
      <c r="O129">
        <f t="shared" si="43"/>
        <v>9.2535233549787238E-4</v>
      </c>
      <c r="P129">
        <f t="shared" si="44"/>
        <v>-0.36373518179733971</v>
      </c>
      <c r="Q129">
        <f t="shared" si="45"/>
        <v>399.990482758621</v>
      </c>
      <c r="R129">
        <f t="shared" si="46"/>
        <v>399.84186840814596</v>
      </c>
      <c r="S129">
        <f t="shared" si="47"/>
        <v>39.851115385863764</v>
      </c>
      <c r="T129">
        <f t="shared" si="48"/>
        <v>39.865927360538542</v>
      </c>
      <c r="U129">
        <f t="shared" si="49"/>
        <v>6.9123516753662712E-2</v>
      </c>
      <c r="V129">
        <f t="shared" si="50"/>
        <v>2.2522556089338712</v>
      </c>
      <c r="W129">
        <f t="shared" si="51"/>
        <v>6.796622206922219E-2</v>
      </c>
      <c r="X129">
        <f t="shared" si="52"/>
        <v>4.2581253168977179E-2</v>
      </c>
      <c r="Y129">
        <f t="shared" si="53"/>
        <v>0</v>
      </c>
      <c r="Z129">
        <f t="shared" si="54"/>
        <v>31.177174501195886</v>
      </c>
      <c r="AA129">
        <f t="shared" si="55"/>
        <v>30.999634482758601</v>
      </c>
      <c r="AB129">
        <f t="shared" si="56"/>
        <v>4.511284289484335</v>
      </c>
      <c r="AC129">
        <f t="shared" si="57"/>
        <v>69.157830147357629</v>
      </c>
      <c r="AD129">
        <f t="shared" si="58"/>
        <v>3.206867784865322</v>
      </c>
      <c r="AE129">
        <f t="shared" si="59"/>
        <v>4.6370277639311519</v>
      </c>
      <c r="AF129">
        <f t="shared" si="60"/>
        <v>1.304416504619013</v>
      </c>
      <c r="AG129">
        <f t="shared" si="61"/>
        <v>-40.808037995456175</v>
      </c>
      <c r="AH129">
        <f t="shared" si="62"/>
        <v>58.649694430230014</v>
      </c>
      <c r="AI129">
        <f t="shared" si="63"/>
        <v>5.8615623708858768</v>
      </c>
      <c r="AJ129">
        <f t="shared" si="64"/>
        <v>23.703218805659716</v>
      </c>
      <c r="AK129">
        <v>-4.1244499114699497E-2</v>
      </c>
      <c r="AL129">
        <v>4.6300563472820501E-2</v>
      </c>
      <c r="AM129">
        <v>3.4592541962261301</v>
      </c>
      <c r="AN129">
        <v>6</v>
      </c>
      <c r="AO129">
        <v>2</v>
      </c>
      <c r="AP129">
        <f t="shared" si="65"/>
        <v>1</v>
      </c>
      <c r="AQ129">
        <f t="shared" si="66"/>
        <v>0</v>
      </c>
      <c r="AR129">
        <f t="shared" si="67"/>
        <v>51819.079941951415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-0.36373518179733971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1581611504.93103</v>
      </c>
      <c r="BY129">
        <v>399.990482758621</v>
      </c>
      <c r="BZ129">
        <v>400.001448275862</v>
      </c>
      <c r="CA129">
        <v>32.175762068965497</v>
      </c>
      <c r="CB129">
        <v>30.640579310344801</v>
      </c>
      <c r="CC129">
        <v>350.02155172413802</v>
      </c>
      <c r="CD129">
        <v>99.467179310344804</v>
      </c>
      <c r="CE129">
        <v>0.20001048275862099</v>
      </c>
      <c r="CF129">
        <v>31.482651724137899</v>
      </c>
      <c r="CG129">
        <v>30.999634482758601</v>
      </c>
      <c r="CH129">
        <v>999.9</v>
      </c>
      <c r="CI129">
        <v>0</v>
      </c>
      <c r="CJ129">
        <v>0</v>
      </c>
      <c r="CK129">
        <v>9999.59137931035</v>
      </c>
      <c r="CL129">
        <v>0</v>
      </c>
      <c r="CM129">
        <v>6.9202024137931</v>
      </c>
      <c r="CN129">
        <v>0</v>
      </c>
      <c r="CO129">
        <v>0</v>
      </c>
      <c r="CP129">
        <v>0</v>
      </c>
      <c r="CQ129">
        <v>0</v>
      </c>
      <c r="CR129">
        <v>2.9137931034482798</v>
      </c>
      <c r="CS129">
        <v>0</v>
      </c>
      <c r="CT129">
        <v>390.134482758621</v>
      </c>
      <c r="CU129">
        <v>-0.28275862068965502</v>
      </c>
      <c r="CV129">
        <v>40.144241379310301</v>
      </c>
      <c r="CW129">
        <v>45.294896551724101</v>
      </c>
      <c r="CX129">
        <v>42.631206896551703</v>
      </c>
      <c r="CY129">
        <v>44.0299310344828</v>
      </c>
      <c r="CZ129">
        <v>41.243482758620701</v>
      </c>
      <c r="DA129">
        <v>0</v>
      </c>
      <c r="DB129">
        <v>0</v>
      </c>
      <c r="DC129">
        <v>0</v>
      </c>
      <c r="DD129">
        <v>644.90000009536698</v>
      </c>
      <c r="DE129">
        <v>2.39230769230769</v>
      </c>
      <c r="DF129">
        <v>18.543589762844402</v>
      </c>
      <c r="DG129">
        <v>346.55042706807802</v>
      </c>
      <c r="DH129">
        <v>396</v>
      </c>
      <c r="DI129">
        <v>15</v>
      </c>
      <c r="DJ129">
        <v>100</v>
      </c>
      <c r="DK129">
        <v>100</v>
      </c>
      <c r="DL129">
        <v>2.843</v>
      </c>
      <c r="DM129">
        <v>0.40500000000000003</v>
      </c>
      <c r="DN129">
        <v>2</v>
      </c>
      <c r="DO129">
        <v>337.31200000000001</v>
      </c>
      <c r="DP129">
        <v>668.02700000000004</v>
      </c>
      <c r="DQ129">
        <v>30.709299999999999</v>
      </c>
      <c r="DR129">
        <v>32.6252</v>
      </c>
      <c r="DS129">
        <v>30.000299999999999</v>
      </c>
      <c r="DT129">
        <v>32.485300000000002</v>
      </c>
      <c r="DU129">
        <v>32.478000000000002</v>
      </c>
      <c r="DV129">
        <v>20.970300000000002</v>
      </c>
      <c r="DW129">
        <v>22.189399999999999</v>
      </c>
      <c r="DX129">
        <v>51.481699999999996</v>
      </c>
      <c r="DY129">
        <v>30.724900000000002</v>
      </c>
      <c r="DZ129">
        <v>400</v>
      </c>
      <c r="EA129">
        <v>30.719899999999999</v>
      </c>
      <c r="EB129">
        <v>99.872699999999995</v>
      </c>
      <c r="EC129">
        <v>100.35299999999999</v>
      </c>
    </row>
    <row r="130" spans="1:133" x14ac:dyDescent="0.35">
      <c r="A130">
        <v>114</v>
      </c>
      <c r="B130">
        <v>1581611518</v>
      </c>
      <c r="C130">
        <v>581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1581611509.93103</v>
      </c>
      <c r="O130">
        <f t="shared" si="43"/>
        <v>9.1888994652112135E-4</v>
      </c>
      <c r="P130">
        <f t="shared" si="44"/>
        <v>-0.36451221757850794</v>
      </c>
      <c r="Q130">
        <f t="shared" si="45"/>
        <v>399.99331034482799</v>
      </c>
      <c r="R130">
        <f t="shared" si="46"/>
        <v>399.92226649573649</v>
      </c>
      <c r="S130">
        <f t="shared" si="47"/>
        <v>39.858954940007131</v>
      </c>
      <c r="T130">
        <f t="shared" si="48"/>
        <v>39.866035649977384</v>
      </c>
      <c r="U130">
        <f t="shared" si="49"/>
        <v>6.8656904270894298E-2</v>
      </c>
      <c r="V130">
        <f t="shared" si="50"/>
        <v>2.2505126570024361</v>
      </c>
      <c r="W130">
        <f t="shared" si="51"/>
        <v>6.7514173695798499E-2</v>
      </c>
      <c r="X130">
        <f t="shared" si="52"/>
        <v>4.229744407342078E-2</v>
      </c>
      <c r="Y130">
        <f t="shared" si="53"/>
        <v>0</v>
      </c>
      <c r="Z130">
        <f t="shared" si="54"/>
        <v>31.177652569226758</v>
      </c>
      <c r="AA130">
        <f t="shared" si="55"/>
        <v>30.999172413793101</v>
      </c>
      <c r="AB130">
        <f t="shared" si="56"/>
        <v>4.5111654360226456</v>
      </c>
      <c r="AC130">
        <f t="shared" si="57"/>
        <v>69.170508759577828</v>
      </c>
      <c r="AD130">
        <f t="shared" si="58"/>
        <v>3.207193036780887</v>
      </c>
      <c r="AE130">
        <f t="shared" si="59"/>
        <v>4.6366480372848153</v>
      </c>
      <c r="AF130">
        <f t="shared" si="60"/>
        <v>1.3039723992417587</v>
      </c>
      <c r="AG130">
        <f t="shared" si="61"/>
        <v>-40.523046641581452</v>
      </c>
      <c r="AH130">
        <f t="shared" si="62"/>
        <v>58.485487850298369</v>
      </c>
      <c r="AI130">
        <f t="shared" si="63"/>
        <v>5.8496232280342388</v>
      </c>
      <c r="AJ130">
        <f t="shared" si="64"/>
        <v>23.812064436751157</v>
      </c>
      <c r="AK130">
        <v>-4.1197550210805602E-2</v>
      </c>
      <c r="AL130">
        <v>4.6247859215249702E-2</v>
      </c>
      <c r="AM130">
        <v>3.4561373092999399</v>
      </c>
      <c r="AN130">
        <v>6</v>
      </c>
      <c r="AO130">
        <v>2</v>
      </c>
      <c r="AP130">
        <f t="shared" si="65"/>
        <v>1</v>
      </c>
      <c r="AQ130">
        <f t="shared" si="66"/>
        <v>0</v>
      </c>
      <c r="AR130">
        <f t="shared" si="67"/>
        <v>51762.730206573615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-0.36451221757850794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1581611509.93103</v>
      </c>
      <c r="BY130">
        <v>399.99331034482799</v>
      </c>
      <c r="BZ130">
        <v>399.99851724137898</v>
      </c>
      <c r="CA130">
        <v>32.179165517241401</v>
      </c>
      <c r="CB130">
        <v>30.6547448275862</v>
      </c>
      <c r="CC130">
        <v>350.02968965517198</v>
      </c>
      <c r="CD130">
        <v>99.466720689655205</v>
      </c>
      <c r="CE130">
        <v>0.20003527586206901</v>
      </c>
      <c r="CF130">
        <v>31.481210344827598</v>
      </c>
      <c r="CG130">
        <v>30.999172413793101</v>
      </c>
      <c r="CH130">
        <v>999.9</v>
      </c>
      <c r="CI130">
        <v>0</v>
      </c>
      <c r="CJ130">
        <v>0</v>
      </c>
      <c r="CK130">
        <v>9988.25482758621</v>
      </c>
      <c r="CL130">
        <v>0</v>
      </c>
      <c r="CM130">
        <v>7.45699206896552</v>
      </c>
      <c r="CN130">
        <v>0</v>
      </c>
      <c r="CO130">
        <v>0</v>
      </c>
      <c r="CP130">
        <v>0</v>
      </c>
      <c r="CQ130">
        <v>0</v>
      </c>
      <c r="CR130">
        <v>5.3034482758620696</v>
      </c>
      <c r="CS130">
        <v>0</v>
      </c>
      <c r="CT130">
        <v>413.67931034482802</v>
      </c>
      <c r="CU130">
        <v>0.15517241379310301</v>
      </c>
      <c r="CV130">
        <v>40.144241379310301</v>
      </c>
      <c r="CW130">
        <v>45.292758620689597</v>
      </c>
      <c r="CX130">
        <v>42.5903103448276</v>
      </c>
      <c r="CY130">
        <v>44.032068965517198</v>
      </c>
      <c r="CZ130">
        <v>41.249931034482699</v>
      </c>
      <c r="DA130">
        <v>0</v>
      </c>
      <c r="DB130">
        <v>0</v>
      </c>
      <c r="DC130">
        <v>0</v>
      </c>
      <c r="DD130">
        <v>650.29999995231606</v>
      </c>
      <c r="DE130">
        <v>4.5384615384615401</v>
      </c>
      <c r="DF130">
        <v>31.924786595274099</v>
      </c>
      <c r="DG130">
        <v>-46.372649487297302</v>
      </c>
      <c r="DH130">
        <v>413.85384615384601</v>
      </c>
      <c r="DI130">
        <v>15</v>
      </c>
      <c r="DJ130">
        <v>100</v>
      </c>
      <c r="DK130">
        <v>100</v>
      </c>
      <c r="DL130">
        <v>2.843</v>
      </c>
      <c r="DM130">
        <v>0.40500000000000003</v>
      </c>
      <c r="DN130">
        <v>2</v>
      </c>
      <c r="DO130">
        <v>337.45400000000001</v>
      </c>
      <c r="DP130">
        <v>667.96199999999999</v>
      </c>
      <c r="DQ130">
        <v>30.725100000000001</v>
      </c>
      <c r="DR130">
        <v>32.627200000000002</v>
      </c>
      <c r="DS130">
        <v>30.0001</v>
      </c>
      <c r="DT130">
        <v>32.4876</v>
      </c>
      <c r="DU130">
        <v>32.480200000000004</v>
      </c>
      <c r="DV130">
        <v>20.9726</v>
      </c>
      <c r="DW130">
        <v>22.189399999999999</v>
      </c>
      <c r="DX130">
        <v>51.481699999999996</v>
      </c>
      <c r="DY130">
        <v>30.7258</v>
      </c>
      <c r="DZ130">
        <v>400</v>
      </c>
      <c r="EA130">
        <v>30.724499999999999</v>
      </c>
      <c r="EB130">
        <v>99.872799999999998</v>
      </c>
      <c r="EC130">
        <v>100.35299999999999</v>
      </c>
    </row>
    <row r="131" spans="1:133" x14ac:dyDescent="0.35">
      <c r="A131">
        <v>115</v>
      </c>
      <c r="B131">
        <v>1581611523</v>
      </c>
      <c r="C131">
        <v>586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1581611514.93103</v>
      </c>
      <c r="O131">
        <f t="shared" si="43"/>
        <v>9.1847845936832671E-4</v>
      </c>
      <c r="P131">
        <f t="shared" si="44"/>
        <v>-0.35314819098565131</v>
      </c>
      <c r="Q131">
        <f t="shared" si="45"/>
        <v>399.977034482759</v>
      </c>
      <c r="R131">
        <f t="shared" si="46"/>
        <v>399.64444506615382</v>
      </c>
      <c r="S131">
        <f t="shared" si="47"/>
        <v>39.830667139210355</v>
      </c>
      <c r="T131">
        <f t="shared" si="48"/>
        <v>39.863814749568434</v>
      </c>
      <c r="U131">
        <f t="shared" si="49"/>
        <v>6.866454096145963E-2</v>
      </c>
      <c r="V131">
        <f t="shared" si="50"/>
        <v>2.2520452150525152</v>
      </c>
      <c r="W131">
        <f t="shared" si="51"/>
        <v>6.752232231357623E-2</v>
      </c>
      <c r="X131">
        <f t="shared" si="52"/>
        <v>4.2302492559473687E-2</v>
      </c>
      <c r="Y131">
        <f t="shared" si="53"/>
        <v>0</v>
      </c>
      <c r="Z131">
        <f t="shared" si="54"/>
        <v>31.176565457342033</v>
      </c>
      <c r="AA131">
        <f t="shared" si="55"/>
        <v>30.998196551724099</v>
      </c>
      <c r="AB131">
        <f t="shared" si="56"/>
        <v>4.5109144335699147</v>
      </c>
      <c r="AC131">
        <f t="shared" si="57"/>
        <v>69.187102820767848</v>
      </c>
      <c r="AD131">
        <f t="shared" si="58"/>
        <v>3.2077053979530996</v>
      </c>
      <c r="AE131">
        <f t="shared" si="59"/>
        <v>4.6362765127812882</v>
      </c>
      <c r="AF131">
        <f t="shared" si="60"/>
        <v>1.3032090356168151</v>
      </c>
      <c r="AG131">
        <f t="shared" si="61"/>
        <v>-40.504900058143207</v>
      </c>
      <c r="AH131">
        <f t="shared" si="62"/>
        <v>58.472563865867578</v>
      </c>
      <c r="AI131">
        <f t="shared" si="63"/>
        <v>5.8442819323458037</v>
      </c>
      <c r="AJ131">
        <f t="shared" si="64"/>
        <v>23.811945740070172</v>
      </c>
      <c r="AK131">
        <v>-4.12388301069063E-2</v>
      </c>
      <c r="AL131">
        <v>4.62941995149403E-2</v>
      </c>
      <c r="AM131">
        <v>3.4588779018114999</v>
      </c>
      <c r="AN131">
        <v>6</v>
      </c>
      <c r="AO131">
        <v>2</v>
      </c>
      <c r="AP131">
        <f t="shared" si="65"/>
        <v>1</v>
      </c>
      <c r="AQ131">
        <f t="shared" si="66"/>
        <v>0</v>
      </c>
      <c r="AR131">
        <f t="shared" si="67"/>
        <v>51812.693380112396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-0.35314819098565131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1581611514.93103</v>
      </c>
      <c r="BY131">
        <v>399.977034482759</v>
      </c>
      <c r="BZ131">
        <v>400.00141379310298</v>
      </c>
      <c r="CA131">
        <v>32.184789655172402</v>
      </c>
      <c r="CB131">
        <v>30.661020689655199</v>
      </c>
      <c r="CC131">
        <v>350.02055172413799</v>
      </c>
      <c r="CD131">
        <v>99.465286206896593</v>
      </c>
      <c r="CE131">
        <v>0.19997282758620699</v>
      </c>
      <c r="CF131">
        <v>31.479800000000001</v>
      </c>
      <c r="CG131">
        <v>30.998196551724099</v>
      </c>
      <c r="CH131">
        <v>999.9</v>
      </c>
      <c r="CI131">
        <v>0</v>
      </c>
      <c r="CJ131">
        <v>0</v>
      </c>
      <c r="CK131">
        <v>9998.4072413793092</v>
      </c>
      <c r="CL131">
        <v>0</v>
      </c>
      <c r="CM131">
        <v>7.63712310344828</v>
      </c>
      <c r="CN131">
        <v>0</v>
      </c>
      <c r="CO131">
        <v>0</v>
      </c>
      <c r="CP131">
        <v>0</v>
      </c>
      <c r="CQ131">
        <v>0</v>
      </c>
      <c r="CR131">
        <v>3.2896551724137901</v>
      </c>
      <c r="CS131">
        <v>0</v>
      </c>
      <c r="CT131">
        <v>413.34137931034502</v>
      </c>
      <c r="CU131">
        <v>-3.7931034482758703E-2</v>
      </c>
      <c r="CV131">
        <v>40.1399655172414</v>
      </c>
      <c r="CW131">
        <v>45.299172413793102</v>
      </c>
      <c r="CX131">
        <v>42.581689655172397</v>
      </c>
      <c r="CY131">
        <v>44.023517241379302</v>
      </c>
      <c r="CZ131">
        <v>41.241241379310303</v>
      </c>
      <c r="DA131">
        <v>0</v>
      </c>
      <c r="DB131">
        <v>0</v>
      </c>
      <c r="DC131">
        <v>0</v>
      </c>
      <c r="DD131">
        <v>655.10000014305103</v>
      </c>
      <c r="DE131">
        <v>3.7</v>
      </c>
      <c r="DF131">
        <v>-17.230769084049399</v>
      </c>
      <c r="DG131">
        <v>11.155555802011699</v>
      </c>
      <c r="DH131">
        <v>413.27307692307699</v>
      </c>
      <c r="DI131">
        <v>15</v>
      </c>
      <c r="DJ131">
        <v>100</v>
      </c>
      <c r="DK131">
        <v>100</v>
      </c>
      <c r="DL131">
        <v>2.843</v>
      </c>
      <c r="DM131">
        <v>0.40500000000000003</v>
      </c>
      <c r="DN131">
        <v>2</v>
      </c>
      <c r="DO131">
        <v>337.267</v>
      </c>
      <c r="DP131">
        <v>668.06200000000001</v>
      </c>
      <c r="DQ131">
        <v>30.727399999999999</v>
      </c>
      <c r="DR131">
        <v>32.630099999999999</v>
      </c>
      <c r="DS131">
        <v>30</v>
      </c>
      <c r="DT131">
        <v>32.488300000000002</v>
      </c>
      <c r="DU131">
        <v>32.482999999999997</v>
      </c>
      <c r="DV131">
        <v>20.972899999999999</v>
      </c>
      <c r="DW131">
        <v>22.189399999999999</v>
      </c>
      <c r="DX131">
        <v>51.481699999999996</v>
      </c>
      <c r="DY131">
        <v>30.726299999999998</v>
      </c>
      <c r="DZ131">
        <v>400</v>
      </c>
      <c r="EA131">
        <v>30.727</v>
      </c>
      <c r="EB131">
        <v>99.875200000000007</v>
      </c>
      <c r="EC131">
        <v>100.354</v>
      </c>
    </row>
    <row r="132" spans="1:133" x14ac:dyDescent="0.35">
      <c r="A132">
        <v>116</v>
      </c>
      <c r="B132">
        <v>1581611528</v>
      </c>
      <c r="C132">
        <v>591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1581611519.93103</v>
      </c>
      <c r="O132">
        <f t="shared" si="43"/>
        <v>9.190183556000408E-4</v>
      </c>
      <c r="P132">
        <f t="shared" si="44"/>
        <v>-0.36394107279506649</v>
      </c>
      <c r="Q132">
        <f t="shared" si="45"/>
        <v>399.97251724137902</v>
      </c>
      <c r="R132">
        <f t="shared" si="46"/>
        <v>399.88745570603737</v>
      </c>
      <c r="S132">
        <f t="shared" si="47"/>
        <v>39.854778308822077</v>
      </c>
      <c r="T132">
        <f t="shared" si="48"/>
        <v>39.863255965685958</v>
      </c>
      <c r="U132">
        <f t="shared" si="49"/>
        <v>6.8734049915831999E-2</v>
      </c>
      <c r="V132">
        <f t="shared" si="50"/>
        <v>2.2529304170727533</v>
      </c>
      <c r="W132">
        <f t="shared" si="51"/>
        <v>6.7589979966736116E-2</v>
      </c>
      <c r="X132">
        <f t="shared" si="52"/>
        <v>4.2344941396578253E-2</v>
      </c>
      <c r="Y132">
        <f t="shared" si="53"/>
        <v>0</v>
      </c>
      <c r="Z132">
        <f t="shared" si="54"/>
        <v>31.175329739124912</v>
      </c>
      <c r="AA132">
        <f t="shared" si="55"/>
        <v>30.998151724137902</v>
      </c>
      <c r="AB132">
        <f t="shared" si="56"/>
        <v>4.5109029037141521</v>
      </c>
      <c r="AC132">
        <f t="shared" si="57"/>
        <v>69.203223824833799</v>
      </c>
      <c r="AD132">
        <f t="shared" si="58"/>
        <v>3.2082403511383393</v>
      </c>
      <c r="AE132">
        <f t="shared" si="59"/>
        <v>4.63596950231537</v>
      </c>
      <c r="AF132">
        <f t="shared" si="60"/>
        <v>1.3026625525758129</v>
      </c>
      <c r="AG132">
        <f t="shared" si="61"/>
        <v>-40.528709481961798</v>
      </c>
      <c r="AH132">
        <f t="shared" si="62"/>
        <v>58.35942848436607</v>
      </c>
      <c r="AI132">
        <f t="shared" si="63"/>
        <v>5.8306474963908785</v>
      </c>
      <c r="AJ132">
        <f t="shared" si="64"/>
        <v>23.661366498795154</v>
      </c>
      <c r="AK132">
        <v>-4.1262684883177997E-2</v>
      </c>
      <c r="AL132">
        <v>4.6320978591098502E-2</v>
      </c>
      <c r="AM132">
        <v>3.46046120132057</v>
      </c>
      <c r="AN132">
        <v>6</v>
      </c>
      <c r="AO132">
        <v>2</v>
      </c>
      <c r="AP132">
        <f t="shared" si="65"/>
        <v>1</v>
      </c>
      <c r="AQ132">
        <f t="shared" si="66"/>
        <v>0</v>
      </c>
      <c r="AR132">
        <f t="shared" si="67"/>
        <v>51841.630479359781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-0.36394107279506649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1581611519.93103</v>
      </c>
      <c r="BY132">
        <v>399.97251724137902</v>
      </c>
      <c r="BZ132">
        <v>399.97875862068997</v>
      </c>
      <c r="CA132">
        <v>32.190244827586199</v>
      </c>
      <c r="CB132">
        <v>30.665586206896599</v>
      </c>
      <c r="CC132">
        <v>350.01996551724102</v>
      </c>
      <c r="CD132">
        <v>99.464989655172403</v>
      </c>
      <c r="CE132">
        <v>0.19999793103448299</v>
      </c>
      <c r="CF132">
        <v>31.478634482758601</v>
      </c>
      <c r="CG132">
        <v>30.998151724137902</v>
      </c>
      <c r="CH132">
        <v>999.9</v>
      </c>
      <c r="CI132">
        <v>0</v>
      </c>
      <c r="CJ132">
        <v>0</v>
      </c>
      <c r="CK132">
        <v>10004.2206896552</v>
      </c>
      <c r="CL132">
        <v>0</v>
      </c>
      <c r="CM132">
        <v>7.7055451724137898</v>
      </c>
      <c r="CN132">
        <v>0</v>
      </c>
      <c r="CO132">
        <v>0</v>
      </c>
      <c r="CP132">
        <v>0</v>
      </c>
      <c r="CQ132">
        <v>0</v>
      </c>
      <c r="CR132">
        <v>1.0413793103448299</v>
      </c>
      <c r="CS132">
        <v>0</v>
      </c>
      <c r="CT132">
        <v>415.068965517241</v>
      </c>
      <c r="CU132">
        <v>0.15517241379310301</v>
      </c>
      <c r="CV132">
        <v>40.133551724137902</v>
      </c>
      <c r="CW132">
        <v>45.297034482758598</v>
      </c>
      <c r="CX132">
        <v>42.575206896551698</v>
      </c>
      <c r="CY132">
        <v>44.021379310344798</v>
      </c>
      <c r="CZ132">
        <v>41.245586206896597</v>
      </c>
      <c r="DA132">
        <v>0</v>
      </c>
      <c r="DB132">
        <v>0</v>
      </c>
      <c r="DC132">
        <v>0</v>
      </c>
      <c r="DD132">
        <v>659.90000009536698</v>
      </c>
      <c r="DE132">
        <v>1.8192307692307701</v>
      </c>
      <c r="DF132">
        <v>-42.430769089638602</v>
      </c>
      <c r="DG132">
        <v>2.56410262254489</v>
      </c>
      <c r="DH132">
        <v>414.88461538461502</v>
      </c>
      <c r="DI132">
        <v>15</v>
      </c>
      <c r="DJ132">
        <v>100</v>
      </c>
      <c r="DK132">
        <v>100</v>
      </c>
      <c r="DL132">
        <v>2.843</v>
      </c>
      <c r="DM132">
        <v>0.40500000000000003</v>
      </c>
      <c r="DN132">
        <v>2</v>
      </c>
      <c r="DO132">
        <v>337.41199999999998</v>
      </c>
      <c r="DP132">
        <v>667.91</v>
      </c>
      <c r="DQ132">
        <v>30.729299999999999</v>
      </c>
      <c r="DR132">
        <v>32.631</v>
      </c>
      <c r="DS132">
        <v>30.0001</v>
      </c>
      <c r="DT132">
        <v>32.491100000000003</v>
      </c>
      <c r="DU132">
        <v>32.483800000000002</v>
      </c>
      <c r="DV132">
        <v>20.972799999999999</v>
      </c>
      <c r="DW132">
        <v>22.189399999999999</v>
      </c>
      <c r="DX132">
        <v>51.481699999999996</v>
      </c>
      <c r="DY132">
        <v>30.729099999999999</v>
      </c>
      <c r="DZ132">
        <v>400</v>
      </c>
      <c r="EA132">
        <v>30.729399999999998</v>
      </c>
      <c r="EB132">
        <v>99.875</v>
      </c>
      <c r="EC132">
        <v>100.352</v>
      </c>
    </row>
    <row r="133" spans="1:133" x14ac:dyDescent="0.35">
      <c r="A133">
        <v>117</v>
      </c>
      <c r="B133">
        <v>1581611533</v>
      </c>
      <c r="C133">
        <v>596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1581611524.93103</v>
      </c>
      <c r="O133">
        <f t="shared" si="43"/>
        <v>9.1917284721379662E-4</v>
      </c>
      <c r="P133">
        <f t="shared" si="44"/>
        <v>-0.36946234237572373</v>
      </c>
      <c r="Q133">
        <f t="shared" si="45"/>
        <v>399.98127586206903</v>
      </c>
      <c r="R133">
        <f t="shared" si="46"/>
        <v>400.02352792283131</v>
      </c>
      <c r="S133">
        <f t="shared" si="47"/>
        <v>39.868354276497101</v>
      </c>
      <c r="T133">
        <f t="shared" si="48"/>
        <v>39.864143223871942</v>
      </c>
      <c r="U133">
        <f t="shared" si="49"/>
        <v>6.8805442095926331E-2</v>
      </c>
      <c r="V133">
        <f t="shared" si="50"/>
        <v>2.2531855419995708</v>
      </c>
      <c r="W133">
        <f t="shared" si="51"/>
        <v>6.765914312856175E-2</v>
      </c>
      <c r="X133">
        <f t="shared" si="52"/>
        <v>4.2388364107494657E-2</v>
      </c>
      <c r="Y133">
        <f t="shared" si="53"/>
        <v>0</v>
      </c>
      <c r="Z133">
        <f t="shared" si="54"/>
        <v>31.174909865370914</v>
      </c>
      <c r="AA133">
        <f t="shared" si="55"/>
        <v>30.995203448275898</v>
      </c>
      <c r="AB133">
        <f t="shared" si="56"/>
        <v>4.5101446503290887</v>
      </c>
      <c r="AC133">
        <f t="shared" si="57"/>
        <v>69.212375697954883</v>
      </c>
      <c r="AD133">
        <f t="shared" si="58"/>
        <v>3.2085917067090324</v>
      </c>
      <c r="AE133">
        <f t="shared" si="59"/>
        <v>4.6358641418572795</v>
      </c>
      <c r="AF133">
        <f t="shared" si="60"/>
        <v>1.3015529436200564</v>
      </c>
      <c r="AG133">
        <f t="shared" si="61"/>
        <v>-40.535522562128428</v>
      </c>
      <c r="AH133">
        <f t="shared" si="62"/>
        <v>58.675585782805712</v>
      </c>
      <c r="AI133">
        <f t="shared" si="63"/>
        <v>5.8614740425463516</v>
      </c>
      <c r="AJ133">
        <f t="shared" si="64"/>
        <v>24.001537263223639</v>
      </c>
      <c r="AK133">
        <v>-4.1269561670132002E-2</v>
      </c>
      <c r="AL133">
        <v>4.63286983868939E-2</v>
      </c>
      <c r="AM133">
        <v>3.4609175718029599</v>
      </c>
      <c r="AN133">
        <v>6</v>
      </c>
      <c r="AO133">
        <v>2</v>
      </c>
      <c r="AP133">
        <f t="shared" si="65"/>
        <v>1</v>
      </c>
      <c r="AQ133">
        <f t="shared" si="66"/>
        <v>0</v>
      </c>
      <c r="AR133">
        <f t="shared" si="67"/>
        <v>51849.986011832589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-0.36946234237572373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1581611524.93103</v>
      </c>
      <c r="BY133">
        <v>399.98127586206903</v>
      </c>
      <c r="BZ133">
        <v>399.978172413793</v>
      </c>
      <c r="CA133">
        <v>32.1937586206896</v>
      </c>
      <c r="CB133">
        <v>30.668820689655199</v>
      </c>
      <c r="CC133">
        <v>350.01341379310298</v>
      </c>
      <c r="CD133">
        <v>99.465072413793095</v>
      </c>
      <c r="CE133">
        <v>0.19995099999999999</v>
      </c>
      <c r="CF133">
        <v>31.478234482758602</v>
      </c>
      <c r="CG133">
        <v>30.995203448275898</v>
      </c>
      <c r="CH133">
        <v>999.9</v>
      </c>
      <c r="CI133">
        <v>0</v>
      </c>
      <c r="CJ133">
        <v>0</v>
      </c>
      <c r="CK133">
        <v>10005.879655172401</v>
      </c>
      <c r="CL133">
        <v>0</v>
      </c>
      <c r="CM133">
        <v>7.8246906896551698</v>
      </c>
      <c r="CN133">
        <v>0</v>
      </c>
      <c r="CO133">
        <v>0</v>
      </c>
      <c r="CP133">
        <v>0</v>
      </c>
      <c r="CQ133">
        <v>0</v>
      </c>
      <c r="CR133">
        <v>-0.23103448275862101</v>
      </c>
      <c r="CS133">
        <v>0</v>
      </c>
      <c r="CT133">
        <v>414.50344827586201</v>
      </c>
      <c r="CU133">
        <v>0.12068965517241401</v>
      </c>
      <c r="CV133">
        <v>40.127137931034497</v>
      </c>
      <c r="CW133">
        <v>45.286344827586198</v>
      </c>
      <c r="CX133">
        <v>42.5795172413793</v>
      </c>
      <c r="CY133">
        <v>44.010689655172399</v>
      </c>
      <c r="CZ133">
        <v>41.241310344827603</v>
      </c>
      <c r="DA133">
        <v>0</v>
      </c>
      <c r="DB133">
        <v>0</v>
      </c>
      <c r="DC133">
        <v>0</v>
      </c>
      <c r="DD133">
        <v>665.29999995231606</v>
      </c>
      <c r="DE133">
        <v>-0.32692307692307698</v>
      </c>
      <c r="DF133">
        <v>6.3897438937513504</v>
      </c>
      <c r="DG133">
        <v>-25.589743518891002</v>
      </c>
      <c r="DH133">
        <v>414.019230769231</v>
      </c>
      <c r="DI133">
        <v>15</v>
      </c>
      <c r="DJ133">
        <v>100</v>
      </c>
      <c r="DK133">
        <v>100</v>
      </c>
      <c r="DL133">
        <v>2.843</v>
      </c>
      <c r="DM133">
        <v>0.40500000000000003</v>
      </c>
      <c r="DN133">
        <v>2</v>
      </c>
      <c r="DO133">
        <v>337.28</v>
      </c>
      <c r="DP133">
        <v>667.98199999999997</v>
      </c>
      <c r="DQ133">
        <v>30.7315</v>
      </c>
      <c r="DR133">
        <v>32.633000000000003</v>
      </c>
      <c r="DS133">
        <v>30.0002</v>
      </c>
      <c r="DT133">
        <v>32.493400000000001</v>
      </c>
      <c r="DU133">
        <v>32.485999999999997</v>
      </c>
      <c r="DV133">
        <v>20.971399999999999</v>
      </c>
      <c r="DW133">
        <v>22.189399999999999</v>
      </c>
      <c r="DX133">
        <v>51.481699999999996</v>
      </c>
      <c r="DY133">
        <v>30.731400000000001</v>
      </c>
      <c r="DZ133">
        <v>400</v>
      </c>
      <c r="EA133">
        <v>30.733499999999999</v>
      </c>
      <c r="EB133">
        <v>99.876099999999994</v>
      </c>
      <c r="EC133">
        <v>100.352</v>
      </c>
    </row>
    <row r="134" spans="1:133" x14ac:dyDescent="0.35">
      <c r="A134">
        <v>118</v>
      </c>
      <c r="B134">
        <v>1581611538</v>
      </c>
      <c r="C134">
        <v>601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1581611529.93103</v>
      </c>
      <c r="O134">
        <f t="shared" si="43"/>
        <v>9.1902254586389101E-4</v>
      </c>
      <c r="P134">
        <f t="shared" si="44"/>
        <v>-0.36437871951274958</v>
      </c>
      <c r="Q134">
        <f t="shared" si="45"/>
        <v>399.987103448276</v>
      </c>
      <c r="R134">
        <f t="shared" si="46"/>
        <v>399.91199545477735</v>
      </c>
      <c r="S134">
        <f t="shared" si="47"/>
        <v>39.857324702497806</v>
      </c>
      <c r="T134">
        <f t="shared" si="48"/>
        <v>39.864810358638785</v>
      </c>
      <c r="U134">
        <f t="shared" si="49"/>
        <v>6.8810007377330756E-2</v>
      </c>
      <c r="V134">
        <f t="shared" si="50"/>
        <v>2.2541986001552177</v>
      </c>
      <c r="W134">
        <f t="shared" si="51"/>
        <v>6.7664063630883856E-2</v>
      </c>
      <c r="X134">
        <f t="shared" si="52"/>
        <v>4.2391408597055917E-2</v>
      </c>
      <c r="Y134">
        <f t="shared" si="53"/>
        <v>0</v>
      </c>
      <c r="Z134">
        <f t="shared" si="54"/>
        <v>31.175176487344714</v>
      </c>
      <c r="AA134">
        <f t="shared" si="55"/>
        <v>30.994862068965499</v>
      </c>
      <c r="AB134">
        <f t="shared" si="56"/>
        <v>4.5100568597407644</v>
      </c>
      <c r="AC134">
        <f t="shared" si="57"/>
        <v>69.216703817221287</v>
      </c>
      <c r="AD134">
        <f t="shared" si="58"/>
        <v>3.208809326705615</v>
      </c>
      <c r="AE134">
        <f t="shared" si="59"/>
        <v>4.6358886652260018</v>
      </c>
      <c r="AF134">
        <f t="shared" si="60"/>
        <v>1.3012475330351494</v>
      </c>
      <c r="AG134">
        <f t="shared" si="61"/>
        <v>-40.52889427259759</v>
      </c>
      <c r="AH134">
        <f t="shared" si="62"/>
        <v>58.754768976486879</v>
      </c>
      <c r="AI134">
        <f t="shared" si="63"/>
        <v>5.8667392192940957</v>
      </c>
      <c r="AJ134">
        <f t="shared" si="64"/>
        <v>24.092613923183386</v>
      </c>
      <c r="AK134">
        <v>-4.1296875212595001E-2</v>
      </c>
      <c r="AL134">
        <v>4.6359360231106303E-2</v>
      </c>
      <c r="AM134">
        <v>3.4627299464219998</v>
      </c>
      <c r="AN134">
        <v>6</v>
      </c>
      <c r="AO134">
        <v>2</v>
      </c>
      <c r="AP134">
        <f t="shared" si="65"/>
        <v>1</v>
      </c>
      <c r="AQ134">
        <f t="shared" si="66"/>
        <v>0</v>
      </c>
      <c r="AR134">
        <f t="shared" si="67"/>
        <v>51882.880348032806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-0.36437871951274958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1581611529.93103</v>
      </c>
      <c r="BY134">
        <v>399.987103448276</v>
      </c>
      <c r="BZ134">
        <v>399.99262068965498</v>
      </c>
      <c r="CA134">
        <v>32.195872413793097</v>
      </c>
      <c r="CB134">
        <v>30.671155172413801</v>
      </c>
      <c r="CC134">
        <v>350.00606896551699</v>
      </c>
      <c r="CD134">
        <v>99.465296551724194</v>
      </c>
      <c r="CE134">
        <v>0.19994268965517201</v>
      </c>
      <c r="CF134">
        <v>31.478327586206898</v>
      </c>
      <c r="CG134">
        <v>30.994862068965499</v>
      </c>
      <c r="CH134">
        <v>999.9</v>
      </c>
      <c r="CI134">
        <v>0</v>
      </c>
      <c r="CJ134">
        <v>0</v>
      </c>
      <c r="CK134">
        <v>10012.479310344799</v>
      </c>
      <c r="CL134">
        <v>0</v>
      </c>
      <c r="CM134">
        <v>7.7476934482758599</v>
      </c>
      <c r="CN134">
        <v>0</v>
      </c>
      <c r="CO134">
        <v>0</v>
      </c>
      <c r="CP134">
        <v>0</v>
      </c>
      <c r="CQ134">
        <v>0</v>
      </c>
      <c r="CR134">
        <v>1.0551724137931</v>
      </c>
      <c r="CS134">
        <v>0</v>
      </c>
      <c r="CT134">
        <v>411.648275862069</v>
      </c>
      <c r="CU134">
        <v>-0.23103448275862101</v>
      </c>
      <c r="CV134">
        <v>40.142103448275897</v>
      </c>
      <c r="CW134">
        <v>45.2906206896551</v>
      </c>
      <c r="CX134">
        <v>42.648551724137903</v>
      </c>
      <c r="CY134">
        <v>44.027793103448303</v>
      </c>
      <c r="CZ134">
        <v>41.25</v>
      </c>
      <c r="DA134">
        <v>0</v>
      </c>
      <c r="DB134">
        <v>0</v>
      </c>
      <c r="DC134">
        <v>0</v>
      </c>
      <c r="DD134">
        <v>670.10000014305103</v>
      </c>
      <c r="DE134">
        <v>1.5076923076923101</v>
      </c>
      <c r="DF134">
        <v>27.418804227858899</v>
      </c>
      <c r="DG134">
        <v>-36.348718271168202</v>
      </c>
      <c r="DH134">
        <v>412.36923076923102</v>
      </c>
      <c r="DI134">
        <v>15</v>
      </c>
      <c r="DJ134">
        <v>100</v>
      </c>
      <c r="DK134">
        <v>100</v>
      </c>
      <c r="DL134">
        <v>2.843</v>
      </c>
      <c r="DM134">
        <v>0.40500000000000003</v>
      </c>
      <c r="DN134">
        <v>2</v>
      </c>
      <c r="DO134">
        <v>337.49799999999999</v>
      </c>
      <c r="DP134">
        <v>667.65200000000004</v>
      </c>
      <c r="DQ134">
        <v>30.735700000000001</v>
      </c>
      <c r="DR134">
        <v>32.635300000000001</v>
      </c>
      <c r="DS134">
        <v>30.000399999999999</v>
      </c>
      <c r="DT134">
        <v>32.494</v>
      </c>
      <c r="DU134">
        <v>32.487299999999998</v>
      </c>
      <c r="DV134">
        <v>20.974900000000002</v>
      </c>
      <c r="DW134">
        <v>22.189399999999999</v>
      </c>
      <c r="DX134">
        <v>51.481699999999996</v>
      </c>
      <c r="DY134">
        <v>30.739000000000001</v>
      </c>
      <c r="DZ134">
        <v>400</v>
      </c>
      <c r="EA134">
        <v>30.736699999999999</v>
      </c>
      <c r="EB134">
        <v>99.873000000000005</v>
      </c>
      <c r="EC134">
        <v>100.351</v>
      </c>
    </row>
    <row r="135" spans="1:133" x14ac:dyDescent="0.35">
      <c r="A135">
        <v>119</v>
      </c>
      <c r="B135">
        <v>1581611543</v>
      </c>
      <c r="C135">
        <v>606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1581611534.93103</v>
      </c>
      <c r="O135">
        <f t="shared" si="43"/>
        <v>9.1856031950778656E-4</v>
      </c>
      <c r="P135">
        <f t="shared" si="44"/>
        <v>-0.35955535877785583</v>
      </c>
      <c r="Q135">
        <f t="shared" si="45"/>
        <v>399.99613793103498</v>
      </c>
      <c r="R135">
        <f t="shared" si="46"/>
        <v>399.8124280800796</v>
      </c>
      <c r="S135">
        <f t="shared" si="47"/>
        <v>39.847164069641686</v>
      </c>
      <c r="T135">
        <f t="shared" si="48"/>
        <v>39.86547344688487</v>
      </c>
      <c r="U135">
        <f t="shared" si="49"/>
        <v>6.8748843441135798E-2</v>
      </c>
      <c r="V135">
        <f t="shared" si="50"/>
        <v>2.2532127815756984</v>
      </c>
      <c r="W135">
        <f t="shared" si="51"/>
        <v>6.7604426244492255E-2</v>
      </c>
      <c r="X135">
        <f t="shared" si="52"/>
        <v>4.2354000897577751E-2</v>
      </c>
      <c r="Y135">
        <f t="shared" si="53"/>
        <v>0</v>
      </c>
      <c r="Z135">
        <f t="shared" si="54"/>
        <v>31.175256746615048</v>
      </c>
      <c r="AA135">
        <f t="shared" si="55"/>
        <v>30.997162068965501</v>
      </c>
      <c r="AB135">
        <f t="shared" si="56"/>
        <v>4.5106483665141166</v>
      </c>
      <c r="AC135">
        <f t="shared" si="57"/>
        <v>69.218918926810886</v>
      </c>
      <c r="AD135">
        <f t="shared" si="58"/>
        <v>3.2089208185044926</v>
      </c>
      <c r="AE135">
        <f t="shared" si="59"/>
        <v>4.6359013810912995</v>
      </c>
      <c r="AF135">
        <f t="shared" si="60"/>
        <v>1.301727548009624</v>
      </c>
      <c r="AG135">
        <f t="shared" si="61"/>
        <v>-40.508510090293385</v>
      </c>
      <c r="AH135">
        <f t="shared" si="62"/>
        <v>58.455545359634144</v>
      </c>
      <c r="AI135">
        <f t="shared" si="63"/>
        <v>5.8394826557099631</v>
      </c>
      <c r="AJ135">
        <f t="shared" si="64"/>
        <v>23.786517925050724</v>
      </c>
      <c r="AK135">
        <v>-4.1270295943410598E-2</v>
      </c>
      <c r="AL135">
        <v>4.6329522672975E-2</v>
      </c>
      <c r="AM135">
        <v>3.4609662995006301</v>
      </c>
      <c r="AN135">
        <v>6</v>
      </c>
      <c r="AO135">
        <v>2</v>
      </c>
      <c r="AP135">
        <f t="shared" si="65"/>
        <v>1</v>
      </c>
      <c r="AQ135">
        <f t="shared" si="66"/>
        <v>0</v>
      </c>
      <c r="AR135">
        <f t="shared" si="67"/>
        <v>51850.837696555172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-0.35955535877785583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1581611534.93103</v>
      </c>
      <c r="BY135">
        <v>399.99613793103498</v>
      </c>
      <c r="BZ135">
        <v>400.00962068965498</v>
      </c>
      <c r="CA135">
        <v>32.197182758620698</v>
      </c>
      <c r="CB135">
        <v>30.673262068965499</v>
      </c>
      <c r="CC135">
        <v>350.01241379310301</v>
      </c>
      <c r="CD135">
        <v>99.464655172413799</v>
      </c>
      <c r="CE135">
        <v>0.19999072413793101</v>
      </c>
      <c r="CF135">
        <v>31.478375862069001</v>
      </c>
      <c r="CG135">
        <v>30.997162068965501</v>
      </c>
      <c r="CH135">
        <v>999.9</v>
      </c>
      <c r="CI135">
        <v>0</v>
      </c>
      <c r="CJ135">
        <v>0</v>
      </c>
      <c r="CK135">
        <v>10006.0996551724</v>
      </c>
      <c r="CL135">
        <v>0</v>
      </c>
      <c r="CM135">
        <v>7.8023393103448297</v>
      </c>
      <c r="CN135">
        <v>0</v>
      </c>
      <c r="CO135">
        <v>0</v>
      </c>
      <c r="CP135">
        <v>0</v>
      </c>
      <c r="CQ135">
        <v>0</v>
      </c>
      <c r="CR135">
        <v>2.3137931034482802</v>
      </c>
      <c r="CS135">
        <v>0</v>
      </c>
      <c r="CT135">
        <v>411.24482758620701</v>
      </c>
      <c r="CU135">
        <v>-0.39655172413793099</v>
      </c>
      <c r="CV135">
        <v>40.159206896551702</v>
      </c>
      <c r="CW135">
        <v>45.299172413793102</v>
      </c>
      <c r="CX135">
        <v>42.737000000000002</v>
      </c>
      <c r="CY135">
        <v>44.040620689655199</v>
      </c>
      <c r="CZ135">
        <v>41.25</v>
      </c>
      <c r="DA135">
        <v>0</v>
      </c>
      <c r="DB135">
        <v>0</v>
      </c>
      <c r="DC135">
        <v>0</v>
      </c>
      <c r="DD135">
        <v>674.90000009536698</v>
      </c>
      <c r="DE135">
        <v>2.5076923076923099</v>
      </c>
      <c r="DF135">
        <v>10.475214315947399</v>
      </c>
      <c r="DG135">
        <v>7.6273502161470903</v>
      </c>
      <c r="DH135">
        <v>411.87307692307701</v>
      </c>
      <c r="DI135">
        <v>15</v>
      </c>
      <c r="DJ135">
        <v>100</v>
      </c>
      <c r="DK135">
        <v>100</v>
      </c>
      <c r="DL135">
        <v>2.843</v>
      </c>
      <c r="DM135">
        <v>0.40500000000000003</v>
      </c>
      <c r="DN135">
        <v>2</v>
      </c>
      <c r="DO135">
        <v>337.47699999999998</v>
      </c>
      <c r="DP135">
        <v>667.9</v>
      </c>
      <c r="DQ135">
        <v>30.736999999999998</v>
      </c>
      <c r="DR135">
        <v>32.636000000000003</v>
      </c>
      <c r="DS135">
        <v>30.000299999999999</v>
      </c>
      <c r="DT135">
        <v>32.496899999999997</v>
      </c>
      <c r="DU135">
        <v>32.488900000000001</v>
      </c>
      <c r="DV135">
        <v>20.971599999999999</v>
      </c>
      <c r="DW135">
        <v>21.908200000000001</v>
      </c>
      <c r="DX135">
        <v>51.481699999999996</v>
      </c>
      <c r="DY135">
        <v>30.731100000000001</v>
      </c>
      <c r="DZ135">
        <v>400</v>
      </c>
      <c r="EA135">
        <v>30.742999999999999</v>
      </c>
      <c r="EB135">
        <v>99.87</v>
      </c>
      <c r="EC135">
        <v>100.352</v>
      </c>
    </row>
    <row r="136" spans="1:133" x14ac:dyDescent="0.35">
      <c r="A136">
        <v>120</v>
      </c>
      <c r="B136">
        <v>1581611548</v>
      </c>
      <c r="C136">
        <v>611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1581611539.93103</v>
      </c>
      <c r="O136">
        <f t="shared" si="43"/>
        <v>9.1640363692358894E-4</v>
      </c>
      <c r="P136">
        <f t="shared" si="44"/>
        <v>-0.36276981173538836</v>
      </c>
      <c r="Q136">
        <f t="shared" si="45"/>
        <v>399.98917241379303</v>
      </c>
      <c r="R136">
        <f t="shared" si="46"/>
        <v>399.90057738708146</v>
      </c>
      <c r="S136">
        <f t="shared" si="47"/>
        <v>39.855861543721076</v>
      </c>
      <c r="T136">
        <f t="shared" si="48"/>
        <v>39.864691316213907</v>
      </c>
      <c r="U136">
        <f t="shared" si="49"/>
        <v>6.8540092270477387E-2</v>
      </c>
      <c r="V136">
        <f t="shared" si="50"/>
        <v>2.253380746412128</v>
      </c>
      <c r="W136">
        <f t="shared" si="51"/>
        <v>6.7402635698675301E-2</v>
      </c>
      <c r="X136">
        <f t="shared" si="52"/>
        <v>4.2227270888523988E-2</v>
      </c>
      <c r="Y136">
        <f t="shared" si="53"/>
        <v>0</v>
      </c>
      <c r="Z136">
        <f t="shared" si="54"/>
        <v>31.175754381551101</v>
      </c>
      <c r="AA136">
        <f t="shared" si="55"/>
        <v>31.000358620689699</v>
      </c>
      <c r="AB136">
        <f t="shared" si="56"/>
        <v>4.511470557858698</v>
      </c>
      <c r="AC136">
        <f t="shared" si="57"/>
        <v>69.21982190621209</v>
      </c>
      <c r="AD136">
        <f t="shared" si="58"/>
        <v>3.2089199278535974</v>
      </c>
      <c r="AE136">
        <f t="shared" si="59"/>
        <v>4.6358396186015254</v>
      </c>
      <c r="AF136">
        <f t="shared" si="60"/>
        <v>1.3025506300051006</v>
      </c>
      <c r="AG136">
        <f t="shared" si="61"/>
        <v>-40.413400388330274</v>
      </c>
      <c r="AH136">
        <f t="shared" si="62"/>
        <v>58.043086209846862</v>
      </c>
      <c r="AI136">
        <f t="shared" si="63"/>
        <v>5.7979320062980992</v>
      </c>
      <c r="AJ136">
        <f t="shared" si="64"/>
        <v>23.427617827814686</v>
      </c>
      <c r="AK136">
        <v>-4.1274823801730899E-2</v>
      </c>
      <c r="AL136">
        <v>4.6334605590601798E-2</v>
      </c>
      <c r="AM136">
        <v>3.4612667697308299</v>
      </c>
      <c r="AN136">
        <v>6</v>
      </c>
      <c r="AO136">
        <v>2</v>
      </c>
      <c r="AP136">
        <f t="shared" si="65"/>
        <v>1</v>
      </c>
      <c r="AQ136">
        <f t="shared" si="66"/>
        <v>0</v>
      </c>
      <c r="AR136">
        <f t="shared" si="67"/>
        <v>51856.328001093731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-0.36276981173538836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1581611539.93103</v>
      </c>
      <c r="BY136">
        <v>399.98917241379303</v>
      </c>
      <c r="BZ136">
        <v>399.99565517241399</v>
      </c>
      <c r="CA136">
        <v>32.197244827586204</v>
      </c>
      <c r="CB136">
        <v>30.6768931034483</v>
      </c>
      <c r="CC136">
        <v>350.01031034482799</v>
      </c>
      <c r="CD136">
        <v>99.464427586206895</v>
      </c>
      <c r="CE136">
        <v>0.19999851724137899</v>
      </c>
      <c r="CF136">
        <v>31.478141379310301</v>
      </c>
      <c r="CG136">
        <v>31.000358620689699</v>
      </c>
      <c r="CH136">
        <v>999.9</v>
      </c>
      <c r="CI136">
        <v>0</v>
      </c>
      <c r="CJ136">
        <v>0</v>
      </c>
      <c r="CK136">
        <v>10007.2203448276</v>
      </c>
      <c r="CL136">
        <v>0</v>
      </c>
      <c r="CM136">
        <v>7.8757775862069002</v>
      </c>
      <c r="CN136">
        <v>0</v>
      </c>
      <c r="CO136">
        <v>0</v>
      </c>
      <c r="CP136">
        <v>0</v>
      </c>
      <c r="CQ136">
        <v>0</v>
      </c>
      <c r="CR136">
        <v>3.78275862068966</v>
      </c>
      <c r="CS136">
        <v>0</v>
      </c>
      <c r="CT136">
        <v>410.91034482758602</v>
      </c>
      <c r="CU136">
        <v>-0.68620689655172395</v>
      </c>
      <c r="CV136">
        <v>40.178448275862102</v>
      </c>
      <c r="CW136">
        <v>45.309862068965501</v>
      </c>
      <c r="CX136">
        <v>42.838344827586198</v>
      </c>
      <c r="CY136">
        <v>44.057724137930997</v>
      </c>
      <c r="CZ136">
        <v>41.25</v>
      </c>
      <c r="DA136">
        <v>0</v>
      </c>
      <c r="DB136">
        <v>0</v>
      </c>
      <c r="DC136">
        <v>0</v>
      </c>
      <c r="DD136">
        <v>680.29999995231606</v>
      </c>
      <c r="DE136">
        <v>2.8884615384615402</v>
      </c>
      <c r="DF136">
        <v>-4.7418799165200998</v>
      </c>
      <c r="DG136">
        <v>34.399999657829902</v>
      </c>
      <c r="DH136">
        <v>412.11538461538498</v>
      </c>
      <c r="DI136">
        <v>15</v>
      </c>
      <c r="DJ136">
        <v>100</v>
      </c>
      <c r="DK136">
        <v>100</v>
      </c>
      <c r="DL136">
        <v>2.843</v>
      </c>
      <c r="DM136">
        <v>0.40500000000000003</v>
      </c>
      <c r="DN136">
        <v>2</v>
      </c>
      <c r="DO136">
        <v>337.31299999999999</v>
      </c>
      <c r="DP136">
        <v>668.06899999999996</v>
      </c>
      <c r="DQ136">
        <v>30.730699999999999</v>
      </c>
      <c r="DR136">
        <v>32.638800000000003</v>
      </c>
      <c r="DS136">
        <v>30</v>
      </c>
      <c r="DT136">
        <v>32.497599999999998</v>
      </c>
      <c r="DU136">
        <v>32.491599999999998</v>
      </c>
      <c r="DV136">
        <v>20.973700000000001</v>
      </c>
      <c r="DW136">
        <v>21.908200000000001</v>
      </c>
      <c r="DX136">
        <v>51.481699999999996</v>
      </c>
      <c r="DY136">
        <v>30.727499999999999</v>
      </c>
      <c r="DZ136">
        <v>400</v>
      </c>
      <c r="EA136">
        <v>30.745899999999999</v>
      </c>
      <c r="EB136">
        <v>99.871200000000002</v>
      </c>
      <c r="EC136">
        <v>100.351</v>
      </c>
    </row>
    <row r="137" spans="1:133" x14ac:dyDescent="0.35">
      <c r="A137">
        <v>121</v>
      </c>
      <c r="B137">
        <v>1581611553</v>
      </c>
      <c r="C137">
        <v>616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1581611544.93103</v>
      </c>
      <c r="O137">
        <f t="shared" si="43"/>
        <v>9.0808729649820513E-4</v>
      </c>
      <c r="P137">
        <f t="shared" si="44"/>
        <v>-0.35515344562326512</v>
      </c>
      <c r="Q137">
        <f t="shared" si="45"/>
        <v>399.98351724137899</v>
      </c>
      <c r="R137">
        <f t="shared" si="46"/>
        <v>399.79273259728922</v>
      </c>
      <c r="S137">
        <f t="shared" si="47"/>
        <v>39.845246385618132</v>
      </c>
      <c r="T137">
        <f t="shared" si="48"/>
        <v>39.864260891211984</v>
      </c>
      <c r="U137">
        <f t="shared" si="49"/>
        <v>6.7880715311489634E-2</v>
      </c>
      <c r="V137">
        <f t="shared" si="50"/>
        <v>2.2529315049672505</v>
      </c>
      <c r="W137">
        <f t="shared" si="51"/>
        <v>6.6764628208822216E-2</v>
      </c>
      <c r="X137">
        <f t="shared" si="52"/>
        <v>4.1826640055539252E-2</v>
      </c>
      <c r="Y137">
        <f t="shared" si="53"/>
        <v>0</v>
      </c>
      <c r="Z137">
        <f t="shared" si="54"/>
        <v>31.177709545193331</v>
      </c>
      <c r="AA137">
        <f t="shared" si="55"/>
        <v>31.0026655172414</v>
      </c>
      <c r="AB137">
        <f t="shared" si="56"/>
        <v>4.5120640003443828</v>
      </c>
      <c r="AC137">
        <f t="shared" si="57"/>
        <v>69.224432060812873</v>
      </c>
      <c r="AD137">
        <f t="shared" si="58"/>
        <v>3.2089997275243332</v>
      </c>
      <c r="AE137">
        <f t="shared" si="59"/>
        <v>4.6356461613224411</v>
      </c>
      <c r="AF137">
        <f t="shared" si="60"/>
        <v>1.3030642728200497</v>
      </c>
      <c r="AG137">
        <f t="shared" si="61"/>
        <v>-40.046649775570849</v>
      </c>
      <c r="AH137">
        <f t="shared" si="62"/>
        <v>57.662108485334024</v>
      </c>
      <c r="AI137">
        <f t="shared" si="63"/>
        <v>5.7610692424835781</v>
      </c>
      <c r="AJ137">
        <f t="shared" si="64"/>
        <v>23.376527952246754</v>
      </c>
      <c r="AK137">
        <v>-4.1262714205424197E-2</v>
      </c>
      <c r="AL137">
        <v>4.6321011507888601E-2</v>
      </c>
      <c r="AM137">
        <v>3.4604631473151901</v>
      </c>
      <c r="AN137">
        <v>6</v>
      </c>
      <c r="AO137">
        <v>2</v>
      </c>
      <c r="AP137">
        <f t="shared" si="65"/>
        <v>1</v>
      </c>
      <c r="AQ137">
        <f t="shared" si="66"/>
        <v>0</v>
      </c>
      <c r="AR137">
        <f t="shared" si="67"/>
        <v>51841.86996358871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-0.35515344562326512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1581611544.93103</v>
      </c>
      <c r="BY137">
        <v>399.98351724137899</v>
      </c>
      <c r="BZ137">
        <v>399.99734482758601</v>
      </c>
      <c r="CA137">
        <v>32.197937931034502</v>
      </c>
      <c r="CB137">
        <v>30.691417241379298</v>
      </c>
      <c r="CC137">
        <v>350.01793103448301</v>
      </c>
      <c r="CD137">
        <v>99.464762068965499</v>
      </c>
      <c r="CE137">
        <v>0.19999703448275899</v>
      </c>
      <c r="CF137">
        <v>31.477406896551699</v>
      </c>
      <c r="CG137">
        <v>31.0026655172414</v>
      </c>
      <c r="CH137">
        <v>999.9</v>
      </c>
      <c r="CI137">
        <v>0</v>
      </c>
      <c r="CJ137">
        <v>0</v>
      </c>
      <c r="CK137">
        <v>10004.2506896552</v>
      </c>
      <c r="CL137">
        <v>0</v>
      </c>
      <c r="CM137">
        <v>7.7904334482758602</v>
      </c>
      <c r="CN137">
        <v>0</v>
      </c>
      <c r="CO137">
        <v>0</v>
      </c>
      <c r="CP137">
        <v>0</v>
      </c>
      <c r="CQ137">
        <v>0</v>
      </c>
      <c r="CR137">
        <v>1.9655172413793101</v>
      </c>
      <c r="CS137">
        <v>0</v>
      </c>
      <c r="CT137">
        <v>414.22413793103402</v>
      </c>
      <c r="CU137">
        <v>-0.36896551724137899</v>
      </c>
      <c r="CV137">
        <v>40.186999999999998</v>
      </c>
      <c r="CW137">
        <v>45.311999999999998</v>
      </c>
      <c r="CX137">
        <v>42.875</v>
      </c>
      <c r="CY137">
        <v>44.059862068965501</v>
      </c>
      <c r="CZ137">
        <v>41.25</v>
      </c>
      <c r="DA137">
        <v>0</v>
      </c>
      <c r="DB137">
        <v>0</v>
      </c>
      <c r="DC137">
        <v>0</v>
      </c>
      <c r="DD137">
        <v>685.10000014305103</v>
      </c>
      <c r="DE137">
        <v>2.3461538461538498</v>
      </c>
      <c r="DF137">
        <v>-16.102564032960501</v>
      </c>
      <c r="DG137">
        <v>24.940170714026401</v>
      </c>
      <c r="DH137">
        <v>415.45769230769201</v>
      </c>
      <c r="DI137">
        <v>15</v>
      </c>
      <c r="DJ137">
        <v>100</v>
      </c>
      <c r="DK137">
        <v>100</v>
      </c>
      <c r="DL137">
        <v>2.843</v>
      </c>
      <c r="DM137">
        <v>0.40500000000000003</v>
      </c>
      <c r="DN137">
        <v>2</v>
      </c>
      <c r="DO137">
        <v>337.25299999999999</v>
      </c>
      <c r="DP137">
        <v>667.91700000000003</v>
      </c>
      <c r="DQ137">
        <v>30.727499999999999</v>
      </c>
      <c r="DR137">
        <v>32.6404</v>
      </c>
      <c r="DS137">
        <v>30.0001</v>
      </c>
      <c r="DT137">
        <v>32.4998</v>
      </c>
      <c r="DU137">
        <v>32.4923</v>
      </c>
      <c r="DV137">
        <v>20.974399999999999</v>
      </c>
      <c r="DW137">
        <v>21.908200000000001</v>
      </c>
      <c r="DX137">
        <v>51.481699999999996</v>
      </c>
      <c r="DY137">
        <v>30.726900000000001</v>
      </c>
      <c r="DZ137">
        <v>400</v>
      </c>
      <c r="EA137">
        <v>30.740300000000001</v>
      </c>
      <c r="EB137">
        <v>99.872</v>
      </c>
      <c r="EC137">
        <v>100.35</v>
      </c>
    </row>
    <row r="138" spans="1:133" x14ac:dyDescent="0.35">
      <c r="A138">
        <v>122</v>
      </c>
      <c r="B138">
        <v>1581611558</v>
      </c>
      <c r="C138">
        <v>621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1581611549.93103</v>
      </c>
      <c r="O138">
        <f t="shared" si="43"/>
        <v>9.0053143019435203E-4</v>
      </c>
      <c r="P138">
        <f t="shared" si="44"/>
        <v>-0.35956520385531604</v>
      </c>
      <c r="Q138">
        <f t="shared" si="45"/>
        <v>399.97358620689698</v>
      </c>
      <c r="R138">
        <f t="shared" si="46"/>
        <v>399.95872429021858</v>
      </c>
      <c r="S138">
        <f t="shared" si="47"/>
        <v>39.862259404082707</v>
      </c>
      <c r="T138">
        <f t="shared" si="48"/>
        <v>39.863740630874112</v>
      </c>
      <c r="U138">
        <f t="shared" si="49"/>
        <v>6.7357306724684055E-2</v>
      </c>
      <c r="V138">
        <f t="shared" si="50"/>
        <v>2.2508506779831801</v>
      </c>
      <c r="W138">
        <f t="shared" si="51"/>
        <v>6.6257216511292988E-2</v>
      </c>
      <c r="X138">
        <f t="shared" si="52"/>
        <v>4.1508102444100733E-2</v>
      </c>
      <c r="Y138">
        <f t="shared" si="53"/>
        <v>0</v>
      </c>
      <c r="Z138">
        <f t="shared" si="54"/>
        <v>31.179277453891888</v>
      </c>
      <c r="AA138">
        <f t="shared" si="55"/>
        <v>31.000151724137901</v>
      </c>
      <c r="AB138">
        <f t="shared" si="56"/>
        <v>4.5114173376395934</v>
      </c>
      <c r="AC138">
        <f t="shared" si="57"/>
        <v>69.233154917876789</v>
      </c>
      <c r="AD138">
        <f t="shared" si="58"/>
        <v>3.2092808458090523</v>
      </c>
      <c r="AE138">
        <f t="shared" si="59"/>
        <v>4.6354681505065711</v>
      </c>
      <c r="AF138">
        <f t="shared" si="60"/>
        <v>1.3021364918305411</v>
      </c>
      <c r="AG138">
        <f t="shared" si="61"/>
        <v>-39.713436071570925</v>
      </c>
      <c r="AH138">
        <f t="shared" si="62"/>
        <v>57.831880265324301</v>
      </c>
      <c r="AI138">
        <f t="shared" si="63"/>
        <v>5.7832819338147603</v>
      </c>
      <c r="AJ138">
        <f t="shared" si="64"/>
        <v>23.901726127568139</v>
      </c>
      <c r="AK138">
        <v>-4.1206652716881002E-2</v>
      </c>
      <c r="AL138">
        <v>4.6258077575742698E-2</v>
      </c>
      <c r="AM138">
        <v>3.45674171033644</v>
      </c>
      <c r="AN138">
        <v>6</v>
      </c>
      <c r="AO138">
        <v>2</v>
      </c>
      <c r="AP138">
        <f t="shared" si="65"/>
        <v>1</v>
      </c>
      <c r="AQ138">
        <f t="shared" si="66"/>
        <v>0</v>
      </c>
      <c r="AR138">
        <f t="shared" si="67"/>
        <v>51774.446945372998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-0.35956520385531604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1581611549.93103</v>
      </c>
      <c r="BY138">
        <v>399.97358620689698</v>
      </c>
      <c r="BZ138">
        <v>399.97465517241397</v>
      </c>
      <c r="CA138">
        <v>32.2003793103448</v>
      </c>
      <c r="CB138">
        <v>30.706365517241402</v>
      </c>
      <c r="CC138">
        <v>350.010413793103</v>
      </c>
      <c r="CD138">
        <v>99.465906896551701</v>
      </c>
      <c r="CE138">
        <v>0.200026068965517</v>
      </c>
      <c r="CF138">
        <v>31.4767310344828</v>
      </c>
      <c r="CG138">
        <v>31.000151724137901</v>
      </c>
      <c r="CH138">
        <v>999.9</v>
      </c>
      <c r="CI138">
        <v>0</v>
      </c>
      <c r="CJ138">
        <v>0</v>
      </c>
      <c r="CK138">
        <v>9990.5434482758592</v>
      </c>
      <c r="CL138">
        <v>0</v>
      </c>
      <c r="CM138">
        <v>7.5601265517241396</v>
      </c>
      <c r="CN138">
        <v>0</v>
      </c>
      <c r="CO138">
        <v>0</v>
      </c>
      <c r="CP138">
        <v>0</v>
      </c>
      <c r="CQ138">
        <v>0</v>
      </c>
      <c r="CR138">
        <v>2.2724137931034498</v>
      </c>
      <c r="CS138">
        <v>0</v>
      </c>
      <c r="CT138">
        <v>413.21379310344798</v>
      </c>
      <c r="CU138">
        <v>-0.48965517241379303</v>
      </c>
      <c r="CV138">
        <v>40.186999999999998</v>
      </c>
      <c r="CW138">
        <v>45.303448275862003</v>
      </c>
      <c r="CX138">
        <v>42.875</v>
      </c>
      <c r="CY138">
        <v>44.059862068965501</v>
      </c>
      <c r="CZ138">
        <v>41.25</v>
      </c>
      <c r="DA138">
        <v>0</v>
      </c>
      <c r="DB138">
        <v>0</v>
      </c>
      <c r="DC138">
        <v>0</v>
      </c>
      <c r="DD138">
        <v>689.90000009536698</v>
      </c>
      <c r="DE138">
        <v>1.8538461538461499</v>
      </c>
      <c r="DF138">
        <v>1.1829058255418301</v>
      </c>
      <c r="DG138">
        <v>-7.6410260672070702</v>
      </c>
      <c r="DH138">
        <v>413.61923076923102</v>
      </c>
      <c r="DI138">
        <v>15</v>
      </c>
      <c r="DJ138">
        <v>100</v>
      </c>
      <c r="DK138">
        <v>100</v>
      </c>
      <c r="DL138">
        <v>2.843</v>
      </c>
      <c r="DM138">
        <v>0.40500000000000003</v>
      </c>
      <c r="DN138">
        <v>2</v>
      </c>
      <c r="DO138">
        <v>337.18</v>
      </c>
      <c r="DP138">
        <v>668.08100000000002</v>
      </c>
      <c r="DQ138">
        <v>30.725100000000001</v>
      </c>
      <c r="DR138">
        <v>32.6417</v>
      </c>
      <c r="DS138">
        <v>30.0002</v>
      </c>
      <c r="DT138">
        <v>32.502000000000002</v>
      </c>
      <c r="DU138">
        <v>32.494599999999998</v>
      </c>
      <c r="DV138">
        <v>20.977499999999999</v>
      </c>
      <c r="DW138">
        <v>21.908200000000001</v>
      </c>
      <c r="DX138">
        <v>51.481699999999996</v>
      </c>
      <c r="DY138">
        <v>30.723500000000001</v>
      </c>
      <c r="DZ138">
        <v>400</v>
      </c>
      <c r="EA138">
        <v>30.746099999999998</v>
      </c>
      <c r="EB138">
        <v>99.872100000000003</v>
      </c>
      <c r="EC138">
        <v>100.35</v>
      </c>
    </row>
    <row r="139" spans="1:133" x14ac:dyDescent="0.35">
      <c r="A139">
        <v>123</v>
      </c>
      <c r="B139">
        <v>1581611563</v>
      </c>
      <c r="C139">
        <v>626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1581611554.93103</v>
      </c>
      <c r="O139">
        <f t="shared" si="43"/>
        <v>8.9414089304989226E-4</v>
      </c>
      <c r="P139">
        <f t="shared" si="44"/>
        <v>-0.3597363156980608</v>
      </c>
      <c r="Q139">
        <f t="shared" si="45"/>
        <v>399.96393103448298</v>
      </c>
      <c r="R139">
        <f t="shared" si="46"/>
        <v>400.01460035839074</v>
      </c>
      <c r="S139">
        <f t="shared" si="47"/>
        <v>39.868508824557161</v>
      </c>
      <c r="T139">
        <f t="shared" si="48"/>
        <v>39.86345873292165</v>
      </c>
      <c r="U139">
        <f t="shared" si="49"/>
        <v>6.6914611071384564E-2</v>
      </c>
      <c r="V139">
        <f t="shared" si="50"/>
        <v>2.2508138243698927</v>
      </c>
      <c r="W139">
        <f t="shared" si="51"/>
        <v>6.582879056636752E-2</v>
      </c>
      <c r="X139">
        <f t="shared" si="52"/>
        <v>4.1239083072914171E-2</v>
      </c>
      <c r="Y139">
        <f t="shared" si="53"/>
        <v>0</v>
      </c>
      <c r="Z139">
        <f t="shared" si="54"/>
        <v>31.179666213560065</v>
      </c>
      <c r="AA139">
        <f t="shared" si="55"/>
        <v>30.9986517241379</v>
      </c>
      <c r="AB139">
        <f t="shared" si="56"/>
        <v>4.5110315074051224</v>
      </c>
      <c r="AC139">
        <f t="shared" si="57"/>
        <v>69.248914934938455</v>
      </c>
      <c r="AD139">
        <f t="shared" si="58"/>
        <v>3.2096982070749305</v>
      </c>
      <c r="AE139">
        <f t="shared" si="59"/>
        <v>4.6350158844951483</v>
      </c>
      <c r="AF139">
        <f t="shared" si="60"/>
        <v>1.3013333003301919</v>
      </c>
      <c r="AG139">
        <f t="shared" si="61"/>
        <v>-39.431613383500249</v>
      </c>
      <c r="AH139">
        <f t="shared" si="62"/>
        <v>57.804572027533119</v>
      </c>
      <c r="AI139">
        <f t="shared" si="63"/>
        <v>5.7805540174031327</v>
      </c>
      <c r="AJ139">
        <f t="shared" si="64"/>
        <v>24.153512661436004</v>
      </c>
      <c r="AK139">
        <v>-4.1205660232478097E-2</v>
      </c>
      <c r="AL139">
        <v>4.6256963425053997E-2</v>
      </c>
      <c r="AM139">
        <v>3.45667581218878</v>
      </c>
      <c r="AN139">
        <v>6</v>
      </c>
      <c r="AO139">
        <v>2</v>
      </c>
      <c r="AP139">
        <f t="shared" si="65"/>
        <v>1</v>
      </c>
      <c r="AQ139">
        <f t="shared" si="66"/>
        <v>0</v>
      </c>
      <c r="AR139">
        <f t="shared" si="67"/>
        <v>51773.578935213751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-0.3597363156980608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1581611554.93103</v>
      </c>
      <c r="BY139">
        <v>399.96393103448298</v>
      </c>
      <c r="BZ139">
        <v>399.96031034482797</v>
      </c>
      <c r="CA139">
        <v>32.204017241379297</v>
      </c>
      <c r="CB139">
        <v>30.7206655172414</v>
      </c>
      <c r="CC139">
        <v>350.02324137930998</v>
      </c>
      <c r="CD139">
        <v>99.467624137930997</v>
      </c>
      <c r="CE139">
        <v>0.20000996551724101</v>
      </c>
      <c r="CF139">
        <v>31.4750137931035</v>
      </c>
      <c r="CG139">
        <v>30.9986517241379</v>
      </c>
      <c r="CH139">
        <v>999.9</v>
      </c>
      <c r="CI139">
        <v>0</v>
      </c>
      <c r="CJ139">
        <v>0</v>
      </c>
      <c r="CK139">
        <v>9990.1303448275903</v>
      </c>
      <c r="CL139">
        <v>0</v>
      </c>
      <c r="CM139">
        <v>7.22349379310345</v>
      </c>
      <c r="CN139">
        <v>0</v>
      </c>
      <c r="CO139">
        <v>0</v>
      </c>
      <c r="CP139">
        <v>0</v>
      </c>
      <c r="CQ139">
        <v>0</v>
      </c>
      <c r="CR139">
        <v>2.8793103448275899</v>
      </c>
      <c r="CS139">
        <v>0</v>
      </c>
      <c r="CT139">
        <v>413.44827586206901</v>
      </c>
      <c r="CU139">
        <v>-0.48275862068965503</v>
      </c>
      <c r="CV139">
        <v>40.186999999999998</v>
      </c>
      <c r="CW139">
        <v>45.292758620689597</v>
      </c>
      <c r="CX139">
        <v>42.875</v>
      </c>
      <c r="CY139">
        <v>44.061999999999998</v>
      </c>
      <c r="CZ139">
        <v>41.25</v>
      </c>
      <c r="DA139">
        <v>0</v>
      </c>
      <c r="DB139">
        <v>0</v>
      </c>
      <c r="DC139">
        <v>0</v>
      </c>
      <c r="DD139">
        <v>695.29999995231606</v>
      </c>
      <c r="DE139">
        <v>2.9153846153846201</v>
      </c>
      <c r="DF139">
        <v>43.2615382677103</v>
      </c>
      <c r="DG139">
        <v>-28.957265299408501</v>
      </c>
      <c r="DH139">
        <v>414.269230769231</v>
      </c>
      <c r="DI139">
        <v>15</v>
      </c>
      <c r="DJ139">
        <v>100</v>
      </c>
      <c r="DK139">
        <v>100</v>
      </c>
      <c r="DL139">
        <v>2.843</v>
      </c>
      <c r="DM139">
        <v>0.40500000000000003</v>
      </c>
      <c r="DN139">
        <v>2</v>
      </c>
      <c r="DO139">
        <v>337.45800000000003</v>
      </c>
      <c r="DP139">
        <v>668.13300000000004</v>
      </c>
      <c r="DQ139">
        <v>30.724299999999999</v>
      </c>
      <c r="DR139">
        <v>32.644500000000001</v>
      </c>
      <c r="DS139">
        <v>30.0002</v>
      </c>
      <c r="DT139">
        <v>32.502699999999997</v>
      </c>
      <c r="DU139">
        <v>32.495199999999997</v>
      </c>
      <c r="DV139">
        <v>20.973500000000001</v>
      </c>
      <c r="DW139">
        <v>21.908200000000001</v>
      </c>
      <c r="DX139">
        <v>51.481699999999996</v>
      </c>
      <c r="DY139">
        <v>30.727599999999999</v>
      </c>
      <c r="DZ139">
        <v>400</v>
      </c>
      <c r="EA139">
        <v>30.745100000000001</v>
      </c>
      <c r="EB139">
        <v>99.873900000000006</v>
      </c>
      <c r="EC139">
        <v>100.348</v>
      </c>
    </row>
    <row r="140" spans="1:133" x14ac:dyDescent="0.35">
      <c r="A140">
        <v>124</v>
      </c>
      <c r="B140">
        <v>1581611568</v>
      </c>
      <c r="C140">
        <v>631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1581611559.93103</v>
      </c>
      <c r="O140">
        <f t="shared" si="43"/>
        <v>8.9383988737840514E-4</v>
      </c>
      <c r="P140">
        <f t="shared" si="44"/>
        <v>-0.3453316528483949</v>
      </c>
      <c r="Q140">
        <f t="shared" si="45"/>
        <v>399.98427586206901</v>
      </c>
      <c r="R140">
        <f t="shared" si="46"/>
        <v>399.69195848171449</v>
      </c>
      <c r="S140">
        <f t="shared" si="47"/>
        <v>39.836323962521462</v>
      </c>
      <c r="T140">
        <f t="shared" si="48"/>
        <v>39.865458523816905</v>
      </c>
      <c r="U140">
        <f t="shared" si="49"/>
        <v>6.6940977699439463E-2</v>
      </c>
      <c r="V140">
        <f t="shared" si="50"/>
        <v>2.2510836322645762</v>
      </c>
      <c r="W140">
        <f t="shared" si="51"/>
        <v>6.585443678209725E-2</v>
      </c>
      <c r="X140">
        <f t="shared" si="52"/>
        <v>4.1255175314908465E-2</v>
      </c>
      <c r="Y140">
        <f t="shared" si="53"/>
        <v>0</v>
      </c>
      <c r="Z140">
        <f t="shared" si="54"/>
        <v>31.17831120326608</v>
      </c>
      <c r="AA140">
        <f t="shared" si="55"/>
        <v>30.996586206896499</v>
      </c>
      <c r="AB140">
        <f t="shared" si="56"/>
        <v>4.5105002617756984</v>
      </c>
      <c r="AC140">
        <f t="shared" si="57"/>
        <v>69.263687167433858</v>
      </c>
      <c r="AD140">
        <f t="shared" si="58"/>
        <v>3.2101118126660499</v>
      </c>
      <c r="AE140">
        <f t="shared" si="59"/>
        <v>4.6346244965361425</v>
      </c>
      <c r="AF140">
        <f t="shared" si="60"/>
        <v>1.3003884491096485</v>
      </c>
      <c r="AG140">
        <f t="shared" si="61"/>
        <v>-39.418339033387667</v>
      </c>
      <c r="AH140">
        <f t="shared" si="62"/>
        <v>57.881806481766596</v>
      </c>
      <c r="AI140">
        <f t="shared" si="63"/>
        <v>5.7874824882820546</v>
      </c>
      <c r="AJ140">
        <f t="shared" si="64"/>
        <v>24.25094993666098</v>
      </c>
      <c r="AK140">
        <v>-4.1212926620962299E-2</v>
      </c>
      <c r="AL140">
        <v>4.6265120582698098E-2</v>
      </c>
      <c r="AM140">
        <v>3.4571582671230301</v>
      </c>
      <c r="AN140">
        <v>6</v>
      </c>
      <c r="AO140">
        <v>2</v>
      </c>
      <c r="AP140">
        <f t="shared" si="65"/>
        <v>1</v>
      </c>
      <c r="AQ140">
        <f t="shared" si="66"/>
        <v>0</v>
      </c>
      <c r="AR140">
        <f t="shared" si="67"/>
        <v>51782.58950824762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-0.3453316528483949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1581611559.93103</v>
      </c>
      <c r="BY140">
        <v>399.98427586206901</v>
      </c>
      <c r="BZ140">
        <v>400.00517241379299</v>
      </c>
      <c r="CA140">
        <v>32.208189655172397</v>
      </c>
      <c r="CB140">
        <v>30.725317241379301</v>
      </c>
      <c r="CC140">
        <v>350.017</v>
      </c>
      <c r="CD140">
        <v>99.467579310344803</v>
      </c>
      <c r="CE140">
        <v>0.19998496551724099</v>
      </c>
      <c r="CF140">
        <v>31.473527586206899</v>
      </c>
      <c r="CG140">
        <v>30.996586206896499</v>
      </c>
      <c r="CH140">
        <v>999.9</v>
      </c>
      <c r="CI140">
        <v>0</v>
      </c>
      <c r="CJ140">
        <v>0</v>
      </c>
      <c r="CK140">
        <v>9991.8965517241395</v>
      </c>
      <c r="CL140">
        <v>0</v>
      </c>
      <c r="CM140">
        <v>6.9297368965517201</v>
      </c>
      <c r="CN140">
        <v>0</v>
      </c>
      <c r="CO140">
        <v>0</v>
      </c>
      <c r="CP140">
        <v>0</v>
      </c>
      <c r="CQ140">
        <v>0</v>
      </c>
      <c r="CR140">
        <v>4.6689655172413804</v>
      </c>
      <c r="CS140">
        <v>0</v>
      </c>
      <c r="CT140">
        <v>412.34482758620697</v>
      </c>
      <c r="CU140">
        <v>-0.81379310344827605</v>
      </c>
      <c r="CV140">
        <v>40.186999999999998</v>
      </c>
      <c r="CW140">
        <v>45.282068965517198</v>
      </c>
      <c r="CX140">
        <v>42.875</v>
      </c>
      <c r="CY140">
        <v>44.059862068965501</v>
      </c>
      <c r="CZ140">
        <v>41.25</v>
      </c>
      <c r="DA140">
        <v>0</v>
      </c>
      <c r="DB140">
        <v>0</v>
      </c>
      <c r="DC140">
        <v>0</v>
      </c>
      <c r="DD140">
        <v>700.10000014305103</v>
      </c>
      <c r="DE140">
        <v>4.8461538461538503</v>
      </c>
      <c r="DF140">
        <v>28.335042506860201</v>
      </c>
      <c r="DG140">
        <v>32.051282125066201</v>
      </c>
      <c r="DH140">
        <v>413.61153846153798</v>
      </c>
      <c r="DI140">
        <v>15</v>
      </c>
      <c r="DJ140">
        <v>100</v>
      </c>
      <c r="DK140">
        <v>100</v>
      </c>
      <c r="DL140">
        <v>2.843</v>
      </c>
      <c r="DM140">
        <v>0.40500000000000003</v>
      </c>
      <c r="DN140">
        <v>2</v>
      </c>
      <c r="DO140">
        <v>337.25799999999998</v>
      </c>
      <c r="DP140">
        <v>668.02300000000002</v>
      </c>
      <c r="DQ140">
        <v>30.7271</v>
      </c>
      <c r="DR140">
        <v>32.645400000000002</v>
      </c>
      <c r="DS140">
        <v>30.0002</v>
      </c>
      <c r="DT140">
        <v>32.505600000000001</v>
      </c>
      <c r="DU140">
        <v>32.497500000000002</v>
      </c>
      <c r="DV140">
        <v>20.970099999999999</v>
      </c>
      <c r="DW140">
        <v>21.908200000000001</v>
      </c>
      <c r="DX140">
        <v>51.481699999999996</v>
      </c>
      <c r="DY140">
        <v>30.729600000000001</v>
      </c>
      <c r="DZ140">
        <v>400</v>
      </c>
      <c r="EA140">
        <v>30.7407</v>
      </c>
      <c r="EB140">
        <v>99.873099999999994</v>
      </c>
      <c r="EC140">
        <v>100.352</v>
      </c>
    </row>
    <row r="141" spans="1:133" x14ac:dyDescent="0.35">
      <c r="A141">
        <v>125</v>
      </c>
      <c r="B141">
        <v>1581611573</v>
      </c>
      <c r="C141">
        <v>636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1581611564.93103</v>
      </c>
      <c r="O141">
        <f t="shared" si="43"/>
        <v>8.9351578920760649E-4</v>
      </c>
      <c r="P141">
        <f t="shared" si="44"/>
        <v>-0.34879138641499219</v>
      </c>
      <c r="Q141">
        <f t="shared" si="45"/>
        <v>400.016827586207</v>
      </c>
      <c r="R141">
        <f t="shared" si="46"/>
        <v>399.81000917404589</v>
      </c>
      <c r="S141">
        <f t="shared" si="47"/>
        <v>39.847743069489958</v>
      </c>
      <c r="T141">
        <f t="shared" si="48"/>
        <v>39.868355977523102</v>
      </c>
      <c r="U141">
        <f t="shared" si="49"/>
        <v>6.6982426597874067E-2</v>
      </c>
      <c r="V141">
        <f t="shared" si="50"/>
        <v>2.2516110098873932</v>
      </c>
      <c r="W141">
        <f t="shared" si="51"/>
        <v>6.5894801854307503E-2</v>
      </c>
      <c r="X141">
        <f t="shared" si="52"/>
        <v>4.1280498841587715E-2</v>
      </c>
      <c r="Y141">
        <f t="shared" si="53"/>
        <v>0</v>
      </c>
      <c r="Z141">
        <f t="shared" si="54"/>
        <v>31.176870300893047</v>
      </c>
      <c r="AA141">
        <f t="shared" si="55"/>
        <v>30.9926931034483</v>
      </c>
      <c r="AB141">
        <f t="shared" si="56"/>
        <v>4.5094991139046323</v>
      </c>
      <c r="AC141">
        <f t="shared" si="57"/>
        <v>69.275926282625662</v>
      </c>
      <c r="AD141">
        <f t="shared" si="58"/>
        <v>3.21038528734092</v>
      </c>
      <c r="AE141">
        <f t="shared" si="59"/>
        <v>4.6342004497254647</v>
      </c>
      <c r="AF141">
        <f t="shared" si="60"/>
        <v>1.2991138265637123</v>
      </c>
      <c r="AG141">
        <f t="shared" si="61"/>
        <v>-39.404046304055449</v>
      </c>
      <c r="AH141">
        <f t="shared" si="62"/>
        <v>58.172468320763578</v>
      </c>
      <c r="AI141">
        <f t="shared" si="63"/>
        <v>5.8150250468797884</v>
      </c>
      <c r="AJ141">
        <f t="shared" si="64"/>
        <v>24.583447063587919</v>
      </c>
      <c r="AK141">
        <v>-4.12271320805725E-2</v>
      </c>
      <c r="AL141">
        <v>4.6281067455577203E-2</v>
      </c>
      <c r="AM141">
        <v>3.4581013600545401</v>
      </c>
      <c r="AN141">
        <v>6</v>
      </c>
      <c r="AO141">
        <v>2</v>
      </c>
      <c r="AP141">
        <f t="shared" si="65"/>
        <v>1</v>
      </c>
      <c r="AQ141">
        <f t="shared" si="66"/>
        <v>0</v>
      </c>
      <c r="AR141">
        <f t="shared" si="67"/>
        <v>51799.966569542783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-0.34879138641499219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1581611564.93103</v>
      </c>
      <c r="BY141">
        <v>400.016827586207</v>
      </c>
      <c r="BZ141">
        <v>400.03162068965503</v>
      </c>
      <c r="CA141">
        <v>32.211213793103397</v>
      </c>
      <c r="CB141">
        <v>30.728924137930999</v>
      </c>
      <c r="CC141">
        <v>350.02655172413802</v>
      </c>
      <c r="CD141">
        <v>99.466700000000003</v>
      </c>
      <c r="CE141">
        <v>0.199997068965517</v>
      </c>
      <c r="CF141">
        <v>31.471917241379298</v>
      </c>
      <c r="CG141">
        <v>30.9926931034483</v>
      </c>
      <c r="CH141">
        <v>999.9</v>
      </c>
      <c r="CI141">
        <v>0</v>
      </c>
      <c r="CJ141">
        <v>0</v>
      </c>
      <c r="CK141">
        <v>9995.4289655172397</v>
      </c>
      <c r="CL141">
        <v>0</v>
      </c>
      <c r="CM141">
        <v>6.8364555172413803</v>
      </c>
      <c r="CN141">
        <v>0</v>
      </c>
      <c r="CO141">
        <v>0</v>
      </c>
      <c r="CP141">
        <v>0</v>
      </c>
      <c r="CQ141">
        <v>0</v>
      </c>
      <c r="CR141">
        <v>4.1965517241379304</v>
      </c>
      <c r="CS141">
        <v>0</v>
      </c>
      <c r="CT141">
        <v>412.28275862069</v>
      </c>
      <c r="CU141">
        <v>-0.72068965517241401</v>
      </c>
      <c r="CV141">
        <v>40.186999999999998</v>
      </c>
      <c r="CW141">
        <v>45.273517241379302</v>
      </c>
      <c r="CX141">
        <v>42.868482758620701</v>
      </c>
      <c r="CY141">
        <v>44.059862068965501</v>
      </c>
      <c r="CZ141">
        <v>41.25</v>
      </c>
      <c r="DA141">
        <v>0</v>
      </c>
      <c r="DB141">
        <v>0</v>
      </c>
      <c r="DC141">
        <v>0</v>
      </c>
      <c r="DD141">
        <v>704.90000009536698</v>
      </c>
      <c r="DE141">
        <v>5.1346153846153904</v>
      </c>
      <c r="DF141">
        <v>-26.287179842051199</v>
      </c>
      <c r="DG141">
        <v>-3.8358972280853401</v>
      </c>
      <c r="DH141">
        <v>412.9</v>
      </c>
      <c r="DI141">
        <v>15</v>
      </c>
      <c r="DJ141">
        <v>100</v>
      </c>
      <c r="DK141">
        <v>100</v>
      </c>
      <c r="DL141">
        <v>2.843</v>
      </c>
      <c r="DM141">
        <v>0.40500000000000003</v>
      </c>
      <c r="DN141">
        <v>2</v>
      </c>
      <c r="DO141">
        <v>337.30799999999999</v>
      </c>
      <c r="DP141">
        <v>667.95299999999997</v>
      </c>
      <c r="DQ141">
        <v>30.7315</v>
      </c>
      <c r="DR141">
        <v>32.647500000000001</v>
      </c>
      <c r="DS141">
        <v>30.0002</v>
      </c>
      <c r="DT141">
        <v>32.506300000000003</v>
      </c>
      <c r="DU141">
        <v>32.499499999999998</v>
      </c>
      <c r="DV141">
        <v>20.9709</v>
      </c>
      <c r="DW141">
        <v>21.908200000000001</v>
      </c>
      <c r="DX141">
        <v>51.481699999999996</v>
      </c>
      <c r="DY141">
        <v>30.7347</v>
      </c>
      <c r="DZ141">
        <v>400</v>
      </c>
      <c r="EA141">
        <v>30.7407</v>
      </c>
      <c r="EB141">
        <v>99.871600000000001</v>
      </c>
      <c r="EC141">
        <v>100.351</v>
      </c>
    </row>
    <row r="142" spans="1:133" x14ac:dyDescent="0.35">
      <c r="A142">
        <v>126</v>
      </c>
      <c r="B142">
        <v>1581611578</v>
      </c>
      <c r="C142">
        <v>641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1581611569.93103</v>
      </c>
      <c r="O142">
        <f t="shared" si="43"/>
        <v>8.9254275587045365E-4</v>
      </c>
      <c r="P142">
        <f t="shared" si="44"/>
        <v>-0.37186498039893517</v>
      </c>
      <c r="Q142">
        <f t="shared" si="45"/>
        <v>400.04782758620701</v>
      </c>
      <c r="R142">
        <f t="shared" si="46"/>
        <v>400.40297895632204</v>
      </c>
      <c r="S142">
        <f t="shared" si="47"/>
        <v>39.906551633746382</v>
      </c>
      <c r="T142">
        <f t="shared" si="48"/>
        <v>39.871155127640876</v>
      </c>
      <c r="U142">
        <f t="shared" si="49"/>
        <v>6.6916416775753065E-2</v>
      </c>
      <c r="V142">
        <f t="shared" si="50"/>
        <v>2.2529076592264716</v>
      </c>
      <c r="W142">
        <f t="shared" si="51"/>
        <v>6.5831529747320205E-2</v>
      </c>
      <c r="X142">
        <f t="shared" si="52"/>
        <v>4.1240713752818528E-2</v>
      </c>
      <c r="Y142">
        <f t="shared" si="53"/>
        <v>0</v>
      </c>
      <c r="Z142">
        <f t="shared" si="54"/>
        <v>31.176683548777646</v>
      </c>
      <c r="AA142">
        <f t="shared" si="55"/>
        <v>30.9930206896552</v>
      </c>
      <c r="AB142">
        <f t="shared" si="56"/>
        <v>4.5095833482950365</v>
      </c>
      <c r="AC142">
        <f t="shared" si="57"/>
        <v>69.284227705393619</v>
      </c>
      <c r="AD142">
        <f t="shared" si="58"/>
        <v>3.2106492082720086</v>
      </c>
      <c r="AE142">
        <f t="shared" si="59"/>
        <v>4.6340261190817413</v>
      </c>
      <c r="AF142">
        <f t="shared" si="60"/>
        <v>1.2989341400230279</v>
      </c>
      <c r="AG142">
        <f t="shared" si="61"/>
        <v>-39.361135533887008</v>
      </c>
      <c r="AH142">
        <f t="shared" si="62"/>
        <v>58.085766176743483</v>
      </c>
      <c r="AI142">
        <f t="shared" si="63"/>
        <v>5.8030067396542142</v>
      </c>
      <c r="AJ142">
        <f t="shared" si="64"/>
        <v>24.52763738251069</v>
      </c>
      <c r="AK142">
        <v>-4.1262071489171298E-2</v>
      </c>
      <c r="AL142">
        <v>4.6320290002589699E-2</v>
      </c>
      <c r="AM142">
        <v>3.4604204928211</v>
      </c>
      <c r="AN142">
        <v>6</v>
      </c>
      <c r="AO142">
        <v>2</v>
      </c>
      <c r="AP142">
        <f t="shared" si="65"/>
        <v>1</v>
      </c>
      <c r="AQ142">
        <f t="shared" si="66"/>
        <v>0</v>
      </c>
      <c r="AR142">
        <f t="shared" si="67"/>
        <v>51842.169708204987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-0.37186498039893517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1581611569.93103</v>
      </c>
      <c r="BY142">
        <v>400.04782758620701</v>
      </c>
      <c r="BZ142">
        <v>400.02244827586202</v>
      </c>
      <c r="CA142">
        <v>32.214096551724097</v>
      </c>
      <c r="CB142">
        <v>30.733372413793099</v>
      </c>
      <c r="CC142">
        <v>350.01400000000001</v>
      </c>
      <c r="CD142">
        <v>99.4660137931034</v>
      </c>
      <c r="CE142">
        <v>0.19995706896551699</v>
      </c>
      <c r="CF142">
        <v>31.471255172413802</v>
      </c>
      <c r="CG142">
        <v>30.9930206896552</v>
      </c>
      <c r="CH142">
        <v>999.9</v>
      </c>
      <c r="CI142">
        <v>0</v>
      </c>
      <c r="CJ142">
        <v>0</v>
      </c>
      <c r="CK142">
        <v>10003.968965517201</v>
      </c>
      <c r="CL142">
        <v>0</v>
      </c>
      <c r="CM142">
        <v>6.7488758620689699</v>
      </c>
      <c r="CN142">
        <v>0</v>
      </c>
      <c r="CO142">
        <v>0</v>
      </c>
      <c r="CP142">
        <v>0</v>
      </c>
      <c r="CQ142">
        <v>0</v>
      </c>
      <c r="CR142">
        <v>3.7172413793103498</v>
      </c>
      <c r="CS142">
        <v>0</v>
      </c>
      <c r="CT142">
        <v>411.31379310344801</v>
      </c>
      <c r="CU142">
        <v>-0.53103448275862097</v>
      </c>
      <c r="CV142">
        <v>40.186999999999998</v>
      </c>
      <c r="CW142">
        <v>45.271379310344798</v>
      </c>
      <c r="CX142">
        <v>42.866310344827603</v>
      </c>
      <c r="CY142">
        <v>44.059862068965501</v>
      </c>
      <c r="CZ142">
        <v>41.25</v>
      </c>
      <c r="DA142">
        <v>0</v>
      </c>
      <c r="DB142">
        <v>0</v>
      </c>
      <c r="DC142">
        <v>0</v>
      </c>
      <c r="DD142">
        <v>710.29999995231606</v>
      </c>
      <c r="DE142">
        <v>3.7230769230769201</v>
      </c>
      <c r="DF142">
        <v>-25.9555557454952</v>
      </c>
      <c r="DG142">
        <v>-54.078632334675902</v>
      </c>
      <c r="DH142">
        <v>412.04615384615403</v>
      </c>
      <c r="DI142">
        <v>15</v>
      </c>
      <c r="DJ142">
        <v>100</v>
      </c>
      <c r="DK142">
        <v>100</v>
      </c>
      <c r="DL142">
        <v>2.843</v>
      </c>
      <c r="DM142">
        <v>0.40500000000000003</v>
      </c>
      <c r="DN142">
        <v>2</v>
      </c>
      <c r="DO142">
        <v>337.42700000000002</v>
      </c>
      <c r="DP142">
        <v>668.12400000000002</v>
      </c>
      <c r="DQ142">
        <v>30.738499999999998</v>
      </c>
      <c r="DR142">
        <v>32.649099999999997</v>
      </c>
      <c r="DS142">
        <v>30.0002</v>
      </c>
      <c r="DT142">
        <v>32.508499999999998</v>
      </c>
      <c r="DU142">
        <v>32.500399999999999</v>
      </c>
      <c r="DV142">
        <v>20.9773</v>
      </c>
      <c r="DW142">
        <v>21.908200000000001</v>
      </c>
      <c r="DX142">
        <v>51.481699999999996</v>
      </c>
      <c r="DY142">
        <v>30.7425</v>
      </c>
      <c r="DZ142">
        <v>400</v>
      </c>
      <c r="EA142">
        <v>30.7407</v>
      </c>
      <c r="EB142">
        <v>99.869200000000006</v>
      </c>
      <c r="EC142">
        <v>100.351</v>
      </c>
    </row>
    <row r="143" spans="1:133" x14ac:dyDescent="0.35">
      <c r="A143">
        <v>127</v>
      </c>
      <c r="B143">
        <v>1581611583</v>
      </c>
      <c r="C143">
        <v>646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1581611574.93103</v>
      </c>
      <c r="O143">
        <f t="shared" si="43"/>
        <v>8.9225568611200987E-4</v>
      </c>
      <c r="P143">
        <f t="shared" si="44"/>
        <v>-0.39005834853523091</v>
      </c>
      <c r="Q143">
        <f t="shared" si="45"/>
        <v>400.028689655172</v>
      </c>
      <c r="R143">
        <f t="shared" si="46"/>
        <v>400.82349507223807</v>
      </c>
      <c r="S143">
        <f t="shared" si="47"/>
        <v>39.948302285446296</v>
      </c>
      <c r="T143">
        <f t="shared" si="48"/>
        <v>39.86908755015903</v>
      </c>
      <c r="U143">
        <f t="shared" si="49"/>
        <v>6.6911265910918977E-2</v>
      </c>
      <c r="V143">
        <f t="shared" si="50"/>
        <v>2.2530861311777244</v>
      </c>
      <c r="W143">
        <f t="shared" si="51"/>
        <v>6.5826628855658223E-2</v>
      </c>
      <c r="X143">
        <f t="shared" si="52"/>
        <v>4.1237628798617317E-2</v>
      </c>
      <c r="Y143">
        <f t="shared" si="53"/>
        <v>0</v>
      </c>
      <c r="Z143">
        <f t="shared" si="54"/>
        <v>31.176620137624496</v>
      </c>
      <c r="AA143">
        <f t="shared" si="55"/>
        <v>30.992537931034501</v>
      </c>
      <c r="AB143">
        <f t="shared" si="56"/>
        <v>4.50945921388226</v>
      </c>
      <c r="AC143">
        <f t="shared" si="57"/>
        <v>69.289312754383957</v>
      </c>
      <c r="AD143">
        <f t="shared" si="58"/>
        <v>3.2108521368145984</v>
      </c>
      <c r="AE143">
        <f t="shared" si="59"/>
        <v>4.6339789055151899</v>
      </c>
      <c r="AF143">
        <f t="shared" si="60"/>
        <v>1.2986070770676617</v>
      </c>
      <c r="AG143">
        <f t="shared" si="61"/>
        <v>-39.348475757539639</v>
      </c>
      <c r="AH143">
        <f t="shared" si="62"/>
        <v>58.12722701398306</v>
      </c>
      <c r="AI143">
        <f t="shared" si="63"/>
        <v>5.8066699003668187</v>
      </c>
      <c r="AJ143">
        <f t="shared" si="64"/>
        <v>24.585421156810241</v>
      </c>
      <c r="AK143">
        <v>-4.1266882008471298E-2</v>
      </c>
      <c r="AL143">
        <v>4.63256902319285E-2</v>
      </c>
      <c r="AM143">
        <v>3.4607397420911199</v>
      </c>
      <c r="AN143">
        <v>6</v>
      </c>
      <c r="AO143">
        <v>2</v>
      </c>
      <c r="AP143">
        <f t="shared" si="65"/>
        <v>1</v>
      </c>
      <c r="AQ143">
        <f t="shared" si="66"/>
        <v>0</v>
      </c>
      <c r="AR143">
        <f t="shared" si="67"/>
        <v>51847.987684358137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-0.39005834853523091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1581611574.93103</v>
      </c>
      <c r="BY143">
        <v>400.028689655172</v>
      </c>
      <c r="BZ143">
        <v>399.971896551724</v>
      </c>
      <c r="CA143">
        <v>32.216262068965499</v>
      </c>
      <c r="CB143">
        <v>30.736010344827601</v>
      </c>
      <c r="CC143">
        <v>350.01231034482799</v>
      </c>
      <c r="CD143">
        <v>99.465599999999995</v>
      </c>
      <c r="CE143">
        <v>0.199970448275862</v>
      </c>
      <c r="CF143">
        <v>31.471075862069</v>
      </c>
      <c r="CG143">
        <v>30.992537931034501</v>
      </c>
      <c r="CH143">
        <v>999.9</v>
      </c>
      <c r="CI143">
        <v>0</v>
      </c>
      <c r="CJ143">
        <v>0</v>
      </c>
      <c r="CK143">
        <v>10005.1768965517</v>
      </c>
      <c r="CL143">
        <v>0</v>
      </c>
      <c r="CM143">
        <v>6.5661899999999997</v>
      </c>
      <c r="CN143">
        <v>0</v>
      </c>
      <c r="CO143">
        <v>0</v>
      </c>
      <c r="CP143">
        <v>0</v>
      </c>
      <c r="CQ143">
        <v>0</v>
      </c>
      <c r="CR143">
        <v>2.9379310344827601</v>
      </c>
      <c r="CS143">
        <v>0</v>
      </c>
      <c r="CT143">
        <v>406.5</v>
      </c>
      <c r="CU143">
        <v>-0.42758620689655202</v>
      </c>
      <c r="CV143">
        <v>40.186999999999998</v>
      </c>
      <c r="CW143">
        <v>45.2649655172414</v>
      </c>
      <c r="CX143">
        <v>42.866310344827603</v>
      </c>
      <c r="CY143">
        <v>44.061999999999998</v>
      </c>
      <c r="CZ143">
        <v>41.25</v>
      </c>
      <c r="DA143">
        <v>0</v>
      </c>
      <c r="DB143">
        <v>0</v>
      </c>
      <c r="DC143">
        <v>0</v>
      </c>
      <c r="DD143">
        <v>715.10000014305103</v>
      </c>
      <c r="DE143">
        <v>3.04615384615385</v>
      </c>
      <c r="DF143">
        <v>9.4427346384617898</v>
      </c>
      <c r="DG143">
        <v>-75.928205030295999</v>
      </c>
      <c r="DH143">
        <v>407.04230769230799</v>
      </c>
      <c r="DI143">
        <v>15</v>
      </c>
      <c r="DJ143">
        <v>100</v>
      </c>
      <c r="DK143">
        <v>100</v>
      </c>
      <c r="DL143">
        <v>2.843</v>
      </c>
      <c r="DM143">
        <v>0.40500000000000003</v>
      </c>
      <c r="DN143">
        <v>2</v>
      </c>
      <c r="DO143">
        <v>337.267</v>
      </c>
      <c r="DP143">
        <v>667.88199999999995</v>
      </c>
      <c r="DQ143">
        <v>30.744599999999998</v>
      </c>
      <c r="DR143">
        <v>32.650399999999998</v>
      </c>
      <c r="DS143">
        <v>30.0002</v>
      </c>
      <c r="DT143">
        <v>32.509900000000002</v>
      </c>
      <c r="DU143">
        <v>32.503300000000003</v>
      </c>
      <c r="DV143">
        <v>20.979099999999999</v>
      </c>
      <c r="DW143">
        <v>21.908200000000001</v>
      </c>
      <c r="DX143">
        <v>51.481699999999996</v>
      </c>
      <c r="DY143">
        <v>30.744700000000002</v>
      </c>
      <c r="DZ143">
        <v>400</v>
      </c>
      <c r="EA143">
        <v>30.7408</v>
      </c>
      <c r="EB143">
        <v>99.872</v>
      </c>
      <c r="EC143">
        <v>100.349</v>
      </c>
    </row>
    <row r="144" spans="1:133" x14ac:dyDescent="0.35">
      <c r="A144">
        <v>128</v>
      </c>
      <c r="B144">
        <v>1581611588</v>
      </c>
      <c r="C144">
        <v>651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1581611579.93103</v>
      </c>
      <c r="O144">
        <f t="shared" si="43"/>
        <v>8.9205626559127164E-4</v>
      </c>
      <c r="P144">
        <f t="shared" si="44"/>
        <v>-0.38206705798503504</v>
      </c>
      <c r="Q144">
        <f t="shared" si="45"/>
        <v>399.99917241379302</v>
      </c>
      <c r="R144">
        <f t="shared" si="46"/>
        <v>400.60537000403843</v>
      </c>
      <c r="S144">
        <f t="shared" si="47"/>
        <v>39.926776027733681</v>
      </c>
      <c r="T144">
        <f t="shared" si="48"/>
        <v>39.866358676328638</v>
      </c>
      <c r="U144">
        <f t="shared" si="49"/>
        <v>6.6848093530466099E-2</v>
      </c>
      <c r="V144">
        <f t="shared" si="50"/>
        <v>2.2532886807832462</v>
      </c>
      <c r="W144">
        <f t="shared" si="51"/>
        <v>6.5765581321426042E-2</v>
      </c>
      <c r="X144">
        <f t="shared" si="52"/>
        <v>4.1199287533611594E-2</v>
      </c>
      <c r="Y144">
        <f t="shared" si="53"/>
        <v>0</v>
      </c>
      <c r="Z144">
        <f t="shared" si="54"/>
        <v>31.177206686233539</v>
      </c>
      <c r="AA144">
        <f t="shared" si="55"/>
        <v>30.9966137931034</v>
      </c>
      <c r="AB144">
        <f t="shared" si="56"/>
        <v>4.5105073565168707</v>
      </c>
      <c r="AC144">
        <f t="shared" si="57"/>
        <v>69.290249508285214</v>
      </c>
      <c r="AD144">
        <f t="shared" si="58"/>
        <v>3.2109861402215327</v>
      </c>
      <c r="AE144">
        <f t="shared" si="59"/>
        <v>4.6341096518025768</v>
      </c>
      <c r="AF144">
        <f t="shared" si="60"/>
        <v>1.299521216295338</v>
      </c>
      <c r="AG144">
        <f t="shared" si="61"/>
        <v>-39.339681312575081</v>
      </c>
      <c r="AH144">
        <f t="shared" si="62"/>
        <v>57.697640465610519</v>
      </c>
      <c r="AI144">
        <f t="shared" si="63"/>
        <v>5.7633677452330208</v>
      </c>
      <c r="AJ144">
        <f t="shared" si="64"/>
        <v>24.121326898268457</v>
      </c>
      <c r="AK144">
        <v>-4.1272341934056198E-2</v>
      </c>
      <c r="AL144">
        <v>4.6331819476713297E-2</v>
      </c>
      <c r="AM144">
        <v>3.4611020735489899</v>
      </c>
      <c r="AN144">
        <v>6</v>
      </c>
      <c r="AO144">
        <v>2</v>
      </c>
      <c r="AP144">
        <f t="shared" si="65"/>
        <v>1</v>
      </c>
      <c r="AQ144">
        <f t="shared" si="66"/>
        <v>0</v>
      </c>
      <c r="AR144">
        <f t="shared" si="67"/>
        <v>51854.492776880834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-0.38206705798503504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1581611579.93103</v>
      </c>
      <c r="BY144">
        <v>399.99917241379302</v>
      </c>
      <c r="BZ144">
        <v>399.95589655172398</v>
      </c>
      <c r="CA144">
        <v>32.217434482758598</v>
      </c>
      <c r="CB144">
        <v>30.737524137931</v>
      </c>
      <c r="CC144">
        <v>350.01437931034502</v>
      </c>
      <c r="CD144">
        <v>99.466120689655199</v>
      </c>
      <c r="CE144">
        <v>0.199982206896552</v>
      </c>
      <c r="CF144">
        <v>31.471572413793101</v>
      </c>
      <c r="CG144">
        <v>30.9966137931034</v>
      </c>
      <c r="CH144">
        <v>999.9</v>
      </c>
      <c r="CI144">
        <v>0</v>
      </c>
      <c r="CJ144">
        <v>0</v>
      </c>
      <c r="CK144">
        <v>10006.4482758621</v>
      </c>
      <c r="CL144">
        <v>0</v>
      </c>
      <c r="CM144">
        <v>6.3066441379310296</v>
      </c>
      <c r="CN144">
        <v>0</v>
      </c>
      <c r="CO144">
        <v>0</v>
      </c>
      <c r="CP144">
        <v>0</v>
      </c>
      <c r="CQ144">
        <v>0</v>
      </c>
      <c r="CR144">
        <v>2.8</v>
      </c>
      <c r="CS144">
        <v>0</v>
      </c>
      <c r="CT144">
        <v>403.94137931034498</v>
      </c>
      <c r="CU144">
        <v>-0.13793103448275901</v>
      </c>
      <c r="CV144">
        <v>40.186999999999998</v>
      </c>
      <c r="CW144">
        <v>45.260689655172399</v>
      </c>
      <c r="CX144">
        <v>42.872827586206903</v>
      </c>
      <c r="CY144">
        <v>44.057724137930997</v>
      </c>
      <c r="CZ144">
        <v>41.25</v>
      </c>
      <c r="DA144">
        <v>0</v>
      </c>
      <c r="DB144">
        <v>0</v>
      </c>
      <c r="DC144">
        <v>0</v>
      </c>
      <c r="DD144">
        <v>719.90000009536698</v>
      </c>
      <c r="DE144">
        <v>1.93846153846154</v>
      </c>
      <c r="DF144">
        <v>-3.27521375976721</v>
      </c>
      <c r="DG144">
        <v>-40.509401550224901</v>
      </c>
      <c r="DH144">
        <v>404.28076923076901</v>
      </c>
      <c r="DI144">
        <v>15</v>
      </c>
      <c r="DJ144">
        <v>100</v>
      </c>
      <c r="DK144">
        <v>100</v>
      </c>
      <c r="DL144">
        <v>2.843</v>
      </c>
      <c r="DM144">
        <v>0.40500000000000003</v>
      </c>
      <c r="DN144">
        <v>2</v>
      </c>
      <c r="DO144">
        <v>337.298</v>
      </c>
      <c r="DP144">
        <v>667.928</v>
      </c>
      <c r="DQ144">
        <v>30.747599999999998</v>
      </c>
      <c r="DR144">
        <v>32.652700000000003</v>
      </c>
      <c r="DS144">
        <v>30.000299999999999</v>
      </c>
      <c r="DT144">
        <v>32.511400000000002</v>
      </c>
      <c r="DU144">
        <v>32.503300000000003</v>
      </c>
      <c r="DV144">
        <v>20.976500000000001</v>
      </c>
      <c r="DW144">
        <v>21.908200000000001</v>
      </c>
      <c r="DX144">
        <v>51.481699999999996</v>
      </c>
      <c r="DY144">
        <v>30.748200000000001</v>
      </c>
      <c r="DZ144">
        <v>400</v>
      </c>
      <c r="EA144">
        <v>30.7409</v>
      </c>
      <c r="EB144">
        <v>99.8703</v>
      </c>
      <c r="EC144">
        <v>100.349</v>
      </c>
    </row>
    <row r="145" spans="1:133" x14ac:dyDescent="0.35">
      <c r="A145">
        <v>129</v>
      </c>
      <c r="B145">
        <v>1581611593</v>
      </c>
      <c r="C145">
        <v>656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1581611584.93103</v>
      </c>
      <c r="O145">
        <f t="shared" ref="O145:O208" si="86">CC145*AP145*(CA145-CB145)/(100*BU145*(1000-AP145*CA145))</f>
        <v>8.9215302744846464E-4</v>
      </c>
      <c r="P145">
        <f t="shared" ref="P145:P208" si="87">CC145*AP145*(BZ145-BY145*(1000-AP145*CB145)/(1000-AP145*CA145))/(100*BU145)</f>
        <v>-0.3623404132503682</v>
      </c>
      <c r="Q145">
        <f t="shared" ref="Q145:Q208" si="88">BY145 - IF(AP145&gt;1, P145*BU145*100/(AR145*CK145), 0)</f>
        <v>399.98606896551701</v>
      </c>
      <c r="R145">
        <f t="shared" ref="R145:R208" si="89">((X145-O145/2)*Q145-P145)/(X145+O145/2)</f>
        <v>400.11789831263189</v>
      </c>
      <c r="S145">
        <f t="shared" ref="S145:S208" si="90">R145*(CD145+CE145)/1000</f>
        <v>39.878057322336666</v>
      </c>
      <c r="T145">
        <f t="shared" ref="T145:T208" si="91">(BY145 - IF(AP145&gt;1, P145*BU145*100/(AR145*CK145), 0))*(CD145+CE145)/1000</f>
        <v>39.864918449311531</v>
      </c>
      <c r="U145">
        <f t="shared" ref="U145:U208" si="92">2/((1/W145-1/V145)+SIGN(W145)*SQRT((1/W145-1/V145)*(1/W145-1/V145) + 4*BV145/((BV145+1)*(BV145+1))*(2*1/W145*1/V145-1/V145*1/V145)))</f>
        <v>6.686792833861481E-2</v>
      </c>
      <c r="V145">
        <f t="shared" ref="V145:V208" si="93">AM145+AL145*BU145+AK145*BU145*BU145</f>
        <v>2.2521120797239744</v>
      </c>
      <c r="W145">
        <f t="shared" ref="W145:W208" si="94">O145*(1000-(1000*0.61365*EXP(17.502*AA145/(240.97+AA145))/(CD145+CE145)+CA145)/2)/(1000*0.61365*EXP(17.502*AA145/(240.97+AA145))/(CD145+CE145)-CA145)</f>
        <v>6.5784223254450075E-2</v>
      </c>
      <c r="X145">
        <f t="shared" ref="X145:X208" si="95">1/((BV145+1)/(U145/1.6)+1/(V145/1.37)) + BV145/((BV145+1)/(U145/1.6) + BV145/(V145/1.37))</f>
        <v>4.1211043131920838E-2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31.177793775936355</v>
      </c>
      <c r="AA145">
        <f t="shared" ref="AA145:AA208" si="98">($C$7*CG145+$D$7*CH145+$E$7*Z145)</f>
        <v>30.996127586206899</v>
      </c>
      <c r="AB145">
        <f t="shared" ref="AB145:AB208" si="99">0.61365*EXP(17.502*AA145/(240.97+AA145))</f>
        <v>4.5103823131278284</v>
      </c>
      <c r="AC145">
        <f t="shared" ref="AC145:AC208" si="100">(AD145/AE145*100)</f>
        <v>69.28956570562022</v>
      </c>
      <c r="AD145">
        <f t="shared" ref="AD145:AD208" si="101">CA145*(CD145+CE145)/1000</f>
        <v>3.211092863143338</v>
      </c>
      <c r="AE145">
        <f t="shared" ref="AE145:AE208" si="102">0.61365*EXP(17.502*CF145/(240.97+CF145))</f>
        <v>4.6343094092778818</v>
      </c>
      <c r="AF145">
        <f t="shared" ref="AF145:AF208" si="103">(AB145-CA145*(CD145+CE145)/1000)</f>
        <v>1.2992894499844905</v>
      </c>
      <c r="AG145">
        <f t="shared" ref="AG145:AG208" si="104">(-O145*44100)</f>
        <v>-39.34394851047729</v>
      </c>
      <c r="AH145">
        <f t="shared" ref="AH145:AH208" si="105">2*29.3*V145*0.92*(CF145-AA145)</f>
        <v>57.818654275124103</v>
      </c>
      <c r="AI145">
        <f t="shared" ref="AI145:AI208" si="106">2*0.95*0.0000000567*(((CF145+$B$7)+273)^4-(AA145+273)^4)</f>
        <v>5.7784808389719506</v>
      </c>
      <c r="AJ145">
        <f t="shared" ref="AJ145:AJ208" si="107">Y145+AI145+AG145+AH145</f>
        <v>24.253186603618765</v>
      </c>
      <c r="AK145">
        <v>-4.1240631705843002E-2</v>
      </c>
      <c r="AL145">
        <v>4.6296221967575497E-2</v>
      </c>
      <c r="AM145">
        <v>3.45899748932887</v>
      </c>
      <c r="AN145">
        <v>6</v>
      </c>
      <c r="AO145">
        <v>2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51816.145589539214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-0.3623404132503682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1581611584.93103</v>
      </c>
      <c r="BY145">
        <v>399.98606896551701</v>
      </c>
      <c r="BZ145">
        <v>399.97665517241398</v>
      </c>
      <c r="CA145">
        <v>32.218613793103401</v>
      </c>
      <c r="CB145">
        <v>30.738551724137899</v>
      </c>
      <c r="CC145">
        <v>350.01603448275898</v>
      </c>
      <c r="CD145">
        <v>99.465758620689698</v>
      </c>
      <c r="CE145">
        <v>0.200008620689655</v>
      </c>
      <c r="CF145">
        <v>31.472331034482799</v>
      </c>
      <c r="CG145">
        <v>30.996127586206899</v>
      </c>
      <c r="CH145">
        <v>999.9</v>
      </c>
      <c r="CI145">
        <v>0</v>
      </c>
      <c r="CJ145">
        <v>0</v>
      </c>
      <c r="CK145">
        <v>9998.7965517241391</v>
      </c>
      <c r="CL145">
        <v>0</v>
      </c>
      <c r="CM145">
        <v>6.1574848275862104</v>
      </c>
      <c r="CN145">
        <v>0</v>
      </c>
      <c r="CO145">
        <v>0</v>
      </c>
      <c r="CP145">
        <v>0</v>
      </c>
      <c r="CQ145">
        <v>0</v>
      </c>
      <c r="CR145">
        <v>4.42068965517241</v>
      </c>
      <c r="CS145">
        <v>0</v>
      </c>
      <c r="CT145">
        <v>401.18620689655199</v>
      </c>
      <c r="CU145">
        <v>-0.19310344827586201</v>
      </c>
      <c r="CV145">
        <v>40.186999999999998</v>
      </c>
      <c r="CW145">
        <v>45.25</v>
      </c>
      <c r="CX145">
        <v>42.868482758620701</v>
      </c>
      <c r="CY145">
        <v>44.0555862068965</v>
      </c>
      <c r="CZ145">
        <v>41.25</v>
      </c>
      <c r="DA145">
        <v>0</v>
      </c>
      <c r="DB145">
        <v>0</v>
      </c>
      <c r="DC145">
        <v>0</v>
      </c>
      <c r="DD145">
        <v>725.29999995231606</v>
      </c>
      <c r="DE145">
        <v>4.14230769230769</v>
      </c>
      <c r="DF145">
        <v>26.847863207557499</v>
      </c>
      <c r="DG145">
        <v>-34.041025172397902</v>
      </c>
      <c r="DH145">
        <v>400.519230769231</v>
      </c>
      <c r="DI145">
        <v>15</v>
      </c>
      <c r="DJ145">
        <v>100</v>
      </c>
      <c r="DK145">
        <v>100</v>
      </c>
      <c r="DL145">
        <v>2.843</v>
      </c>
      <c r="DM145">
        <v>0.40500000000000003</v>
      </c>
      <c r="DN145">
        <v>2</v>
      </c>
      <c r="DO145">
        <v>337.26900000000001</v>
      </c>
      <c r="DP145">
        <v>667.93700000000001</v>
      </c>
      <c r="DQ145">
        <v>30.7499</v>
      </c>
      <c r="DR145">
        <v>32.653199999999998</v>
      </c>
      <c r="DS145">
        <v>30.0002</v>
      </c>
      <c r="DT145">
        <v>32.512799999999999</v>
      </c>
      <c r="DU145">
        <v>32.5062</v>
      </c>
      <c r="DV145">
        <v>20.9772</v>
      </c>
      <c r="DW145">
        <v>21.908200000000001</v>
      </c>
      <c r="DX145">
        <v>51.481699999999996</v>
      </c>
      <c r="DY145">
        <v>30.749300000000002</v>
      </c>
      <c r="DZ145">
        <v>400</v>
      </c>
      <c r="EA145">
        <v>30.7409</v>
      </c>
      <c r="EB145">
        <v>99.871899999999997</v>
      </c>
      <c r="EC145">
        <v>100.35</v>
      </c>
    </row>
    <row r="146" spans="1:133" x14ac:dyDescent="0.35">
      <c r="A146">
        <v>130</v>
      </c>
      <c r="B146">
        <v>1581611598</v>
      </c>
      <c r="C146">
        <v>661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1581611589.93103</v>
      </c>
      <c r="O146">
        <f t="shared" si="86"/>
        <v>8.9120954011274469E-4</v>
      </c>
      <c r="P146">
        <f t="shared" si="87"/>
        <v>-0.34878192554180648</v>
      </c>
      <c r="Q146">
        <f t="shared" si="88"/>
        <v>400.00286206896601</v>
      </c>
      <c r="R146">
        <f t="shared" si="89"/>
        <v>399.8177410750589</v>
      </c>
      <c r="S146">
        <f t="shared" si="90"/>
        <v>39.848390704103558</v>
      </c>
      <c r="T146">
        <f t="shared" si="91"/>
        <v>39.86684104518374</v>
      </c>
      <c r="U146">
        <f t="shared" si="92"/>
        <v>6.6804750326301315E-2</v>
      </c>
      <c r="V146">
        <f t="shared" si="93"/>
        <v>2.2527318610235612</v>
      </c>
      <c r="W146">
        <f t="shared" si="94"/>
        <v>6.5723366627186447E-2</v>
      </c>
      <c r="X146">
        <f t="shared" si="95"/>
        <v>4.1172804054641139E-2</v>
      </c>
      <c r="Y146">
        <f t="shared" si="96"/>
        <v>0</v>
      </c>
      <c r="Z146">
        <f t="shared" si="97"/>
        <v>31.179289478339921</v>
      </c>
      <c r="AA146">
        <f t="shared" si="98"/>
        <v>30.9959620689655</v>
      </c>
      <c r="AB146">
        <f t="shared" si="99"/>
        <v>4.5103397458545089</v>
      </c>
      <c r="AC146">
        <f t="shared" si="100"/>
        <v>69.287821938550309</v>
      </c>
      <c r="AD146">
        <f t="shared" si="101"/>
        <v>3.2112146393507386</v>
      </c>
      <c r="AE146">
        <f t="shared" si="102"/>
        <v>4.6346017951014353</v>
      </c>
      <c r="AF146">
        <f t="shared" si="103"/>
        <v>1.2991251065037703</v>
      </c>
      <c r="AG146">
        <f t="shared" si="104"/>
        <v>-39.30234071897204</v>
      </c>
      <c r="AH146">
        <f t="shared" si="105"/>
        <v>57.989518499963076</v>
      </c>
      <c r="AI146">
        <f t="shared" si="106"/>
        <v>5.7939897703162169</v>
      </c>
      <c r="AJ146">
        <f t="shared" si="107"/>
        <v>24.481167551307252</v>
      </c>
      <c r="AK146">
        <v>-4.1257333375961699E-2</v>
      </c>
      <c r="AL146">
        <v>4.63149710554304E-2</v>
      </c>
      <c r="AM146">
        <v>3.4601060362256</v>
      </c>
      <c r="AN146">
        <v>6</v>
      </c>
      <c r="AO146">
        <v>2</v>
      </c>
      <c r="AP146">
        <f t="shared" si="108"/>
        <v>1</v>
      </c>
      <c r="AQ146">
        <f t="shared" si="109"/>
        <v>0</v>
      </c>
      <c r="AR146">
        <f t="shared" si="110"/>
        <v>51836.096292850503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-0.34878192554180648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1581611589.93103</v>
      </c>
      <c r="BY146">
        <v>400.00286206896601</v>
      </c>
      <c r="BZ146">
        <v>400.01606896551698</v>
      </c>
      <c r="CA146">
        <v>32.2196344827586</v>
      </c>
      <c r="CB146">
        <v>30.7411517241379</v>
      </c>
      <c r="CC146">
        <v>350.01900000000001</v>
      </c>
      <c r="CD146">
        <v>99.466389655172406</v>
      </c>
      <c r="CE146">
        <v>0.19999982758620699</v>
      </c>
      <c r="CF146">
        <v>31.473441379310302</v>
      </c>
      <c r="CG146">
        <v>30.9959620689655</v>
      </c>
      <c r="CH146">
        <v>999.9</v>
      </c>
      <c r="CI146">
        <v>0</v>
      </c>
      <c r="CJ146">
        <v>0</v>
      </c>
      <c r="CK146">
        <v>10002.7824137931</v>
      </c>
      <c r="CL146">
        <v>0</v>
      </c>
      <c r="CM146">
        <v>6.2110813793103397</v>
      </c>
      <c r="CN146">
        <v>0</v>
      </c>
      <c r="CO146">
        <v>0</v>
      </c>
      <c r="CP146">
        <v>0</v>
      </c>
      <c r="CQ146">
        <v>0</v>
      </c>
      <c r="CR146">
        <v>5.7206896551724098</v>
      </c>
      <c r="CS146">
        <v>0</v>
      </c>
      <c r="CT146">
        <v>398.389655172414</v>
      </c>
      <c r="CU146">
        <v>-0.37586206896551699</v>
      </c>
      <c r="CV146">
        <v>40.186999999999998</v>
      </c>
      <c r="CW146">
        <v>45.25</v>
      </c>
      <c r="CX146">
        <v>42.868482758620701</v>
      </c>
      <c r="CY146">
        <v>44.0406206896551</v>
      </c>
      <c r="CZ146">
        <v>41.25</v>
      </c>
      <c r="DA146">
        <v>0</v>
      </c>
      <c r="DB146">
        <v>0</v>
      </c>
      <c r="DC146">
        <v>0</v>
      </c>
      <c r="DD146">
        <v>730.10000014305103</v>
      </c>
      <c r="DE146">
        <v>4.5884615384615399</v>
      </c>
      <c r="DF146">
        <v>25.4871795791328</v>
      </c>
      <c r="DG146">
        <v>-44.044443970454601</v>
      </c>
      <c r="DH146">
        <v>399.288461538462</v>
      </c>
      <c r="DI146">
        <v>15</v>
      </c>
      <c r="DJ146">
        <v>100</v>
      </c>
      <c r="DK146">
        <v>100</v>
      </c>
      <c r="DL146">
        <v>2.843</v>
      </c>
      <c r="DM146">
        <v>0.40500000000000003</v>
      </c>
      <c r="DN146">
        <v>2</v>
      </c>
      <c r="DO146">
        <v>337.30099999999999</v>
      </c>
      <c r="DP146">
        <v>668.00599999999997</v>
      </c>
      <c r="DQ146">
        <v>30.752500000000001</v>
      </c>
      <c r="DR146">
        <v>32.655500000000004</v>
      </c>
      <c r="DS146">
        <v>30.0001</v>
      </c>
      <c r="DT146">
        <v>32.514299999999999</v>
      </c>
      <c r="DU146">
        <v>32.5062</v>
      </c>
      <c r="DV146">
        <v>20.973400000000002</v>
      </c>
      <c r="DW146">
        <v>21.908200000000001</v>
      </c>
      <c r="DX146">
        <v>51.481699999999996</v>
      </c>
      <c r="DY146">
        <v>30.7546</v>
      </c>
      <c r="DZ146">
        <v>400</v>
      </c>
      <c r="EA146">
        <v>30.7409</v>
      </c>
      <c r="EB146">
        <v>99.870800000000003</v>
      </c>
      <c r="EC146">
        <v>100.348</v>
      </c>
    </row>
    <row r="147" spans="1:133" x14ac:dyDescent="0.35">
      <c r="A147">
        <v>131</v>
      </c>
      <c r="B147">
        <v>1581611603</v>
      </c>
      <c r="C147">
        <v>666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1581611594.93103</v>
      </c>
      <c r="O147">
        <f t="shared" si="86"/>
        <v>8.9068595243356051E-4</v>
      </c>
      <c r="P147">
        <f t="shared" si="87"/>
        <v>-0.36948187251124354</v>
      </c>
      <c r="Q147">
        <f t="shared" si="88"/>
        <v>400.03524137930998</v>
      </c>
      <c r="R147">
        <f t="shared" si="89"/>
        <v>400.35200773125246</v>
      </c>
      <c r="S147">
        <f t="shared" si="90"/>
        <v>39.901532652918569</v>
      </c>
      <c r="T147">
        <f t="shared" si="91"/>
        <v>39.869961778559762</v>
      </c>
      <c r="U147">
        <f t="shared" si="92"/>
        <v>6.6767997336631912E-2</v>
      </c>
      <c r="V147">
        <f t="shared" si="93"/>
        <v>2.2521041934660921</v>
      </c>
      <c r="W147">
        <f t="shared" si="94"/>
        <v>6.5687496993530992E-2</v>
      </c>
      <c r="X147">
        <f t="shared" si="95"/>
        <v>4.1150307747177081E-2</v>
      </c>
      <c r="Y147">
        <f t="shared" si="96"/>
        <v>0</v>
      </c>
      <c r="Z147">
        <f t="shared" si="97"/>
        <v>31.180657121255258</v>
      </c>
      <c r="AA147">
        <f t="shared" si="98"/>
        <v>30.996441379310301</v>
      </c>
      <c r="AB147">
        <f t="shared" si="99"/>
        <v>4.5104630145440243</v>
      </c>
      <c r="AC147">
        <f t="shared" si="100"/>
        <v>69.286778980227325</v>
      </c>
      <c r="AD147">
        <f t="shared" si="101"/>
        <v>3.2113978414076922</v>
      </c>
      <c r="AE147">
        <f t="shared" si="102"/>
        <v>4.6349359699981765</v>
      </c>
      <c r="AF147">
        <f t="shared" si="103"/>
        <v>1.2990651731363321</v>
      </c>
      <c r="AG147">
        <f t="shared" si="104"/>
        <v>-39.279250502320018</v>
      </c>
      <c r="AH147">
        <f t="shared" si="105"/>
        <v>58.069237497924163</v>
      </c>
      <c r="AI147">
        <f t="shared" si="106"/>
        <v>5.8036219062916752</v>
      </c>
      <c r="AJ147">
        <f t="shared" si="107"/>
        <v>24.59360890189582</v>
      </c>
      <c r="AK147">
        <v>-4.1240419216315299E-2</v>
      </c>
      <c r="AL147">
        <v>4.6295983429465497E-2</v>
      </c>
      <c r="AM147">
        <v>3.45898338467665</v>
      </c>
      <c r="AN147">
        <v>6</v>
      </c>
      <c r="AO147">
        <v>2</v>
      </c>
      <c r="AP147">
        <f t="shared" si="108"/>
        <v>1</v>
      </c>
      <c r="AQ147">
        <f t="shared" si="109"/>
        <v>0</v>
      </c>
      <c r="AR147">
        <f t="shared" si="110"/>
        <v>51815.492964320656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-0.36948187251124354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1581611594.93103</v>
      </c>
      <c r="BY147">
        <v>400.03524137930998</v>
      </c>
      <c r="BZ147">
        <v>400.01265517241399</v>
      </c>
      <c r="CA147">
        <v>32.221558620689699</v>
      </c>
      <c r="CB147">
        <v>30.7439586206897</v>
      </c>
      <c r="CC147">
        <v>350.021655172414</v>
      </c>
      <c r="CD147">
        <v>99.466151724137902</v>
      </c>
      <c r="CE147">
        <v>0.19997179310344801</v>
      </c>
      <c r="CF147">
        <v>31.474710344827599</v>
      </c>
      <c r="CG147">
        <v>30.996441379310301</v>
      </c>
      <c r="CH147">
        <v>999.9</v>
      </c>
      <c r="CI147">
        <v>0</v>
      </c>
      <c r="CJ147">
        <v>0</v>
      </c>
      <c r="CK147">
        <v>9998.7055172413802</v>
      </c>
      <c r="CL147">
        <v>0</v>
      </c>
      <c r="CM147">
        <v>6.42022344827586</v>
      </c>
      <c r="CN147">
        <v>0</v>
      </c>
      <c r="CO147">
        <v>0</v>
      </c>
      <c r="CP147">
        <v>0</v>
      </c>
      <c r="CQ147">
        <v>0</v>
      </c>
      <c r="CR147">
        <v>6.9620689655172399</v>
      </c>
      <c r="CS147">
        <v>0</v>
      </c>
      <c r="CT147">
        <v>396.73448275862103</v>
      </c>
      <c r="CU147">
        <v>-0.64482758620689695</v>
      </c>
      <c r="CV147">
        <v>40.186999999999998</v>
      </c>
      <c r="CW147">
        <v>45.25</v>
      </c>
      <c r="CX147">
        <v>42.859793103448297</v>
      </c>
      <c r="CY147">
        <v>44.038482758620702</v>
      </c>
      <c r="CZ147">
        <v>41.25</v>
      </c>
      <c r="DA147">
        <v>0</v>
      </c>
      <c r="DB147">
        <v>0</v>
      </c>
      <c r="DC147">
        <v>0</v>
      </c>
      <c r="DD147">
        <v>734.90000009536698</v>
      </c>
      <c r="DE147">
        <v>6.9961538461538497</v>
      </c>
      <c r="DF147">
        <v>-29.425640809655999</v>
      </c>
      <c r="DG147">
        <v>-22.9025640860403</v>
      </c>
      <c r="DH147">
        <v>396.53461538461499</v>
      </c>
      <c r="DI147">
        <v>15</v>
      </c>
      <c r="DJ147">
        <v>100</v>
      </c>
      <c r="DK147">
        <v>100</v>
      </c>
      <c r="DL147">
        <v>2.843</v>
      </c>
      <c r="DM147">
        <v>0.40500000000000003</v>
      </c>
      <c r="DN147">
        <v>2</v>
      </c>
      <c r="DO147">
        <v>337.31099999999998</v>
      </c>
      <c r="DP147">
        <v>668.33600000000001</v>
      </c>
      <c r="DQ147">
        <v>30.756</v>
      </c>
      <c r="DR147">
        <v>32.656100000000002</v>
      </c>
      <c r="DS147">
        <v>30</v>
      </c>
      <c r="DT147">
        <v>32.516500000000001</v>
      </c>
      <c r="DU147">
        <v>32.508899999999997</v>
      </c>
      <c r="DV147">
        <v>20.976800000000001</v>
      </c>
      <c r="DW147">
        <v>21.908200000000001</v>
      </c>
      <c r="DX147">
        <v>51.481699999999996</v>
      </c>
      <c r="DY147">
        <v>30.7559</v>
      </c>
      <c r="DZ147">
        <v>400</v>
      </c>
      <c r="EA147">
        <v>30.7409</v>
      </c>
      <c r="EB147">
        <v>99.869500000000002</v>
      </c>
      <c r="EC147">
        <v>100.349</v>
      </c>
    </row>
    <row r="148" spans="1:133" x14ac:dyDescent="0.35">
      <c r="A148">
        <v>132</v>
      </c>
      <c r="B148">
        <v>1581611608</v>
      </c>
      <c r="C148">
        <v>671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1581611599.93103</v>
      </c>
      <c r="O148">
        <f t="shared" si="86"/>
        <v>8.9004073699654E-4</v>
      </c>
      <c r="P148">
        <f t="shared" si="87"/>
        <v>-0.36694231043603309</v>
      </c>
      <c r="Q148">
        <f t="shared" si="88"/>
        <v>400.02600000000001</v>
      </c>
      <c r="R148">
        <f t="shared" si="89"/>
        <v>400.28841816838388</v>
      </c>
      <c r="S148">
        <f t="shared" si="90"/>
        <v>39.894867685007938</v>
      </c>
      <c r="T148">
        <f t="shared" si="91"/>
        <v>39.868713697955997</v>
      </c>
      <c r="U148">
        <f t="shared" si="92"/>
        <v>6.6689159013634286E-2</v>
      </c>
      <c r="V148">
        <f t="shared" si="93"/>
        <v>2.2532918276348619</v>
      </c>
      <c r="W148">
        <f t="shared" si="94"/>
        <v>6.5611744889358878E-2</v>
      </c>
      <c r="X148">
        <f t="shared" si="95"/>
        <v>4.1102691992274981E-2</v>
      </c>
      <c r="Y148">
        <f t="shared" si="96"/>
        <v>0</v>
      </c>
      <c r="Z148">
        <f t="shared" si="97"/>
        <v>31.182897615668814</v>
      </c>
      <c r="AA148">
        <f t="shared" si="98"/>
        <v>30.998858620689699</v>
      </c>
      <c r="AB148">
        <f t="shared" si="99"/>
        <v>4.5110847236596801</v>
      </c>
      <c r="AC148">
        <f t="shared" si="100"/>
        <v>69.281076469141254</v>
      </c>
      <c r="AD148">
        <f t="shared" si="101"/>
        <v>3.2114776948298789</v>
      </c>
      <c r="AE148">
        <f t="shared" si="102"/>
        <v>4.6354327306971266</v>
      </c>
      <c r="AF148">
        <f t="shared" si="103"/>
        <v>1.2996070288298012</v>
      </c>
      <c r="AG148">
        <f t="shared" si="104"/>
        <v>-39.250796501547413</v>
      </c>
      <c r="AH148">
        <f t="shared" si="105"/>
        <v>58.035350188688078</v>
      </c>
      <c r="AI148">
        <f t="shared" si="106"/>
        <v>5.7973009893317542</v>
      </c>
      <c r="AJ148">
        <f t="shared" si="107"/>
        <v>24.581854676472418</v>
      </c>
      <c r="AK148">
        <v>-4.1272426764078898E-2</v>
      </c>
      <c r="AL148">
        <v>4.6331914705845398E-2</v>
      </c>
      <c r="AM148">
        <v>3.4611077029066299</v>
      </c>
      <c r="AN148">
        <v>6</v>
      </c>
      <c r="AO148">
        <v>2</v>
      </c>
      <c r="AP148">
        <f t="shared" si="108"/>
        <v>1</v>
      </c>
      <c r="AQ148">
        <f t="shared" si="109"/>
        <v>0</v>
      </c>
      <c r="AR148">
        <f t="shared" si="110"/>
        <v>51853.722741544501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-0.36694231043603309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1581611599.93103</v>
      </c>
      <c r="BY148">
        <v>400.02600000000001</v>
      </c>
      <c r="BZ148">
        <v>400.00731034482698</v>
      </c>
      <c r="CA148">
        <v>32.222624137931</v>
      </c>
      <c r="CB148">
        <v>30.746082758620702</v>
      </c>
      <c r="CC148">
        <v>350.01848275862102</v>
      </c>
      <c r="CD148">
        <v>99.465344827586193</v>
      </c>
      <c r="CE148">
        <v>0.19996117241379299</v>
      </c>
      <c r="CF148">
        <v>31.4765965517241</v>
      </c>
      <c r="CG148">
        <v>30.998858620689699</v>
      </c>
      <c r="CH148">
        <v>999.9</v>
      </c>
      <c r="CI148">
        <v>0</v>
      </c>
      <c r="CJ148">
        <v>0</v>
      </c>
      <c r="CK148">
        <v>10006.546896551699</v>
      </c>
      <c r="CL148">
        <v>0</v>
      </c>
      <c r="CM148">
        <v>6.6045058620689696</v>
      </c>
      <c r="CN148">
        <v>0</v>
      </c>
      <c r="CO148">
        <v>0</v>
      </c>
      <c r="CP148">
        <v>0</v>
      </c>
      <c r="CQ148">
        <v>0</v>
      </c>
      <c r="CR148">
        <v>6.4965517241379303</v>
      </c>
      <c r="CS148">
        <v>0</v>
      </c>
      <c r="CT148">
        <v>394.17241379310298</v>
      </c>
      <c r="CU148">
        <v>-1.02413793103448</v>
      </c>
      <c r="CV148">
        <v>40.186999999999998</v>
      </c>
      <c r="CW148">
        <v>45.25</v>
      </c>
      <c r="CX148">
        <v>42.855448275862102</v>
      </c>
      <c r="CY148">
        <v>44.0406206896551</v>
      </c>
      <c r="CZ148">
        <v>41.25</v>
      </c>
      <c r="DA148">
        <v>0</v>
      </c>
      <c r="DB148">
        <v>0</v>
      </c>
      <c r="DC148">
        <v>0</v>
      </c>
      <c r="DD148">
        <v>740.29999995231606</v>
      </c>
      <c r="DE148">
        <v>5.2538461538461503</v>
      </c>
      <c r="DF148">
        <v>-9.92136699423809</v>
      </c>
      <c r="DG148">
        <v>-35.316239637861997</v>
      </c>
      <c r="DH148">
        <v>394.25384615384598</v>
      </c>
      <c r="DI148">
        <v>15</v>
      </c>
      <c r="DJ148">
        <v>100</v>
      </c>
      <c r="DK148">
        <v>100</v>
      </c>
      <c r="DL148">
        <v>2.843</v>
      </c>
      <c r="DM148">
        <v>0.40500000000000003</v>
      </c>
      <c r="DN148">
        <v>2</v>
      </c>
      <c r="DO148">
        <v>337.291</v>
      </c>
      <c r="DP148">
        <v>667.87900000000002</v>
      </c>
      <c r="DQ148">
        <v>30.7515</v>
      </c>
      <c r="DR148">
        <v>32.657699999999998</v>
      </c>
      <c r="DS148">
        <v>30.0002</v>
      </c>
      <c r="DT148">
        <v>32.517200000000003</v>
      </c>
      <c r="DU148">
        <v>32.509099999999997</v>
      </c>
      <c r="DV148">
        <v>20.974599999999999</v>
      </c>
      <c r="DW148">
        <v>21.908200000000001</v>
      </c>
      <c r="DX148">
        <v>51.481699999999996</v>
      </c>
      <c r="DY148">
        <v>30.742000000000001</v>
      </c>
      <c r="DZ148">
        <v>400</v>
      </c>
      <c r="EA148">
        <v>30.7409</v>
      </c>
      <c r="EB148">
        <v>99.870400000000004</v>
      </c>
      <c r="EC148">
        <v>100.349</v>
      </c>
    </row>
    <row r="149" spans="1:133" x14ac:dyDescent="0.35">
      <c r="A149">
        <v>133</v>
      </c>
      <c r="B149">
        <v>1581611613</v>
      </c>
      <c r="C149">
        <v>676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1581611604.93103</v>
      </c>
      <c r="O149">
        <f t="shared" si="86"/>
        <v>8.8834254236438233E-4</v>
      </c>
      <c r="P149">
        <f t="shared" si="87"/>
        <v>-0.35781219978929235</v>
      </c>
      <c r="Q149">
        <f t="shared" si="88"/>
        <v>400.02368965517201</v>
      </c>
      <c r="R149">
        <f t="shared" si="89"/>
        <v>400.08292783167565</v>
      </c>
      <c r="S149">
        <f t="shared" si="90"/>
        <v>39.873908128372314</v>
      </c>
      <c r="T149">
        <f t="shared" si="91"/>
        <v>39.868004208351529</v>
      </c>
      <c r="U149">
        <f t="shared" si="92"/>
        <v>6.6494287144973768E-2</v>
      </c>
      <c r="V149">
        <f t="shared" si="93"/>
        <v>2.2529203671200508</v>
      </c>
      <c r="W149">
        <f t="shared" si="94"/>
        <v>6.5422932359373673E-2</v>
      </c>
      <c r="X149">
        <f t="shared" si="95"/>
        <v>4.0984151811786267E-2</v>
      </c>
      <c r="Y149">
        <f t="shared" si="96"/>
        <v>0</v>
      </c>
      <c r="Z149">
        <f t="shared" si="97"/>
        <v>31.185242126085086</v>
      </c>
      <c r="AA149">
        <f t="shared" si="98"/>
        <v>31.003948275862101</v>
      </c>
      <c r="AB149">
        <f t="shared" si="99"/>
        <v>4.5123940157154827</v>
      </c>
      <c r="AC149">
        <f t="shared" si="100"/>
        <v>69.275414847144575</v>
      </c>
      <c r="AD149">
        <f t="shared" si="101"/>
        <v>3.2115487226449608</v>
      </c>
      <c r="AE149">
        <f t="shared" si="102"/>
        <v>4.6359140969869426</v>
      </c>
      <c r="AF149">
        <f t="shared" si="103"/>
        <v>1.3008452930705219</v>
      </c>
      <c r="AG149">
        <f t="shared" si="104"/>
        <v>-39.175906118269261</v>
      </c>
      <c r="AH149">
        <f t="shared" si="105"/>
        <v>57.629573844205055</v>
      </c>
      <c r="AI149">
        <f t="shared" si="106"/>
        <v>5.7579124332946963</v>
      </c>
      <c r="AJ149">
        <f t="shared" si="107"/>
        <v>24.211580159230493</v>
      </c>
      <c r="AK149">
        <v>-4.12624140053253E-2</v>
      </c>
      <c r="AL149">
        <v>4.6320674506978597E-2</v>
      </c>
      <c r="AM149">
        <v>3.4604432242698899</v>
      </c>
      <c r="AN149">
        <v>6</v>
      </c>
      <c r="AO149">
        <v>2</v>
      </c>
      <c r="AP149">
        <f t="shared" si="108"/>
        <v>1</v>
      </c>
      <c r="AQ149">
        <f t="shared" si="109"/>
        <v>0</v>
      </c>
      <c r="AR149">
        <f t="shared" si="110"/>
        <v>51841.321428159084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-0.35781219978929235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1581611604.93103</v>
      </c>
      <c r="BY149">
        <v>400.02368965517201</v>
      </c>
      <c r="BZ149">
        <v>400.019482758621</v>
      </c>
      <c r="CA149">
        <v>32.223724137931001</v>
      </c>
      <c r="CB149">
        <v>30.749993103448301</v>
      </c>
      <c r="CC149">
        <v>350.01644827586199</v>
      </c>
      <c r="CD149">
        <v>99.464124137930995</v>
      </c>
      <c r="CE149">
        <v>0.19998386206896601</v>
      </c>
      <c r="CF149">
        <v>31.478424137931</v>
      </c>
      <c r="CG149">
        <v>31.003948275862101</v>
      </c>
      <c r="CH149">
        <v>999.9</v>
      </c>
      <c r="CI149">
        <v>0</v>
      </c>
      <c r="CJ149">
        <v>0</v>
      </c>
      <c r="CK149">
        <v>10004.242068965499</v>
      </c>
      <c r="CL149">
        <v>0</v>
      </c>
      <c r="CM149">
        <v>6.66813827586207</v>
      </c>
      <c r="CN149">
        <v>0</v>
      </c>
      <c r="CO149">
        <v>0</v>
      </c>
      <c r="CP149">
        <v>0</v>
      </c>
      <c r="CQ149">
        <v>0</v>
      </c>
      <c r="CR149">
        <v>5.4517241379310297</v>
      </c>
      <c r="CS149">
        <v>0</v>
      </c>
      <c r="CT149">
        <v>393.55862068965502</v>
      </c>
      <c r="CU149">
        <v>-0.86206896551724099</v>
      </c>
      <c r="CV149">
        <v>40.184862068965501</v>
      </c>
      <c r="CW149">
        <v>45.25</v>
      </c>
      <c r="CX149">
        <v>42.848931034482703</v>
      </c>
      <c r="CY149">
        <v>44.051310344827598</v>
      </c>
      <c r="CZ149">
        <v>41.25</v>
      </c>
      <c r="DA149">
        <v>0</v>
      </c>
      <c r="DB149">
        <v>0</v>
      </c>
      <c r="DC149">
        <v>0</v>
      </c>
      <c r="DD149">
        <v>745.10000014305103</v>
      </c>
      <c r="DE149">
        <v>4.6576923076923098</v>
      </c>
      <c r="DF149">
        <v>8.1059833965836408</v>
      </c>
      <c r="DG149">
        <v>-12.1059832632397</v>
      </c>
      <c r="DH149">
        <v>392.87307692307701</v>
      </c>
      <c r="DI149">
        <v>15</v>
      </c>
      <c r="DJ149">
        <v>100</v>
      </c>
      <c r="DK149">
        <v>100</v>
      </c>
      <c r="DL149">
        <v>2.843</v>
      </c>
      <c r="DM149">
        <v>0.40500000000000003</v>
      </c>
      <c r="DN149">
        <v>2</v>
      </c>
      <c r="DO149">
        <v>337.24700000000001</v>
      </c>
      <c r="DP149">
        <v>667.88599999999997</v>
      </c>
      <c r="DQ149">
        <v>30.7424</v>
      </c>
      <c r="DR149">
        <v>32.658999999999999</v>
      </c>
      <c r="DS149">
        <v>30.0001</v>
      </c>
      <c r="DT149">
        <v>32.517899999999997</v>
      </c>
      <c r="DU149">
        <v>32.511800000000001</v>
      </c>
      <c r="DV149">
        <v>20.973199999999999</v>
      </c>
      <c r="DW149">
        <v>21.908200000000001</v>
      </c>
      <c r="DX149">
        <v>51.481699999999996</v>
      </c>
      <c r="DY149">
        <v>30.741499999999998</v>
      </c>
      <c r="DZ149">
        <v>400</v>
      </c>
      <c r="EA149">
        <v>30.7409</v>
      </c>
      <c r="EB149">
        <v>99.867500000000007</v>
      </c>
      <c r="EC149">
        <v>100.348</v>
      </c>
    </row>
    <row r="150" spans="1:133" x14ac:dyDescent="0.35">
      <c r="A150">
        <v>134</v>
      </c>
      <c r="B150">
        <v>1581611618</v>
      </c>
      <c r="C150">
        <v>681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1581611609.93103</v>
      </c>
      <c r="O150">
        <f t="shared" si="86"/>
        <v>8.8583210775088962E-4</v>
      </c>
      <c r="P150">
        <f t="shared" si="87"/>
        <v>-0.35967445949749793</v>
      </c>
      <c r="Q150">
        <f t="shared" si="88"/>
        <v>400.01237931034501</v>
      </c>
      <c r="R150">
        <f t="shared" si="89"/>
        <v>400.14150538938742</v>
      </c>
      <c r="S150">
        <f t="shared" si="90"/>
        <v>39.879723069193105</v>
      </c>
      <c r="T150">
        <f t="shared" si="91"/>
        <v>39.866853841172855</v>
      </c>
      <c r="U150">
        <f t="shared" si="92"/>
        <v>6.6256704288588417E-2</v>
      </c>
      <c r="V150">
        <f t="shared" si="93"/>
        <v>2.2524213442015082</v>
      </c>
      <c r="W150">
        <f t="shared" si="94"/>
        <v>6.5192694063241144E-2</v>
      </c>
      <c r="X150">
        <f t="shared" si="95"/>
        <v>4.0839607554811648E-2</v>
      </c>
      <c r="Y150">
        <f t="shared" si="96"/>
        <v>0</v>
      </c>
      <c r="Z150">
        <f t="shared" si="97"/>
        <v>31.187488027093181</v>
      </c>
      <c r="AA150">
        <f t="shared" si="98"/>
        <v>31.007444827586198</v>
      </c>
      <c r="AB150">
        <f t="shared" si="99"/>
        <v>4.5132936805054911</v>
      </c>
      <c r="AC150">
        <f t="shared" si="100"/>
        <v>69.269639981184085</v>
      </c>
      <c r="AD150">
        <f t="shared" si="101"/>
        <v>3.211550295916171</v>
      </c>
      <c r="AE150">
        <f t="shared" si="102"/>
        <v>4.6363028547405962</v>
      </c>
      <c r="AF150">
        <f t="shared" si="103"/>
        <v>1.30174338458932</v>
      </c>
      <c r="AG150">
        <f t="shared" si="104"/>
        <v>-39.065195951814232</v>
      </c>
      <c r="AH150">
        <f t="shared" si="105"/>
        <v>57.37143139017757</v>
      </c>
      <c r="AI150">
        <f t="shared" si="106"/>
        <v>5.7335312630056023</v>
      </c>
      <c r="AJ150">
        <f t="shared" si="107"/>
        <v>24.03976670136894</v>
      </c>
      <c r="AK150">
        <v>-4.1248965146016003E-2</v>
      </c>
      <c r="AL150">
        <v>4.6305576984219103E-2</v>
      </c>
      <c r="AM150">
        <v>3.4595506275527699</v>
      </c>
      <c r="AN150">
        <v>6</v>
      </c>
      <c r="AO150">
        <v>2</v>
      </c>
      <c r="AP150">
        <f t="shared" si="108"/>
        <v>1</v>
      </c>
      <c r="AQ150">
        <f t="shared" si="109"/>
        <v>0</v>
      </c>
      <c r="AR150">
        <f t="shared" si="110"/>
        <v>51824.863289262474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-0.35967445949749793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1581611609.93103</v>
      </c>
      <c r="BY150">
        <v>400.01237931034501</v>
      </c>
      <c r="BZ150">
        <v>400.00324137931</v>
      </c>
      <c r="CA150">
        <v>32.223758620689701</v>
      </c>
      <c r="CB150">
        <v>30.754175862069001</v>
      </c>
      <c r="CC150">
        <v>350.01251724137899</v>
      </c>
      <c r="CD150">
        <v>99.464048275862098</v>
      </c>
      <c r="CE150">
        <v>0.20000189655172401</v>
      </c>
      <c r="CF150">
        <v>31.479900000000001</v>
      </c>
      <c r="CG150">
        <v>31.007444827586198</v>
      </c>
      <c r="CH150">
        <v>999.9</v>
      </c>
      <c r="CI150">
        <v>0</v>
      </c>
      <c r="CJ150">
        <v>0</v>
      </c>
      <c r="CK150">
        <v>10000.988965517199</v>
      </c>
      <c r="CL150">
        <v>0</v>
      </c>
      <c r="CM150">
        <v>6.6088396551724102</v>
      </c>
      <c r="CN150">
        <v>0</v>
      </c>
      <c r="CO150">
        <v>0</v>
      </c>
      <c r="CP150">
        <v>0</v>
      </c>
      <c r="CQ150">
        <v>0</v>
      </c>
      <c r="CR150">
        <v>4.2724137931034498</v>
      </c>
      <c r="CS150">
        <v>0</v>
      </c>
      <c r="CT150">
        <v>393.55862068965502</v>
      </c>
      <c r="CU150">
        <v>-0.30344827586206902</v>
      </c>
      <c r="CV150">
        <v>40.184862068965501</v>
      </c>
      <c r="CW150">
        <v>45.25</v>
      </c>
      <c r="CX150">
        <v>42.855448275862102</v>
      </c>
      <c r="CY150">
        <v>44.057724137930997</v>
      </c>
      <c r="CZ150">
        <v>41.25</v>
      </c>
      <c r="DA150">
        <v>0</v>
      </c>
      <c r="DB150">
        <v>0</v>
      </c>
      <c r="DC150">
        <v>0</v>
      </c>
      <c r="DD150">
        <v>749.90000009536698</v>
      </c>
      <c r="DE150">
        <v>4.9307692307692301</v>
      </c>
      <c r="DF150">
        <v>-12.5948713627483</v>
      </c>
      <c r="DG150">
        <v>21.364102442044</v>
      </c>
      <c r="DH150">
        <v>392.50384615384598</v>
      </c>
      <c r="DI150">
        <v>15</v>
      </c>
      <c r="DJ150">
        <v>100</v>
      </c>
      <c r="DK150">
        <v>100</v>
      </c>
      <c r="DL150">
        <v>2.843</v>
      </c>
      <c r="DM150">
        <v>0.40500000000000003</v>
      </c>
      <c r="DN150">
        <v>2</v>
      </c>
      <c r="DO150">
        <v>337.41199999999998</v>
      </c>
      <c r="DP150">
        <v>667.91200000000003</v>
      </c>
      <c r="DQ150">
        <v>30.736000000000001</v>
      </c>
      <c r="DR150">
        <v>32.6599</v>
      </c>
      <c r="DS150">
        <v>30.000299999999999</v>
      </c>
      <c r="DT150">
        <v>32.520099999999999</v>
      </c>
      <c r="DU150">
        <v>32.511899999999997</v>
      </c>
      <c r="DV150">
        <v>20.976500000000001</v>
      </c>
      <c r="DW150">
        <v>21.908200000000001</v>
      </c>
      <c r="DX150">
        <v>51.481699999999996</v>
      </c>
      <c r="DY150">
        <v>30.729600000000001</v>
      </c>
      <c r="DZ150">
        <v>400</v>
      </c>
      <c r="EA150">
        <v>30.7409</v>
      </c>
      <c r="EB150">
        <v>99.867699999999999</v>
      </c>
      <c r="EC150">
        <v>100.348</v>
      </c>
    </row>
    <row r="151" spans="1:133" x14ac:dyDescent="0.35">
      <c r="A151">
        <v>135</v>
      </c>
      <c r="B151">
        <v>1581611623</v>
      </c>
      <c r="C151">
        <v>686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1581611614.93103</v>
      </c>
      <c r="O151">
        <f t="shared" si="86"/>
        <v>8.8268134134590636E-4</v>
      </c>
      <c r="P151">
        <f t="shared" si="87"/>
        <v>-0.3637875015568432</v>
      </c>
      <c r="Q151">
        <f t="shared" si="88"/>
        <v>400.015068965517</v>
      </c>
      <c r="R151">
        <f t="shared" si="89"/>
        <v>400.27549390501156</v>
      </c>
      <c r="S151">
        <f t="shared" si="90"/>
        <v>39.893086058462735</v>
      </c>
      <c r="T151">
        <f t="shared" si="91"/>
        <v>39.867131048272952</v>
      </c>
      <c r="U151">
        <f t="shared" si="92"/>
        <v>6.5947951219352943E-2</v>
      </c>
      <c r="V151">
        <f t="shared" si="93"/>
        <v>2.2517664479253043</v>
      </c>
      <c r="W151">
        <f t="shared" si="94"/>
        <v>6.489344799191743E-2</v>
      </c>
      <c r="X151">
        <f t="shared" si="95"/>
        <v>4.065174336557198E-2</v>
      </c>
      <c r="Y151">
        <f t="shared" si="96"/>
        <v>0</v>
      </c>
      <c r="Z151">
        <f t="shared" si="97"/>
        <v>31.189247826926163</v>
      </c>
      <c r="AA151">
        <f t="shared" si="98"/>
        <v>31.0125931034483</v>
      </c>
      <c r="AB151">
        <f t="shared" si="99"/>
        <v>4.5146186192506175</v>
      </c>
      <c r="AC151">
        <f t="shared" si="100"/>
        <v>69.266120713418985</v>
      </c>
      <c r="AD151">
        <f t="shared" si="101"/>
        <v>3.2115324744802201</v>
      </c>
      <c r="AE151">
        <f t="shared" si="102"/>
        <v>4.6365126867254265</v>
      </c>
      <c r="AF151">
        <f t="shared" si="103"/>
        <v>1.3030861447703974</v>
      </c>
      <c r="AG151">
        <f t="shared" si="104"/>
        <v>-38.926247153354474</v>
      </c>
      <c r="AH151">
        <f t="shared" si="105"/>
        <v>56.826463256991026</v>
      </c>
      <c r="AI151">
        <f t="shared" si="106"/>
        <v>5.6808868782524922</v>
      </c>
      <c r="AJ151">
        <f t="shared" si="107"/>
        <v>23.581102981889046</v>
      </c>
      <c r="AK151">
        <v>-4.12313195394267E-2</v>
      </c>
      <c r="AL151">
        <v>4.6285768244982602E-2</v>
      </c>
      <c r="AM151">
        <v>3.4583793418747701</v>
      </c>
      <c r="AN151">
        <v>6</v>
      </c>
      <c r="AO151">
        <v>2</v>
      </c>
      <c r="AP151">
        <f t="shared" si="108"/>
        <v>1</v>
      </c>
      <c r="AQ151">
        <f t="shared" si="109"/>
        <v>0</v>
      </c>
      <c r="AR151">
        <f t="shared" si="110"/>
        <v>51803.464262071459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-0.3637875015568432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1581611614.93103</v>
      </c>
      <c r="BY151">
        <v>400.015068965517</v>
      </c>
      <c r="BZ151">
        <v>399.99672413793098</v>
      </c>
      <c r="CA151">
        <v>32.2235724137931</v>
      </c>
      <c r="CB151">
        <v>30.7592344827586</v>
      </c>
      <c r="CC151">
        <v>350.016827586207</v>
      </c>
      <c r="CD151">
        <v>99.464093103448306</v>
      </c>
      <c r="CE151">
        <v>0.199979931034483</v>
      </c>
      <c r="CF151">
        <v>31.480696551724101</v>
      </c>
      <c r="CG151">
        <v>31.0125931034483</v>
      </c>
      <c r="CH151">
        <v>999.9</v>
      </c>
      <c r="CI151">
        <v>0</v>
      </c>
      <c r="CJ151">
        <v>0</v>
      </c>
      <c r="CK151">
        <v>9996.7062068965497</v>
      </c>
      <c r="CL151">
        <v>0</v>
      </c>
      <c r="CM151">
        <v>6.4594524137931097</v>
      </c>
      <c r="CN151">
        <v>0</v>
      </c>
      <c r="CO151">
        <v>0</v>
      </c>
      <c r="CP151">
        <v>0</v>
      </c>
      <c r="CQ151">
        <v>0</v>
      </c>
      <c r="CR151">
        <v>3.5034482758620702</v>
      </c>
      <c r="CS151">
        <v>0</v>
      </c>
      <c r="CT151">
        <v>393.68275862068998</v>
      </c>
      <c r="CU151">
        <v>5.8620689655172399E-2</v>
      </c>
      <c r="CV151">
        <v>40.1805862068965</v>
      </c>
      <c r="CW151">
        <v>45.25</v>
      </c>
      <c r="CX151">
        <v>42.848931034482803</v>
      </c>
      <c r="CY151">
        <v>44.0555862068965</v>
      </c>
      <c r="CZ151">
        <v>41.25</v>
      </c>
      <c r="DA151">
        <v>0</v>
      </c>
      <c r="DB151">
        <v>0</v>
      </c>
      <c r="DC151">
        <v>0</v>
      </c>
      <c r="DD151">
        <v>755.29999995231606</v>
      </c>
      <c r="DE151">
        <v>3.5192307692307701</v>
      </c>
      <c r="DF151">
        <v>0.31794897192954502</v>
      </c>
      <c r="DG151">
        <v>13.822222338261399</v>
      </c>
      <c r="DH151">
        <v>393.32692307692298</v>
      </c>
      <c r="DI151">
        <v>15</v>
      </c>
      <c r="DJ151">
        <v>100</v>
      </c>
      <c r="DK151">
        <v>100</v>
      </c>
      <c r="DL151">
        <v>2.843</v>
      </c>
      <c r="DM151">
        <v>0.40500000000000003</v>
      </c>
      <c r="DN151">
        <v>2</v>
      </c>
      <c r="DO151">
        <v>337.45499999999998</v>
      </c>
      <c r="DP151">
        <v>667.96799999999996</v>
      </c>
      <c r="DQ151">
        <v>30.723400000000002</v>
      </c>
      <c r="DR151">
        <v>32.661999999999999</v>
      </c>
      <c r="DS151">
        <v>30.000499999999999</v>
      </c>
      <c r="DT151">
        <v>32.521599999999999</v>
      </c>
      <c r="DU151">
        <v>32.514800000000001</v>
      </c>
      <c r="DV151">
        <v>20.9773</v>
      </c>
      <c r="DW151">
        <v>21.908200000000001</v>
      </c>
      <c r="DX151">
        <v>51.481699999999996</v>
      </c>
      <c r="DY151">
        <v>30.714300000000001</v>
      </c>
      <c r="DZ151">
        <v>400</v>
      </c>
      <c r="EA151">
        <v>30.7409</v>
      </c>
      <c r="EB151">
        <v>99.869299999999996</v>
      </c>
      <c r="EC151">
        <v>100.346</v>
      </c>
    </row>
    <row r="152" spans="1:133" x14ac:dyDescent="0.35">
      <c r="A152">
        <v>136</v>
      </c>
      <c r="B152">
        <v>1581611628</v>
      </c>
      <c r="C152">
        <v>691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1581611619.93103</v>
      </c>
      <c r="O152">
        <f t="shared" si="86"/>
        <v>8.8045670906970036E-4</v>
      </c>
      <c r="P152">
        <f t="shared" si="87"/>
        <v>-0.36401111069767322</v>
      </c>
      <c r="Q152">
        <f t="shared" si="88"/>
        <v>400.00037931034501</v>
      </c>
      <c r="R152">
        <f t="shared" si="89"/>
        <v>400.28897568249556</v>
      </c>
      <c r="S152">
        <f t="shared" si="90"/>
        <v>39.894555287632336</v>
      </c>
      <c r="T152">
        <f t="shared" si="91"/>
        <v>39.865792507181183</v>
      </c>
      <c r="U152">
        <f t="shared" si="92"/>
        <v>6.5772279017850405E-2</v>
      </c>
      <c r="V152">
        <f t="shared" si="93"/>
        <v>2.2506883854936097</v>
      </c>
      <c r="W152">
        <f t="shared" si="94"/>
        <v>6.4722844318723577E-2</v>
      </c>
      <c r="X152">
        <f t="shared" si="95"/>
        <v>4.0544670434449009E-2</v>
      </c>
      <c r="Y152">
        <f t="shared" si="96"/>
        <v>0</v>
      </c>
      <c r="Z152">
        <f t="shared" si="97"/>
        <v>31.190914703442232</v>
      </c>
      <c r="AA152">
        <f t="shared" si="98"/>
        <v>31.013144827586199</v>
      </c>
      <c r="AB152">
        <f t="shared" si="99"/>
        <v>4.5147606287640984</v>
      </c>
      <c r="AC152">
        <f t="shared" si="100"/>
        <v>69.261883657019652</v>
      </c>
      <c r="AD152">
        <f t="shared" si="101"/>
        <v>3.2115291806510293</v>
      </c>
      <c r="AE152">
        <f t="shared" si="102"/>
        <v>4.636791567140035</v>
      </c>
      <c r="AF152">
        <f t="shared" si="103"/>
        <v>1.3032314481130691</v>
      </c>
      <c r="AG152">
        <f t="shared" si="104"/>
        <v>-38.828140869973787</v>
      </c>
      <c r="AH152">
        <f t="shared" si="105"/>
        <v>56.860763227266744</v>
      </c>
      <c r="AI152">
        <f t="shared" si="106"/>
        <v>5.6870837155831033</v>
      </c>
      <c r="AJ152">
        <f t="shared" si="107"/>
        <v>23.719706072876065</v>
      </c>
      <c r="AK152">
        <v>-4.1202282217276003E-2</v>
      </c>
      <c r="AL152">
        <v>4.6253171307059297E-2</v>
      </c>
      <c r="AM152">
        <v>3.45645151747319</v>
      </c>
      <c r="AN152">
        <v>6</v>
      </c>
      <c r="AO152">
        <v>2</v>
      </c>
      <c r="AP152">
        <f t="shared" si="108"/>
        <v>1</v>
      </c>
      <c r="AQ152">
        <f t="shared" si="109"/>
        <v>0</v>
      </c>
      <c r="AR152">
        <f t="shared" si="110"/>
        <v>51768.292188328756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-0.36401111069767322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1581611619.93103</v>
      </c>
      <c r="BY152">
        <v>400.00037931034501</v>
      </c>
      <c r="BZ152">
        <v>399.980103448276</v>
      </c>
      <c r="CA152">
        <v>32.223437931034503</v>
      </c>
      <c r="CB152">
        <v>30.762782758620698</v>
      </c>
      <c r="CC152">
        <v>350.01499999999999</v>
      </c>
      <c r="CD152">
        <v>99.464379310344796</v>
      </c>
      <c r="CE152">
        <v>0.200007448275862</v>
      </c>
      <c r="CF152">
        <v>31.481755172413799</v>
      </c>
      <c r="CG152">
        <v>31.013144827586199</v>
      </c>
      <c r="CH152">
        <v>999.9</v>
      </c>
      <c r="CI152">
        <v>0</v>
      </c>
      <c r="CJ152">
        <v>0</v>
      </c>
      <c r="CK152">
        <v>9989.6372413793106</v>
      </c>
      <c r="CL152">
        <v>0</v>
      </c>
      <c r="CM152">
        <v>6.3048196551724098</v>
      </c>
      <c r="CN152">
        <v>0</v>
      </c>
      <c r="CO152">
        <v>0</v>
      </c>
      <c r="CP152">
        <v>0</v>
      </c>
      <c r="CQ152">
        <v>0</v>
      </c>
      <c r="CR152">
        <v>3.0379310344827601</v>
      </c>
      <c r="CS152">
        <v>0</v>
      </c>
      <c r="CT152">
        <v>393.9</v>
      </c>
      <c r="CU152">
        <v>3.4482758620689499E-3</v>
      </c>
      <c r="CV152">
        <v>40.174172413793102</v>
      </c>
      <c r="CW152">
        <v>45.25</v>
      </c>
      <c r="CX152">
        <v>42.848931034482803</v>
      </c>
      <c r="CY152">
        <v>44.059862068965501</v>
      </c>
      <c r="CZ152">
        <v>41.25</v>
      </c>
      <c r="DA152">
        <v>0</v>
      </c>
      <c r="DB152">
        <v>0</v>
      </c>
      <c r="DC152">
        <v>0</v>
      </c>
      <c r="DD152">
        <v>760.10000014305103</v>
      </c>
      <c r="DE152">
        <v>3.8461538461538498</v>
      </c>
      <c r="DF152">
        <v>0.99145322681880799</v>
      </c>
      <c r="DG152">
        <v>0.37606826047651798</v>
      </c>
      <c r="DH152">
        <v>392.88461538461502</v>
      </c>
      <c r="DI152">
        <v>15</v>
      </c>
      <c r="DJ152">
        <v>100</v>
      </c>
      <c r="DK152">
        <v>100</v>
      </c>
      <c r="DL152">
        <v>2.843</v>
      </c>
      <c r="DM152">
        <v>0.40500000000000003</v>
      </c>
      <c r="DN152">
        <v>2</v>
      </c>
      <c r="DO152">
        <v>337.33100000000002</v>
      </c>
      <c r="DP152">
        <v>667.76099999999997</v>
      </c>
      <c r="DQ152">
        <v>30.706399999999999</v>
      </c>
      <c r="DR152">
        <v>32.663600000000002</v>
      </c>
      <c r="DS152">
        <v>30.000299999999999</v>
      </c>
      <c r="DT152">
        <v>32.523000000000003</v>
      </c>
      <c r="DU152">
        <v>32.5169</v>
      </c>
      <c r="DV152">
        <v>20.976700000000001</v>
      </c>
      <c r="DW152">
        <v>21.908200000000001</v>
      </c>
      <c r="DX152">
        <v>51.481699999999996</v>
      </c>
      <c r="DY152">
        <v>30.698699999999999</v>
      </c>
      <c r="DZ152">
        <v>400</v>
      </c>
      <c r="EA152">
        <v>30.7409</v>
      </c>
      <c r="EB152">
        <v>99.869900000000001</v>
      </c>
      <c r="EC152">
        <v>100.34399999999999</v>
      </c>
    </row>
    <row r="153" spans="1:133" x14ac:dyDescent="0.35">
      <c r="A153">
        <v>137</v>
      </c>
      <c r="B153">
        <v>1581611633</v>
      </c>
      <c r="C153">
        <v>696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1581611624.93103</v>
      </c>
      <c r="O153">
        <f t="shared" si="86"/>
        <v>8.7914315806233826E-4</v>
      </c>
      <c r="P153">
        <f t="shared" si="87"/>
        <v>-0.36267733398398239</v>
      </c>
      <c r="Q153">
        <f t="shared" si="88"/>
        <v>399.99624137930999</v>
      </c>
      <c r="R153">
        <f t="shared" si="89"/>
        <v>400.26553501294325</v>
      </c>
      <c r="S153">
        <f t="shared" si="90"/>
        <v>39.892341168664373</v>
      </c>
      <c r="T153">
        <f t="shared" si="91"/>
        <v>39.865502101675759</v>
      </c>
      <c r="U153">
        <f t="shared" si="92"/>
        <v>6.5690386766059941E-2</v>
      </c>
      <c r="V153">
        <f t="shared" si="93"/>
        <v>2.2505117879600496</v>
      </c>
      <c r="W153">
        <f t="shared" si="94"/>
        <v>6.4643460559745874E-2</v>
      </c>
      <c r="X153">
        <f t="shared" si="95"/>
        <v>4.049483513524596E-2</v>
      </c>
      <c r="Y153">
        <f t="shared" si="96"/>
        <v>0</v>
      </c>
      <c r="Z153">
        <f t="shared" si="97"/>
        <v>31.192355750006858</v>
      </c>
      <c r="AA153">
        <f t="shared" si="98"/>
        <v>31.0121586206897</v>
      </c>
      <c r="AB153">
        <f t="shared" si="99"/>
        <v>4.5145067894971573</v>
      </c>
      <c r="AC153">
        <f t="shared" si="100"/>
        <v>69.259719556372872</v>
      </c>
      <c r="AD153">
        <f t="shared" si="101"/>
        <v>3.2116163348535527</v>
      </c>
      <c r="AE153">
        <f t="shared" si="102"/>
        <v>4.6370622858781685</v>
      </c>
      <c r="AF153">
        <f t="shared" si="103"/>
        <v>1.3028904546436046</v>
      </c>
      <c r="AG153">
        <f t="shared" si="104"/>
        <v>-38.770213270549121</v>
      </c>
      <c r="AH153">
        <f t="shared" si="105"/>
        <v>57.100634411091818</v>
      </c>
      <c r="AI153">
        <f t="shared" si="106"/>
        <v>5.7115244258380491</v>
      </c>
      <c r="AJ153">
        <f t="shared" si="107"/>
        <v>24.041945566380747</v>
      </c>
      <c r="AK153">
        <v>-4.1197526810113898E-2</v>
      </c>
      <c r="AL153">
        <v>4.6247832945923301E-2</v>
      </c>
      <c r="AM153">
        <v>3.4561357554486101</v>
      </c>
      <c r="AN153">
        <v>6</v>
      </c>
      <c r="AO153">
        <v>2</v>
      </c>
      <c r="AP153">
        <f t="shared" si="108"/>
        <v>1</v>
      </c>
      <c r="AQ153">
        <f t="shared" si="109"/>
        <v>0</v>
      </c>
      <c r="AR153">
        <f t="shared" si="110"/>
        <v>51762.392144638623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-0.36267733398398239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1581611624.93103</v>
      </c>
      <c r="BY153">
        <v>399.99624137930999</v>
      </c>
      <c r="BZ153">
        <v>399.97734482758602</v>
      </c>
      <c r="CA153">
        <v>32.224213793103502</v>
      </c>
      <c r="CB153">
        <v>30.7657275862069</v>
      </c>
      <c r="CC153">
        <v>350.01227586206898</v>
      </c>
      <c r="CD153">
        <v>99.464706896551704</v>
      </c>
      <c r="CE153">
        <v>0.19998486206896601</v>
      </c>
      <c r="CF153">
        <v>31.482782758620701</v>
      </c>
      <c r="CG153">
        <v>31.0121586206897</v>
      </c>
      <c r="CH153">
        <v>999.9</v>
      </c>
      <c r="CI153">
        <v>0</v>
      </c>
      <c r="CJ153">
        <v>0</v>
      </c>
      <c r="CK153">
        <v>9988.4513793103397</v>
      </c>
      <c r="CL153">
        <v>0</v>
      </c>
      <c r="CM153">
        <v>6.1782403448275902</v>
      </c>
      <c r="CN153">
        <v>0</v>
      </c>
      <c r="CO153">
        <v>0</v>
      </c>
      <c r="CP153">
        <v>0</v>
      </c>
      <c r="CQ153">
        <v>0</v>
      </c>
      <c r="CR153">
        <v>3.6551724137931001</v>
      </c>
      <c r="CS153">
        <v>0</v>
      </c>
      <c r="CT153">
        <v>393.45172413793102</v>
      </c>
      <c r="CU153">
        <v>-0.13103448275862101</v>
      </c>
      <c r="CV153">
        <v>40.176310344827598</v>
      </c>
      <c r="CW153">
        <v>45.25</v>
      </c>
      <c r="CX153">
        <v>42.8511034482759</v>
      </c>
      <c r="CY153">
        <v>44.049172413793102</v>
      </c>
      <c r="CZ153">
        <v>41.25</v>
      </c>
      <c r="DA153">
        <v>0</v>
      </c>
      <c r="DB153">
        <v>0</v>
      </c>
      <c r="DC153">
        <v>0</v>
      </c>
      <c r="DD153">
        <v>764.90000009536698</v>
      </c>
      <c r="DE153">
        <v>4.0192307692307701</v>
      </c>
      <c r="DF153">
        <v>10.205128523194601</v>
      </c>
      <c r="DG153">
        <v>-15.0358975111261</v>
      </c>
      <c r="DH153">
        <v>393.38461538461502</v>
      </c>
      <c r="DI153">
        <v>15</v>
      </c>
      <c r="DJ153">
        <v>100</v>
      </c>
      <c r="DK153">
        <v>100</v>
      </c>
      <c r="DL153">
        <v>2.843</v>
      </c>
      <c r="DM153">
        <v>0.40500000000000003</v>
      </c>
      <c r="DN153">
        <v>2</v>
      </c>
      <c r="DO153">
        <v>337.25</v>
      </c>
      <c r="DP153">
        <v>667.88699999999994</v>
      </c>
      <c r="DQ153">
        <v>30.692</v>
      </c>
      <c r="DR153">
        <v>32.664900000000003</v>
      </c>
      <c r="DS153">
        <v>30.000399999999999</v>
      </c>
      <c r="DT153">
        <v>32.5259</v>
      </c>
      <c r="DU153">
        <v>32.517800000000001</v>
      </c>
      <c r="DV153">
        <v>20.974</v>
      </c>
      <c r="DW153">
        <v>21.908200000000001</v>
      </c>
      <c r="DX153">
        <v>51.481699999999996</v>
      </c>
      <c r="DY153">
        <v>30.6892</v>
      </c>
      <c r="DZ153">
        <v>400</v>
      </c>
      <c r="EA153">
        <v>30.7409</v>
      </c>
      <c r="EB153">
        <v>99.870699999999999</v>
      </c>
      <c r="EC153">
        <v>100.345</v>
      </c>
    </row>
    <row r="154" spans="1:133" x14ac:dyDescent="0.35">
      <c r="A154">
        <v>138</v>
      </c>
      <c r="B154">
        <v>1581611638</v>
      </c>
      <c r="C154">
        <v>701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1581611629.93103</v>
      </c>
      <c r="O154">
        <f t="shared" si="86"/>
        <v>8.7781348842235895E-4</v>
      </c>
      <c r="P154">
        <f t="shared" si="87"/>
        <v>-0.34825820675616476</v>
      </c>
      <c r="Q154">
        <f t="shared" si="88"/>
        <v>400.01062068965501</v>
      </c>
      <c r="R154">
        <f t="shared" si="89"/>
        <v>399.94026383475762</v>
      </c>
      <c r="S154">
        <f t="shared" si="90"/>
        <v>39.860301239785436</v>
      </c>
      <c r="T154">
        <f t="shared" si="91"/>
        <v>39.867313400560654</v>
      </c>
      <c r="U154">
        <f t="shared" si="92"/>
        <v>6.5609187861028026E-2</v>
      </c>
      <c r="V154">
        <f t="shared" si="93"/>
        <v>2.2514340575120486</v>
      </c>
      <c r="W154">
        <f t="shared" si="94"/>
        <v>6.4565246522403544E-2</v>
      </c>
      <c r="X154">
        <f t="shared" si="95"/>
        <v>4.0445689385193474E-2</v>
      </c>
      <c r="Y154">
        <f t="shared" si="96"/>
        <v>0</v>
      </c>
      <c r="Z154">
        <f t="shared" si="97"/>
        <v>31.1933134303213</v>
      </c>
      <c r="AA154">
        <f t="shared" si="98"/>
        <v>31.010903448275901</v>
      </c>
      <c r="AB154">
        <f t="shared" si="99"/>
        <v>4.5141837393182129</v>
      </c>
      <c r="AC154">
        <f t="shared" si="100"/>
        <v>69.259332527933864</v>
      </c>
      <c r="AD154">
        <f t="shared" si="101"/>
        <v>3.2116732641259684</v>
      </c>
      <c r="AE154">
        <f t="shared" si="102"/>
        <v>4.6371703955284689</v>
      </c>
      <c r="AF154">
        <f t="shared" si="103"/>
        <v>1.3025104751922445</v>
      </c>
      <c r="AG154">
        <f t="shared" si="104"/>
        <v>-38.711574839426028</v>
      </c>
      <c r="AH154">
        <f t="shared" si="105"/>
        <v>57.326193838660593</v>
      </c>
      <c r="AI154">
        <f t="shared" si="106"/>
        <v>5.7317133995646792</v>
      </c>
      <c r="AJ154">
        <f t="shared" si="107"/>
        <v>24.346332398799241</v>
      </c>
      <c r="AK154">
        <v>-4.1222365350048099E-2</v>
      </c>
      <c r="AL154">
        <v>4.6275716382975E-2</v>
      </c>
      <c r="AM154">
        <v>3.4577849118159301</v>
      </c>
      <c r="AN154">
        <v>6</v>
      </c>
      <c r="AO154">
        <v>2</v>
      </c>
      <c r="AP154">
        <f t="shared" si="108"/>
        <v>1</v>
      </c>
      <c r="AQ154">
        <f t="shared" si="109"/>
        <v>0</v>
      </c>
      <c r="AR154">
        <f t="shared" si="110"/>
        <v>51792.280747160417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-0.34825820675616476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1581611629.93103</v>
      </c>
      <c r="BY154">
        <v>400.01062068965501</v>
      </c>
      <c r="BZ154">
        <v>400.01555172413799</v>
      </c>
      <c r="CA154">
        <v>32.224479310344798</v>
      </c>
      <c r="CB154">
        <v>30.768186206896601</v>
      </c>
      <c r="CC154">
        <v>350.00910344827599</v>
      </c>
      <c r="CD154">
        <v>99.465634482758603</v>
      </c>
      <c r="CE154">
        <v>0.20000272413793099</v>
      </c>
      <c r="CF154">
        <v>31.483193103448301</v>
      </c>
      <c r="CG154">
        <v>31.010903448275901</v>
      </c>
      <c r="CH154">
        <v>999.9</v>
      </c>
      <c r="CI154">
        <v>0</v>
      </c>
      <c r="CJ154">
        <v>0</v>
      </c>
      <c r="CK154">
        <v>9994.3803448275903</v>
      </c>
      <c r="CL154">
        <v>0</v>
      </c>
      <c r="CM154">
        <v>6.1269237931034501</v>
      </c>
      <c r="CN154">
        <v>0</v>
      </c>
      <c r="CO154">
        <v>0</v>
      </c>
      <c r="CP154">
        <v>0</v>
      </c>
      <c r="CQ154">
        <v>0</v>
      </c>
      <c r="CR154">
        <v>5.2689655172413801</v>
      </c>
      <c r="CS154">
        <v>0</v>
      </c>
      <c r="CT154">
        <v>390.62068965517199</v>
      </c>
      <c r="CU154">
        <v>-0.24827586206896601</v>
      </c>
      <c r="CV154">
        <v>40.178448275862102</v>
      </c>
      <c r="CW154">
        <v>45.25</v>
      </c>
      <c r="CX154">
        <v>42.859793103448297</v>
      </c>
      <c r="CY154">
        <v>44.049172413793102</v>
      </c>
      <c r="CZ154">
        <v>41.25</v>
      </c>
      <c r="DA154">
        <v>0</v>
      </c>
      <c r="DB154">
        <v>0</v>
      </c>
      <c r="DC154">
        <v>0</v>
      </c>
      <c r="DD154">
        <v>770.29999995231606</v>
      </c>
      <c r="DE154">
        <v>5.7538461538461503</v>
      </c>
      <c r="DF154">
        <v>8.8820512739359501</v>
      </c>
      <c r="DG154">
        <v>-3.6341881631687301</v>
      </c>
      <c r="DH154">
        <v>391.28076923076901</v>
      </c>
      <c r="DI154">
        <v>15</v>
      </c>
      <c r="DJ154">
        <v>100</v>
      </c>
      <c r="DK154">
        <v>100</v>
      </c>
      <c r="DL154">
        <v>2.843</v>
      </c>
      <c r="DM154">
        <v>0.40500000000000003</v>
      </c>
      <c r="DN154">
        <v>2</v>
      </c>
      <c r="DO154">
        <v>337.31299999999999</v>
      </c>
      <c r="DP154">
        <v>668.01099999999997</v>
      </c>
      <c r="DQ154">
        <v>30.682700000000001</v>
      </c>
      <c r="DR154">
        <v>32.667200000000001</v>
      </c>
      <c r="DS154">
        <v>30.000299999999999</v>
      </c>
      <c r="DT154">
        <v>32.526600000000002</v>
      </c>
      <c r="DU154">
        <v>32.520699999999998</v>
      </c>
      <c r="DV154">
        <v>20.9755</v>
      </c>
      <c r="DW154">
        <v>21.908200000000001</v>
      </c>
      <c r="DX154">
        <v>51.481699999999996</v>
      </c>
      <c r="DY154">
        <v>30.6815</v>
      </c>
      <c r="DZ154">
        <v>400</v>
      </c>
      <c r="EA154">
        <v>30.7409</v>
      </c>
      <c r="EB154">
        <v>99.871099999999998</v>
      </c>
      <c r="EC154">
        <v>100.34699999999999</v>
      </c>
    </row>
    <row r="155" spans="1:133" x14ac:dyDescent="0.35">
      <c r="A155">
        <v>139</v>
      </c>
      <c r="B155">
        <v>1581611643</v>
      </c>
      <c r="C155">
        <v>706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1581611634.93103</v>
      </c>
      <c r="O155">
        <f t="shared" si="86"/>
        <v>8.7659175716763276E-4</v>
      </c>
      <c r="P155">
        <f t="shared" si="87"/>
        <v>-0.3655478976552084</v>
      </c>
      <c r="Q155">
        <f t="shared" si="88"/>
        <v>400.029413793103</v>
      </c>
      <c r="R155">
        <f t="shared" si="89"/>
        <v>400.394144968977</v>
      </c>
      <c r="S155">
        <f t="shared" si="90"/>
        <v>39.905710396833882</v>
      </c>
      <c r="T155">
        <f t="shared" si="91"/>
        <v>39.869359074368234</v>
      </c>
      <c r="U155">
        <f t="shared" si="92"/>
        <v>6.5490191291287914E-2</v>
      </c>
      <c r="V155">
        <f t="shared" si="93"/>
        <v>2.252985712356752</v>
      </c>
      <c r="W155">
        <f t="shared" si="94"/>
        <v>6.4450705113965459E-2</v>
      </c>
      <c r="X155">
        <f t="shared" si="95"/>
        <v>4.0373710015635514E-2</v>
      </c>
      <c r="Y155">
        <f t="shared" si="96"/>
        <v>0</v>
      </c>
      <c r="Z155">
        <f t="shared" si="97"/>
        <v>31.193073746708549</v>
      </c>
      <c r="AA155">
        <f t="shared" si="98"/>
        <v>31.013051724137899</v>
      </c>
      <c r="AB155">
        <f t="shared" si="99"/>
        <v>4.5147366643858033</v>
      </c>
      <c r="AC155">
        <f t="shared" si="100"/>
        <v>69.263705638195447</v>
      </c>
      <c r="AD155">
        <f t="shared" si="101"/>
        <v>3.2117256634898874</v>
      </c>
      <c r="AE155">
        <f t="shared" si="102"/>
        <v>4.6369532699659404</v>
      </c>
      <c r="AF155">
        <f t="shared" si="103"/>
        <v>1.3030110008959159</v>
      </c>
      <c r="AG155">
        <f t="shared" si="104"/>
        <v>-38.657696491092608</v>
      </c>
      <c r="AH155">
        <f t="shared" si="105"/>
        <v>57.004664003607139</v>
      </c>
      <c r="AI155">
        <f t="shared" si="106"/>
        <v>5.6956772867908656</v>
      </c>
      <c r="AJ155">
        <f t="shared" si="107"/>
        <v>24.0426447993054</v>
      </c>
      <c r="AK155">
        <v>-4.1264175284712198E-2</v>
      </c>
      <c r="AL155">
        <v>4.6322651697386898E-2</v>
      </c>
      <c r="AM155">
        <v>3.46056011242207</v>
      </c>
      <c r="AN155">
        <v>6</v>
      </c>
      <c r="AO155">
        <v>2</v>
      </c>
      <c r="AP155">
        <f t="shared" si="108"/>
        <v>1</v>
      </c>
      <c r="AQ155">
        <f t="shared" si="109"/>
        <v>0</v>
      </c>
      <c r="AR155">
        <f t="shared" si="110"/>
        <v>51842.814628395899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-0.3655478976552084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1581611634.93103</v>
      </c>
      <c r="BY155">
        <v>400.029413793103</v>
      </c>
      <c r="BZ155">
        <v>400.00389655172398</v>
      </c>
      <c r="CA155">
        <v>32.224865517241398</v>
      </c>
      <c r="CB155">
        <v>30.7705965517241</v>
      </c>
      <c r="CC155">
        <v>350.00831034482798</v>
      </c>
      <c r="CD155">
        <v>99.466124137931004</v>
      </c>
      <c r="CE155">
        <v>0.199944655172414</v>
      </c>
      <c r="CF155">
        <v>31.4823689655172</v>
      </c>
      <c r="CG155">
        <v>31.013051724137899</v>
      </c>
      <c r="CH155">
        <v>999.9</v>
      </c>
      <c r="CI155">
        <v>0</v>
      </c>
      <c r="CJ155">
        <v>0</v>
      </c>
      <c r="CK155">
        <v>10004.4679310345</v>
      </c>
      <c r="CL155">
        <v>0</v>
      </c>
      <c r="CM155">
        <v>6.1118710344827596</v>
      </c>
      <c r="CN155">
        <v>0</v>
      </c>
      <c r="CO155">
        <v>0</v>
      </c>
      <c r="CP155">
        <v>0</v>
      </c>
      <c r="CQ155">
        <v>0</v>
      </c>
      <c r="CR155">
        <v>5.5689655172413799</v>
      </c>
      <c r="CS155">
        <v>0</v>
      </c>
      <c r="CT155">
        <v>389.22068965517201</v>
      </c>
      <c r="CU155">
        <v>-0.32068965517241399</v>
      </c>
      <c r="CV155">
        <v>40.186999999999998</v>
      </c>
      <c r="CW155">
        <v>45.25</v>
      </c>
      <c r="CX155">
        <v>42.855448275862102</v>
      </c>
      <c r="CY155">
        <v>44.034206896551702</v>
      </c>
      <c r="CZ155">
        <v>41.25</v>
      </c>
      <c r="DA155">
        <v>0</v>
      </c>
      <c r="DB155">
        <v>0</v>
      </c>
      <c r="DC155">
        <v>0</v>
      </c>
      <c r="DD155">
        <v>775.10000014305103</v>
      </c>
      <c r="DE155">
        <v>5.85</v>
      </c>
      <c r="DF155">
        <v>5.8495727223845</v>
      </c>
      <c r="DG155">
        <v>-20.444444364168401</v>
      </c>
      <c r="DH155">
        <v>390.41538461538499</v>
      </c>
      <c r="DI155">
        <v>15</v>
      </c>
      <c r="DJ155">
        <v>100</v>
      </c>
      <c r="DK155">
        <v>100</v>
      </c>
      <c r="DL155">
        <v>2.843</v>
      </c>
      <c r="DM155">
        <v>0.40500000000000003</v>
      </c>
      <c r="DN155">
        <v>2</v>
      </c>
      <c r="DO155">
        <v>337.25299999999999</v>
      </c>
      <c r="DP155">
        <v>667.98</v>
      </c>
      <c r="DQ155">
        <v>30.6722</v>
      </c>
      <c r="DR155">
        <v>32.667900000000003</v>
      </c>
      <c r="DS155">
        <v>30.000299999999999</v>
      </c>
      <c r="DT155">
        <v>32.528799999999997</v>
      </c>
      <c r="DU155">
        <v>32.521999999999998</v>
      </c>
      <c r="DV155">
        <v>20.977399999999999</v>
      </c>
      <c r="DW155">
        <v>21.908200000000001</v>
      </c>
      <c r="DX155">
        <v>51.481699999999996</v>
      </c>
      <c r="DY155">
        <v>30.665700000000001</v>
      </c>
      <c r="DZ155">
        <v>400</v>
      </c>
      <c r="EA155">
        <v>30.7409</v>
      </c>
      <c r="EB155">
        <v>99.868799999999993</v>
      </c>
      <c r="EC155">
        <v>100.345</v>
      </c>
    </row>
    <row r="156" spans="1:133" x14ac:dyDescent="0.35">
      <c r="A156">
        <v>140</v>
      </c>
      <c r="B156">
        <v>1581611648</v>
      </c>
      <c r="C156">
        <v>711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1581611639.93103</v>
      </c>
      <c r="O156">
        <f t="shared" si="86"/>
        <v>8.7469223582509518E-4</v>
      </c>
      <c r="P156">
        <f t="shared" si="87"/>
        <v>-0.37159169818089427</v>
      </c>
      <c r="Q156">
        <f t="shared" si="88"/>
        <v>400.03406896551701</v>
      </c>
      <c r="R156">
        <f t="shared" si="89"/>
        <v>400.56699548948006</v>
      </c>
      <c r="S156">
        <f t="shared" si="90"/>
        <v>39.922912120038887</v>
      </c>
      <c r="T156">
        <f t="shared" si="91"/>
        <v>39.869797462510462</v>
      </c>
      <c r="U156">
        <f t="shared" si="92"/>
        <v>6.5291706014275044E-2</v>
      </c>
      <c r="V156">
        <f t="shared" si="93"/>
        <v>2.2532601290124084</v>
      </c>
      <c r="W156">
        <f t="shared" si="94"/>
        <v>6.4258581260484185E-2</v>
      </c>
      <c r="X156">
        <f t="shared" si="95"/>
        <v>4.0253073698276132E-2</v>
      </c>
      <c r="Y156">
        <f t="shared" si="96"/>
        <v>0</v>
      </c>
      <c r="Z156">
        <f t="shared" si="97"/>
        <v>31.192211504660584</v>
      </c>
      <c r="AA156">
        <f t="shared" si="98"/>
        <v>31.017006896551699</v>
      </c>
      <c r="AB156">
        <f t="shared" si="99"/>
        <v>4.5157548043062885</v>
      </c>
      <c r="AC156">
        <f t="shared" si="100"/>
        <v>69.268867537455947</v>
      </c>
      <c r="AD156">
        <f t="shared" si="101"/>
        <v>3.2116875173536252</v>
      </c>
      <c r="AE156">
        <f t="shared" si="102"/>
        <v>4.6365526556601502</v>
      </c>
      <c r="AF156">
        <f t="shared" si="103"/>
        <v>1.3040672869526633</v>
      </c>
      <c r="AG156">
        <f t="shared" si="104"/>
        <v>-38.573927599886694</v>
      </c>
      <c r="AH156">
        <f t="shared" si="105"/>
        <v>56.346411788873112</v>
      </c>
      <c r="AI156">
        <f t="shared" si="106"/>
        <v>5.6292892072714018</v>
      </c>
      <c r="AJ156">
        <f t="shared" si="107"/>
        <v>23.401773396257823</v>
      </c>
      <c r="AK156">
        <v>-4.1271572265766401E-2</v>
      </c>
      <c r="AL156">
        <v>4.6330955456631399E-2</v>
      </c>
      <c r="AM156">
        <v>3.4610509978402102</v>
      </c>
      <c r="AN156">
        <v>6</v>
      </c>
      <c r="AO156">
        <v>2</v>
      </c>
      <c r="AP156">
        <f t="shared" si="108"/>
        <v>1</v>
      </c>
      <c r="AQ156">
        <f t="shared" si="109"/>
        <v>0</v>
      </c>
      <c r="AR156">
        <f t="shared" si="110"/>
        <v>51851.983827782657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-0.37159169818089427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1581611639.93103</v>
      </c>
      <c r="BY156">
        <v>400.03406896551701</v>
      </c>
      <c r="BZ156">
        <v>399.99689655172398</v>
      </c>
      <c r="CA156">
        <v>32.224503448275897</v>
      </c>
      <c r="CB156">
        <v>30.773424137930999</v>
      </c>
      <c r="CC156">
        <v>350.01768965517198</v>
      </c>
      <c r="CD156">
        <v>99.466031034482796</v>
      </c>
      <c r="CE156">
        <v>0.19997382758620699</v>
      </c>
      <c r="CF156">
        <v>31.480848275862101</v>
      </c>
      <c r="CG156">
        <v>31.017006896551699</v>
      </c>
      <c r="CH156">
        <v>999.9</v>
      </c>
      <c r="CI156">
        <v>0</v>
      </c>
      <c r="CJ156">
        <v>0</v>
      </c>
      <c r="CK156">
        <v>10006.270689655201</v>
      </c>
      <c r="CL156">
        <v>0</v>
      </c>
      <c r="CM156">
        <v>6.08746689655172</v>
      </c>
      <c r="CN156">
        <v>0</v>
      </c>
      <c r="CO156">
        <v>0</v>
      </c>
      <c r="CP156">
        <v>0</v>
      </c>
      <c r="CQ156">
        <v>0</v>
      </c>
      <c r="CR156">
        <v>5.6793103448275897</v>
      </c>
      <c r="CS156">
        <v>0</v>
      </c>
      <c r="CT156">
        <v>387.32758620689702</v>
      </c>
      <c r="CU156">
        <v>-0.60689655172413803</v>
      </c>
      <c r="CV156">
        <v>40.186999999999998</v>
      </c>
      <c r="CW156">
        <v>45.25</v>
      </c>
      <c r="CX156">
        <v>42.855448275862102</v>
      </c>
      <c r="CY156">
        <v>44.034206896551702</v>
      </c>
      <c r="CZ156">
        <v>41.25</v>
      </c>
      <c r="DA156">
        <v>0</v>
      </c>
      <c r="DB156">
        <v>0</v>
      </c>
      <c r="DC156">
        <v>0</v>
      </c>
      <c r="DD156">
        <v>779.90000009536698</v>
      </c>
      <c r="DE156">
        <v>5.95</v>
      </c>
      <c r="DF156">
        <v>-6.9709403045732703</v>
      </c>
      <c r="DG156">
        <v>-24.847863013100898</v>
      </c>
      <c r="DH156">
        <v>388.28461538461499</v>
      </c>
      <c r="DI156">
        <v>15</v>
      </c>
      <c r="DJ156">
        <v>100</v>
      </c>
      <c r="DK156">
        <v>100</v>
      </c>
      <c r="DL156">
        <v>2.843</v>
      </c>
      <c r="DM156">
        <v>0.40500000000000003</v>
      </c>
      <c r="DN156">
        <v>2</v>
      </c>
      <c r="DO156">
        <v>337.22399999999999</v>
      </c>
      <c r="DP156">
        <v>667.81500000000005</v>
      </c>
      <c r="DQ156">
        <v>30.654499999999999</v>
      </c>
      <c r="DR156">
        <v>32.6706</v>
      </c>
      <c r="DS156">
        <v>30.000299999999999</v>
      </c>
      <c r="DT156">
        <v>32.530299999999997</v>
      </c>
      <c r="DU156">
        <v>32.523600000000002</v>
      </c>
      <c r="DV156">
        <v>20.977</v>
      </c>
      <c r="DW156">
        <v>21.908200000000001</v>
      </c>
      <c r="DX156">
        <v>51.481699999999996</v>
      </c>
      <c r="DY156">
        <v>30.6462</v>
      </c>
      <c r="DZ156">
        <v>400</v>
      </c>
      <c r="EA156">
        <v>30.7409</v>
      </c>
      <c r="EB156">
        <v>99.865799999999993</v>
      </c>
      <c r="EC156">
        <v>100.343</v>
      </c>
    </row>
    <row r="157" spans="1:133" x14ac:dyDescent="0.35">
      <c r="A157">
        <v>141</v>
      </c>
      <c r="B157">
        <v>1581611653</v>
      </c>
      <c r="C157">
        <v>716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1581611644.93103</v>
      </c>
      <c r="O157">
        <f t="shared" si="86"/>
        <v>8.7232825217613079E-4</v>
      </c>
      <c r="P157">
        <f t="shared" si="87"/>
        <v>-0.37628661552167691</v>
      </c>
      <c r="Q157">
        <f t="shared" si="88"/>
        <v>400.04306896551702</v>
      </c>
      <c r="R157">
        <f t="shared" si="89"/>
        <v>400.71642156261936</v>
      </c>
      <c r="S157">
        <f t="shared" si="90"/>
        <v>39.937830562346512</v>
      </c>
      <c r="T157">
        <f t="shared" si="91"/>
        <v>39.870720155872732</v>
      </c>
      <c r="U157">
        <f t="shared" si="92"/>
        <v>6.5095567272085889E-2</v>
      </c>
      <c r="V157">
        <f t="shared" si="93"/>
        <v>2.2524096389001698</v>
      </c>
      <c r="W157">
        <f t="shared" si="94"/>
        <v>6.4068206474054562E-2</v>
      </c>
      <c r="X157">
        <f t="shared" si="95"/>
        <v>4.0133582680218757E-2</v>
      </c>
      <c r="Y157">
        <f t="shared" si="96"/>
        <v>0</v>
      </c>
      <c r="Z157">
        <f t="shared" si="97"/>
        <v>31.191137166254393</v>
      </c>
      <c r="AA157">
        <f t="shared" si="98"/>
        <v>31.017903448275899</v>
      </c>
      <c r="AB157">
        <f t="shared" si="99"/>
        <v>4.5159856223265304</v>
      </c>
      <c r="AC157">
        <f t="shared" si="100"/>
        <v>69.273418428036209</v>
      </c>
      <c r="AD157">
        <f t="shared" si="101"/>
        <v>3.2115782364436471</v>
      </c>
      <c r="AE157">
        <f t="shared" si="102"/>
        <v>4.6360903060962029</v>
      </c>
      <c r="AF157">
        <f t="shared" si="103"/>
        <v>1.3044073858828833</v>
      </c>
      <c r="AG157">
        <f t="shared" si="104"/>
        <v>-38.469675920967369</v>
      </c>
      <c r="AH157">
        <f t="shared" si="105"/>
        <v>56.003139986082431</v>
      </c>
      <c r="AI157">
        <f t="shared" si="106"/>
        <v>5.5970835225480746</v>
      </c>
      <c r="AJ157">
        <f t="shared" si="107"/>
        <v>23.130547587663138</v>
      </c>
      <c r="AK157">
        <v>-4.1248649716088798E-2</v>
      </c>
      <c r="AL157">
        <v>4.6305222886492699E-2</v>
      </c>
      <c r="AM157">
        <v>3.4595296913604101</v>
      </c>
      <c r="AN157">
        <v>6</v>
      </c>
      <c r="AO157">
        <v>2</v>
      </c>
      <c r="AP157">
        <f t="shared" si="108"/>
        <v>1</v>
      </c>
      <c r="AQ157">
        <f t="shared" si="109"/>
        <v>0</v>
      </c>
      <c r="AR157">
        <f t="shared" si="110"/>
        <v>51824.663805841847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-0.37628661552167691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1581611644.93103</v>
      </c>
      <c r="BY157">
        <v>400.04306896551702</v>
      </c>
      <c r="BZ157">
        <v>399.99624137930999</v>
      </c>
      <c r="CA157">
        <v>32.2233862068965</v>
      </c>
      <c r="CB157">
        <v>30.776241379310399</v>
      </c>
      <c r="CC157">
        <v>350.02117241379301</v>
      </c>
      <c r="CD157">
        <v>99.466079310344796</v>
      </c>
      <c r="CE157">
        <v>0.199989793103448</v>
      </c>
      <c r="CF157">
        <v>31.479093103448299</v>
      </c>
      <c r="CG157">
        <v>31.017903448275899</v>
      </c>
      <c r="CH157">
        <v>999.9</v>
      </c>
      <c r="CI157">
        <v>0</v>
      </c>
      <c r="CJ157">
        <v>0</v>
      </c>
      <c r="CK157">
        <v>10000.7082758621</v>
      </c>
      <c r="CL157">
        <v>0</v>
      </c>
      <c r="CM157">
        <v>6.0313617241379296</v>
      </c>
      <c r="CN157">
        <v>0</v>
      </c>
      <c r="CO157">
        <v>0</v>
      </c>
      <c r="CP157">
        <v>0</v>
      </c>
      <c r="CQ157">
        <v>0</v>
      </c>
      <c r="CR157">
        <v>4.3896551724137902</v>
      </c>
      <c r="CS157">
        <v>0</v>
      </c>
      <c r="CT157">
        <v>385.27586206896501</v>
      </c>
      <c r="CU157">
        <v>-0.96206896551724097</v>
      </c>
      <c r="CV157">
        <v>40.186999999999998</v>
      </c>
      <c r="CW157">
        <v>45.25</v>
      </c>
      <c r="CX157">
        <v>42.853275862068898</v>
      </c>
      <c r="CY157">
        <v>44.021379310344798</v>
      </c>
      <c r="CZ157">
        <v>41.25</v>
      </c>
      <c r="DA157">
        <v>0</v>
      </c>
      <c r="DB157">
        <v>0</v>
      </c>
      <c r="DC157">
        <v>0</v>
      </c>
      <c r="DD157">
        <v>785.29999995231606</v>
      </c>
      <c r="DE157">
        <v>4.4346153846153804</v>
      </c>
      <c r="DF157">
        <v>-27.2786326026959</v>
      </c>
      <c r="DG157">
        <v>-8.4205128523207904</v>
      </c>
      <c r="DH157">
        <v>386.97307692307697</v>
      </c>
      <c r="DI157">
        <v>15</v>
      </c>
      <c r="DJ157">
        <v>100</v>
      </c>
      <c r="DK157">
        <v>100</v>
      </c>
      <c r="DL157">
        <v>2.843</v>
      </c>
      <c r="DM157">
        <v>0.40500000000000003</v>
      </c>
      <c r="DN157">
        <v>2</v>
      </c>
      <c r="DO157">
        <v>337.23200000000003</v>
      </c>
      <c r="DP157">
        <v>667.93700000000001</v>
      </c>
      <c r="DQ157">
        <v>30.6356</v>
      </c>
      <c r="DR157">
        <v>32.672199999999997</v>
      </c>
      <c r="DS157">
        <v>30.0002</v>
      </c>
      <c r="DT157">
        <v>32.531700000000001</v>
      </c>
      <c r="DU157">
        <v>32.526299999999999</v>
      </c>
      <c r="DV157">
        <v>20.972899999999999</v>
      </c>
      <c r="DW157">
        <v>21.908200000000001</v>
      </c>
      <c r="DX157">
        <v>51.481699999999996</v>
      </c>
      <c r="DY157">
        <v>30.6281</v>
      </c>
      <c r="DZ157">
        <v>400</v>
      </c>
      <c r="EA157">
        <v>30.7409</v>
      </c>
      <c r="EB157">
        <v>99.869</v>
      </c>
      <c r="EC157">
        <v>100.343</v>
      </c>
    </row>
    <row r="158" spans="1:133" x14ac:dyDescent="0.35">
      <c r="A158">
        <v>142</v>
      </c>
      <c r="B158">
        <v>1581611658</v>
      </c>
      <c r="C158">
        <v>721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1581611649.93103</v>
      </c>
      <c r="O158">
        <f t="shared" si="86"/>
        <v>8.6952794896194606E-4</v>
      </c>
      <c r="P158">
        <f t="shared" si="87"/>
        <v>-0.37220088036309418</v>
      </c>
      <c r="Q158">
        <f t="shared" si="88"/>
        <v>400.056034482759</v>
      </c>
      <c r="R158">
        <f t="shared" si="89"/>
        <v>400.65755291382425</v>
      </c>
      <c r="S158">
        <f t="shared" si="90"/>
        <v>39.932075235695393</v>
      </c>
      <c r="T158">
        <f t="shared" si="91"/>
        <v>39.872124090209013</v>
      </c>
      <c r="U158">
        <f t="shared" si="92"/>
        <v>6.4927348418070741E-2</v>
      </c>
      <c r="V158">
        <f t="shared" si="93"/>
        <v>2.2517995090824821</v>
      </c>
      <c r="W158">
        <f t="shared" si="94"/>
        <v>6.3904973351579325E-2</v>
      </c>
      <c r="X158">
        <f t="shared" si="95"/>
        <v>4.003112363988004E-2</v>
      </c>
      <c r="Y158">
        <f t="shared" si="96"/>
        <v>0</v>
      </c>
      <c r="Z158">
        <f t="shared" si="97"/>
        <v>31.190252479813648</v>
      </c>
      <c r="AA158">
        <f t="shared" si="98"/>
        <v>31.014165517241398</v>
      </c>
      <c r="AB158">
        <f t="shared" si="99"/>
        <v>4.5150233566212794</v>
      </c>
      <c r="AC158">
        <f t="shared" si="100"/>
        <v>69.277947410359076</v>
      </c>
      <c r="AD158">
        <f t="shared" si="101"/>
        <v>3.2114710716990857</v>
      </c>
      <c r="AE158">
        <f t="shared" si="102"/>
        <v>4.6356325378353764</v>
      </c>
      <c r="AF158">
        <f t="shared" si="103"/>
        <v>1.3035522849221937</v>
      </c>
      <c r="AG158">
        <f t="shared" si="104"/>
        <v>-38.346182549221822</v>
      </c>
      <c r="AH158">
        <f t="shared" si="105"/>
        <v>56.230767958026931</v>
      </c>
      <c r="AI158">
        <f t="shared" si="106"/>
        <v>5.6212041647336113</v>
      </c>
      <c r="AJ158">
        <f t="shared" si="107"/>
        <v>23.505789573538721</v>
      </c>
      <c r="AK158">
        <v>-4.1232210231873498E-2</v>
      </c>
      <c r="AL158">
        <v>4.6286768125282998E-2</v>
      </c>
      <c r="AM158">
        <v>3.4584384686782301</v>
      </c>
      <c r="AN158">
        <v>6</v>
      </c>
      <c r="AO158">
        <v>2</v>
      </c>
      <c r="AP158">
        <f t="shared" si="108"/>
        <v>1</v>
      </c>
      <c r="AQ158">
        <f t="shared" si="109"/>
        <v>0</v>
      </c>
      <c r="AR158">
        <f t="shared" si="110"/>
        <v>51805.153452292383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-0.37220088036309418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1581611649.93103</v>
      </c>
      <c r="BY158">
        <v>400.056034482759</v>
      </c>
      <c r="BZ158">
        <v>400.014310344828</v>
      </c>
      <c r="CA158">
        <v>32.222220689655202</v>
      </c>
      <c r="CB158">
        <v>30.7797448275862</v>
      </c>
      <c r="CC158">
        <v>350.02727586206902</v>
      </c>
      <c r="CD158">
        <v>99.466317241379301</v>
      </c>
      <c r="CE158">
        <v>0.20003110344827599</v>
      </c>
      <c r="CF158">
        <v>31.477355172413802</v>
      </c>
      <c r="CG158">
        <v>31.014165517241398</v>
      </c>
      <c r="CH158">
        <v>999.9</v>
      </c>
      <c r="CI158">
        <v>0</v>
      </c>
      <c r="CJ158">
        <v>0</v>
      </c>
      <c r="CK158">
        <v>9996.6986206896599</v>
      </c>
      <c r="CL158">
        <v>0</v>
      </c>
      <c r="CM158">
        <v>5.9392203448275902</v>
      </c>
      <c r="CN158">
        <v>0</v>
      </c>
      <c r="CO158">
        <v>0</v>
      </c>
      <c r="CP158">
        <v>0</v>
      </c>
      <c r="CQ158">
        <v>0</v>
      </c>
      <c r="CR158">
        <v>3.1586206896551698</v>
      </c>
      <c r="CS158">
        <v>0</v>
      </c>
      <c r="CT158">
        <v>384.365517241379</v>
      </c>
      <c r="CU158">
        <v>-0.90689655172413797</v>
      </c>
      <c r="CV158">
        <v>40.186999999999998</v>
      </c>
      <c r="CW158">
        <v>45.25</v>
      </c>
      <c r="CX158">
        <v>42.859793103448297</v>
      </c>
      <c r="CY158">
        <v>44.023517241379302</v>
      </c>
      <c r="CZ158">
        <v>41.25</v>
      </c>
      <c r="DA158">
        <v>0</v>
      </c>
      <c r="DB158">
        <v>0</v>
      </c>
      <c r="DC158">
        <v>0</v>
      </c>
      <c r="DD158">
        <v>790.10000014305103</v>
      </c>
      <c r="DE158">
        <v>2.8</v>
      </c>
      <c r="DF158">
        <v>-12.5948721893791</v>
      </c>
      <c r="DG158">
        <v>-16.451281645567899</v>
      </c>
      <c r="DH158">
        <v>386.46923076923099</v>
      </c>
      <c r="DI158">
        <v>15</v>
      </c>
      <c r="DJ158">
        <v>100</v>
      </c>
      <c r="DK158">
        <v>100</v>
      </c>
      <c r="DL158">
        <v>2.843</v>
      </c>
      <c r="DM158">
        <v>0.40500000000000003</v>
      </c>
      <c r="DN158">
        <v>2</v>
      </c>
      <c r="DO158">
        <v>337.25799999999998</v>
      </c>
      <c r="DP158">
        <v>668.03099999999995</v>
      </c>
      <c r="DQ158">
        <v>30.618099999999998</v>
      </c>
      <c r="DR158">
        <v>32.6736</v>
      </c>
      <c r="DS158">
        <v>30.000299999999999</v>
      </c>
      <c r="DT158">
        <v>32.534599999999998</v>
      </c>
      <c r="DU158">
        <v>32.526400000000002</v>
      </c>
      <c r="DV158">
        <v>20.973500000000001</v>
      </c>
      <c r="DW158">
        <v>21.908200000000001</v>
      </c>
      <c r="DX158">
        <v>51.481699999999996</v>
      </c>
      <c r="DY158">
        <v>30.6144</v>
      </c>
      <c r="DZ158">
        <v>400</v>
      </c>
      <c r="EA158">
        <v>30.7409</v>
      </c>
      <c r="EB158">
        <v>99.867199999999997</v>
      </c>
      <c r="EC158">
        <v>100.34399999999999</v>
      </c>
    </row>
    <row r="159" spans="1:133" x14ac:dyDescent="0.35">
      <c r="A159">
        <v>143</v>
      </c>
      <c r="B159">
        <v>1581611663</v>
      </c>
      <c r="C159">
        <v>726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1581611654.93103</v>
      </c>
      <c r="O159">
        <f t="shared" si="86"/>
        <v>8.6647569979927898E-4</v>
      </c>
      <c r="P159">
        <f t="shared" si="87"/>
        <v>-0.35264717762795611</v>
      </c>
      <c r="Q159">
        <f t="shared" si="88"/>
        <v>400.04855172413801</v>
      </c>
      <c r="R159">
        <f t="shared" si="89"/>
        <v>400.19763860330409</v>
      </c>
      <c r="S159">
        <f t="shared" si="90"/>
        <v>39.886353395929042</v>
      </c>
      <c r="T159">
        <f t="shared" si="91"/>
        <v>39.87149440783039</v>
      </c>
      <c r="U159">
        <f t="shared" si="92"/>
        <v>6.4729941108843933E-2</v>
      </c>
      <c r="V159">
        <f t="shared" si="93"/>
        <v>2.2524983539714705</v>
      </c>
      <c r="W159">
        <f t="shared" si="94"/>
        <v>6.3714031012522085E-2</v>
      </c>
      <c r="X159">
        <f t="shared" si="95"/>
        <v>3.9911216690569407E-2</v>
      </c>
      <c r="Y159">
        <f t="shared" si="96"/>
        <v>0</v>
      </c>
      <c r="Z159">
        <f t="shared" si="97"/>
        <v>31.188950690591319</v>
      </c>
      <c r="AA159">
        <f t="shared" si="98"/>
        <v>31.0108172413793</v>
      </c>
      <c r="AB159">
        <f t="shared" si="99"/>
        <v>4.5141615525448797</v>
      </c>
      <c r="AC159">
        <f t="shared" si="100"/>
        <v>69.283255506738968</v>
      </c>
      <c r="AD159">
        <f t="shared" si="101"/>
        <v>3.2112810895326493</v>
      </c>
      <c r="AE159">
        <f t="shared" si="102"/>
        <v>4.6350031707449117</v>
      </c>
      <c r="AF159">
        <f t="shared" si="103"/>
        <v>1.3028804630122304</v>
      </c>
      <c r="AG159">
        <f t="shared" si="104"/>
        <v>-38.211578361148206</v>
      </c>
      <c r="AH159">
        <f t="shared" si="105"/>
        <v>56.364630874406956</v>
      </c>
      <c r="AI159">
        <f t="shared" si="106"/>
        <v>5.6326785159888431</v>
      </c>
      <c r="AJ159">
        <f t="shared" si="107"/>
        <v>23.785731029247593</v>
      </c>
      <c r="AK159">
        <v>-4.1251040412536702E-2</v>
      </c>
      <c r="AL159">
        <v>4.6307906652691903E-2</v>
      </c>
      <c r="AM159">
        <v>3.4596883689066402</v>
      </c>
      <c r="AN159">
        <v>6</v>
      </c>
      <c r="AO159">
        <v>2</v>
      </c>
      <c r="AP159">
        <f t="shared" si="108"/>
        <v>1</v>
      </c>
      <c r="AQ159">
        <f t="shared" si="109"/>
        <v>0</v>
      </c>
      <c r="AR159">
        <f t="shared" si="110"/>
        <v>51828.259346928367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-0.35264717762795611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1581611654.93103</v>
      </c>
      <c r="BY159">
        <v>400.04855172413801</v>
      </c>
      <c r="BZ159">
        <v>400.03824137931002</v>
      </c>
      <c r="CA159">
        <v>32.2202206896552</v>
      </c>
      <c r="CB159">
        <v>30.782803448275899</v>
      </c>
      <c r="CC159">
        <v>350.02682758620699</v>
      </c>
      <c r="CD159">
        <v>99.466648275862099</v>
      </c>
      <c r="CE159">
        <v>0.19999027586206899</v>
      </c>
      <c r="CF159">
        <v>31.474965517241401</v>
      </c>
      <c r="CG159">
        <v>31.0108172413793</v>
      </c>
      <c r="CH159">
        <v>999.9</v>
      </c>
      <c r="CI159">
        <v>0</v>
      </c>
      <c r="CJ159">
        <v>0</v>
      </c>
      <c r="CK159">
        <v>10001.2306896552</v>
      </c>
      <c r="CL159">
        <v>0</v>
      </c>
      <c r="CM159">
        <v>5.8783251724137902</v>
      </c>
      <c r="CN159">
        <v>0</v>
      </c>
      <c r="CO159">
        <v>0</v>
      </c>
      <c r="CP159">
        <v>0</v>
      </c>
      <c r="CQ159">
        <v>0</v>
      </c>
      <c r="CR159">
        <v>2.8172413793103401</v>
      </c>
      <c r="CS159">
        <v>0</v>
      </c>
      <c r="CT159">
        <v>385.64482758620699</v>
      </c>
      <c r="CU159">
        <v>-0.51724137931034497</v>
      </c>
      <c r="CV159">
        <v>40.186999999999998</v>
      </c>
      <c r="CW159">
        <v>45.25</v>
      </c>
      <c r="CX159">
        <v>42.848931034482803</v>
      </c>
      <c r="CY159">
        <v>44.0299310344828</v>
      </c>
      <c r="CZ159">
        <v>41.25</v>
      </c>
      <c r="DA159">
        <v>0</v>
      </c>
      <c r="DB159">
        <v>0</v>
      </c>
      <c r="DC159">
        <v>0</v>
      </c>
      <c r="DD159">
        <v>794.90000009536698</v>
      </c>
      <c r="DE159">
        <v>1.59230769230769</v>
      </c>
      <c r="DF159">
        <v>0.51965784654018299</v>
      </c>
      <c r="DG159">
        <v>12.9470084837958</v>
      </c>
      <c r="DH159">
        <v>387.073076923077</v>
      </c>
      <c r="DI159">
        <v>15</v>
      </c>
      <c r="DJ159">
        <v>100</v>
      </c>
      <c r="DK159">
        <v>100</v>
      </c>
      <c r="DL159">
        <v>2.843</v>
      </c>
      <c r="DM159">
        <v>0.40500000000000003</v>
      </c>
      <c r="DN159">
        <v>2</v>
      </c>
      <c r="DO159">
        <v>337.27300000000002</v>
      </c>
      <c r="DP159">
        <v>667.904</v>
      </c>
      <c r="DQ159">
        <v>30.607299999999999</v>
      </c>
      <c r="DR159">
        <v>32.675899999999999</v>
      </c>
      <c r="DS159">
        <v>30.0002</v>
      </c>
      <c r="DT159">
        <v>32.535299999999999</v>
      </c>
      <c r="DU159">
        <v>32.529299999999999</v>
      </c>
      <c r="DV159">
        <v>20.972999999999999</v>
      </c>
      <c r="DW159">
        <v>21.908200000000001</v>
      </c>
      <c r="DX159">
        <v>51.481699999999996</v>
      </c>
      <c r="DY159">
        <v>30.609100000000002</v>
      </c>
      <c r="DZ159">
        <v>400</v>
      </c>
      <c r="EA159">
        <v>30.7409</v>
      </c>
      <c r="EB159">
        <v>99.866399999999999</v>
      </c>
      <c r="EC159">
        <v>100.343</v>
      </c>
    </row>
    <row r="160" spans="1:133" x14ac:dyDescent="0.35">
      <c r="A160">
        <v>144</v>
      </c>
      <c r="B160">
        <v>1581611668</v>
      </c>
      <c r="C160">
        <v>731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1581611659.93103</v>
      </c>
      <c r="O160">
        <f t="shared" si="86"/>
        <v>8.6314189696344557E-4</v>
      </c>
      <c r="P160">
        <f t="shared" si="87"/>
        <v>-0.35121158966245364</v>
      </c>
      <c r="Q160">
        <f t="shared" si="88"/>
        <v>400.02368965517201</v>
      </c>
      <c r="R160">
        <f t="shared" si="89"/>
        <v>400.17135022156623</v>
      </c>
      <c r="S160">
        <f t="shared" si="90"/>
        <v>39.883341387948235</v>
      </c>
      <c r="T160">
        <f t="shared" si="91"/>
        <v>39.868624700269876</v>
      </c>
      <c r="U160">
        <f t="shared" si="92"/>
        <v>6.4477913181774427E-2</v>
      </c>
      <c r="V160">
        <f t="shared" si="93"/>
        <v>2.2520022785734728</v>
      </c>
      <c r="W160">
        <f t="shared" si="94"/>
        <v>6.3469613900312083E-2</v>
      </c>
      <c r="X160">
        <f t="shared" si="95"/>
        <v>3.9757786901669173E-2</v>
      </c>
      <c r="Y160">
        <f t="shared" si="96"/>
        <v>0</v>
      </c>
      <c r="Z160">
        <f t="shared" si="97"/>
        <v>31.187134747085665</v>
      </c>
      <c r="AA160">
        <f t="shared" si="98"/>
        <v>31.010334482758601</v>
      </c>
      <c r="AB160">
        <f t="shared" si="99"/>
        <v>4.5140373083695282</v>
      </c>
      <c r="AC160">
        <f t="shared" si="100"/>
        <v>69.292404970559161</v>
      </c>
      <c r="AD160">
        <f t="shared" si="101"/>
        <v>3.2111835470642469</v>
      </c>
      <c r="AE160">
        <f t="shared" si="102"/>
        <v>4.6342503892433937</v>
      </c>
      <c r="AF160">
        <f t="shared" si="103"/>
        <v>1.3028537613052813</v>
      </c>
      <c r="AG160">
        <f t="shared" si="104"/>
        <v>-38.064557656087949</v>
      </c>
      <c r="AH160">
        <f t="shared" si="105"/>
        <v>56.063764211931421</v>
      </c>
      <c r="AI160">
        <f t="shared" si="106"/>
        <v>5.6037538554431903</v>
      </c>
      <c r="AJ160">
        <f t="shared" si="107"/>
        <v>23.602960411286659</v>
      </c>
      <c r="AK160">
        <v>-4.1237673253760099E-2</v>
      </c>
      <c r="AL160">
        <v>4.6292900845937797E-2</v>
      </c>
      <c r="AM160">
        <v>3.4588011106332099</v>
      </c>
      <c r="AN160">
        <v>6</v>
      </c>
      <c r="AO160">
        <v>2</v>
      </c>
      <c r="AP160">
        <f t="shared" si="108"/>
        <v>1</v>
      </c>
      <c r="AQ160">
        <f t="shared" si="109"/>
        <v>0</v>
      </c>
      <c r="AR160">
        <f t="shared" si="110"/>
        <v>51812.616947021306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-0.35121158966245364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1581611659.93103</v>
      </c>
      <c r="BY160">
        <v>400.02368965517201</v>
      </c>
      <c r="BZ160">
        <v>400.01351724137902</v>
      </c>
      <c r="CA160">
        <v>32.219558620689703</v>
      </c>
      <c r="CB160">
        <v>30.787675862069001</v>
      </c>
      <c r="CC160">
        <v>350.02803448275898</v>
      </c>
      <c r="CD160">
        <v>99.465689655172397</v>
      </c>
      <c r="CE160">
        <v>0.199969482758621</v>
      </c>
      <c r="CF160">
        <v>31.472106896551701</v>
      </c>
      <c r="CG160">
        <v>31.010334482758601</v>
      </c>
      <c r="CH160">
        <v>999.9</v>
      </c>
      <c r="CI160">
        <v>0</v>
      </c>
      <c r="CJ160">
        <v>0</v>
      </c>
      <c r="CK160">
        <v>9998.0862068965507</v>
      </c>
      <c r="CL160">
        <v>0</v>
      </c>
      <c r="CM160">
        <v>5.8447986206896596</v>
      </c>
      <c r="CN160">
        <v>0</v>
      </c>
      <c r="CO160">
        <v>0</v>
      </c>
      <c r="CP160">
        <v>0</v>
      </c>
      <c r="CQ160">
        <v>0</v>
      </c>
      <c r="CR160">
        <v>3.3551724137930998</v>
      </c>
      <c r="CS160">
        <v>0</v>
      </c>
      <c r="CT160">
        <v>385.36896551724101</v>
      </c>
      <c r="CU160">
        <v>-0.13448275862069001</v>
      </c>
      <c r="CV160">
        <v>40.186999999999998</v>
      </c>
      <c r="CW160">
        <v>45.25</v>
      </c>
      <c r="CX160">
        <v>42.840241379310299</v>
      </c>
      <c r="CY160">
        <v>44.032068965517198</v>
      </c>
      <c r="CZ160">
        <v>41.25</v>
      </c>
      <c r="DA160">
        <v>0</v>
      </c>
      <c r="DB160">
        <v>0</v>
      </c>
      <c r="DC160">
        <v>0</v>
      </c>
      <c r="DD160">
        <v>800.29999995231606</v>
      </c>
      <c r="DE160">
        <v>2.6461538461538501</v>
      </c>
      <c r="DF160">
        <v>12.164102514608301</v>
      </c>
      <c r="DG160">
        <v>-13.914529806279999</v>
      </c>
      <c r="DH160">
        <v>386.66153846153799</v>
      </c>
      <c r="DI160">
        <v>15</v>
      </c>
      <c r="DJ160">
        <v>100</v>
      </c>
      <c r="DK160">
        <v>100</v>
      </c>
      <c r="DL160">
        <v>2.843</v>
      </c>
      <c r="DM160">
        <v>0.40500000000000003</v>
      </c>
      <c r="DN160">
        <v>2</v>
      </c>
      <c r="DO160">
        <v>337.34399999999999</v>
      </c>
      <c r="DP160">
        <v>667.995</v>
      </c>
      <c r="DQ160">
        <v>30.599900000000002</v>
      </c>
      <c r="DR160">
        <v>32.677300000000002</v>
      </c>
      <c r="DS160">
        <v>30.0002</v>
      </c>
      <c r="DT160">
        <v>32.537500000000001</v>
      </c>
      <c r="DU160">
        <v>32.531300000000002</v>
      </c>
      <c r="DV160">
        <v>20.977</v>
      </c>
      <c r="DW160">
        <v>21.908200000000001</v>
      </c>
      <c r="DX160">
        <v>51.481699999999996</v>
      </c>
      <c r="DY160">
        <v>30.597100000000001</v>
      </c>
      <c r="DZ160">
        <v>400</v>
      </c>
      <c r="EA160">
        <v>30.741499999999998</v>
      </c>
      <c r="EB160">
        <v>99.866799999999998</v>
      </c>
      <c r="EC160">
        <v>100.34399999999999</v>
      </c>
    </row>
    <row r="161" spans="1:133" x14ac:dyDescent="0.35">
      <c r="A161">
        <v>145</v>
      </c>
      <c r="B161">
        <v>1581611673</v>
      </c>
      <c r="C161">
        <v>736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1581611664.93103</v>
      </c>
      <c r="O161">
        <f t="shared" si="86"/>
        <v>8.5995066850479303E-4</v>
      </c>
      <c r="P161">
        <f t="shared" si="87"/>
        <v>-0.34535247602087815</v>
      </c>
      <c r="Q161">
        <f t="shared" si="88"/>
        <v>399.981586206896</v>
      </c>
      <c r="R161">
        <f t="shared" si="89"/>
        <v>400.01624750268206</v>
      </c>
      <c r="S161">
        <f t="shared" si="90"/>
        <v>39.867695034568548</v>
      </c>
      <c r="T161">
        <f t="shared" si="91"/>
        <v>39.864240509962286</v>
      </c>
      <c r="U161">
        <f t="shared" si="92"/>
        <v>6.4244672265252448E-2</v>
      </c>
      <c r="V161">
        <f t="shared" si="93"/>
        <v>2.252248743690231</v>
      </c>
      <c r="W161">
        <f t="shared" si="94"/>
        <v>6.3243701237617009E-2</v>
      </c>
      <c r="X161">
        <f t="shared" si="95"/>
        <v>3.9615947392338126E-2</v>
      </c>
      <c r="Y161">
        <f t="shared" si="96"/>
        <v>0</v>
      </c>
      <c r="Z161">
        <f t="shared" si="97"/>
        <v>31.184677761262545</v>
      </c>
      <c r="AA161">
        <f t="shared" si="98"/>
        <v>31.008962068965499</v>
      </c>
      <c r="AB161">
        <f t="shared" si="99"/>
        <v>4.5136841161978714</v>
      </c>
      <c r="AC161">
        <f t="shared" si="100"/>
        <v>69.302664132733128</v>
      </c>
      <c r="AD161">
        <f t="shared" si="101"/>
        <v>3.2110134128737591</v>
      </c>
      <c r="AE161">
        <f t="shared" si="102"/>
        <v>4.6333188674014174</v>
      </c>
      <c r="AF161">
        <f t="shared" si="103"/>
        <v>1.3026707033241123</v>
      </c>
      <c r="AG161">
        <f t="shared" si="104"/>
        <v>-37.923824481061374</v>
      </c>
      <c r="AH161">
        <f t="shared" si="105"/>
        <v>55.806955872025711</v>
      </c>
      <c r="AI161">
        <f t="shared" si="106"/>
        <v>5.5773395642576062</v>
      </c>
      <c r="AJ161">
        <f t="shared" si="107"/>
        <v>23.460470955221943</v>
      </c>
      <c r="AK161">
        <v>-4.12443141249371E-2</v>
      </c>
      <c r="AL161">
        <v>4.6300355805606201E-2</v>
      </c>
      <c r="AM161">
        <v>3.4592419173543298</v>
      </c>
      <c r="AN161">
        <v>6</v>
      </c>
      <c r="AO161">
        <v>2</v>
      </c>
      <c r="AP161">
        <f t="shared" si="108"/>
        <v>1</v>
      </c>
      <c r="AQ161">
        <f t="shared" si="109"/>
        <v>0</v>
      </c>
      <c r="AR161">
        <f t="shared" si="110"/>
        <v>51821.211614551888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-0.34535247602087815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1581611664.93103</v>
      </c>
      <c r="BY161">
        <v>399.981586206896</v>
      </c>
      <c r="BZ161">
        <v>399.979206896552</v>
      </c>
      <c r="CA161">
        <v>32.218003448275901</v>
      </c>
      <c r="CB161">
        <v>30.791413793103398</v>
      </c>
      <c r="CC161">
        <v>350.02837931034497</v>
      </c>
      <c r="CD161">
        <v>99.465196551724105</v>
      </c>
      <c r="CE161">
        <v>0.19999275862068999</v>
      </c>
      <c r="CF161">
        <v>31.4685689655172</v>
      </c>
      <c r="CG161">
        <v>31.008962068965499</v>
      </c>
      <c r="CH161">
        <v>999.9</v>
      </c>
      <c r="CI161">
        <v>0</v>
      </c>
      <c r="CJ161">
        <v>0</v>
      </c>
      <c r="CK161">
        <v>9999.7458620689595</v>
      </c>
      <c r="CL161">
        <v>0</v>
      </c>
      <c r="CM161">
        <v>5.8219920689655202</v>
      </c>
      <c r="CN161">
        <v>0</v>
      </c>
      <c r="CO161">
        <v>0</v>
      </c>
      <c r="CP161">
        <v>0</v>
      </c>
      <c r="CQ161">
        <v>0</v>
      </c>
      <c r="CR161">
        <v>3.7931034482758599</v>
      </c>
      <c r="CS161">
        <v>0</v>
      </c>
      <c r="CT161">
        <v>385.78620689655202</v>
      </c>
      <c r="CU161">
        <v>-5.1724137931034503E-2</v>
      </c>
      <c r="CV161">
        <v>40.186999999999998</v>
      </c>
      <c r="CW161">
        <v>45.25</v>
      </c>
      <c r="CX161">
        <v>42.840241379310299</v>
      </c>
      <c r="CY161">
        <v>44.036344827586198</v>
      </c>
      <c r="CZ161">
        <v>41.25</v>
      </c>
      <c r="DA161">
        <v>0</v>
      </c>
      <c r="DB161">
        <v>0</v>
      </c>
      <c r="DC161">
        <v>0</v>
      </c>
      <c r="DD161">
        <v>805.10000014305103</v>
      </c>
      <c r="DE161">
        <v>2.9923076923076901</v>
      </c>
      <c r="DF161">
        <v>42.263247990484302</v>
      </c>
      <c r="DG161">
        <v>-50.892307855175801</v>
      </c>
      <c r="DH161">
        <v>386.33846153846201</v>
      </c>
      <c r="DI161">
        <v>15</v>
      </c>
      <c r="DJ161">
        <v>100</v>
      </c>
      <c r="DK161">
        <v>100</v>
      </c>
      <c r="DL161">
        <v>2.843</v>
      </c>
      <c r="DM161">
        <v>0.40500000000000003</v>
      </c>
      <c r="DN161">
        <v>2</v>
      </c>
      <c r="DO161">
        <v>337.21100000000001</v>
      </c>
      <c r="DP161">
        <v>667.79899999999998</v>
      </c>
      <c r="DQ161">
        <v>30.589500000000001</v>
      </c>
      <c r="DR161">
        <v>32.679299999999998</v>
      </c>
      <c r="DS161">
        <v>30.0002</v>
      </c>
      <c r="DT161">
        <v>32.539700000000003</v>
      </c>
      <c r="DU161">
        <v>32.532200000000003</v>
      </c>
      <c r="DV161">
        <v>20.976400000000002</v>
      </c>
      <c r="DW161">
        <v>21.908200000000001</v>
      </c>
      <c r="DX161">
        <v>51.481699999999996</v>
      </c>
      <c r="DY161">
        <v>30.5855</v>
      </c>
      <c r="DZ161">
        <v>400</v>
      </c>
      <c r="EA161">
        <v>30.741499999999998</v>
      </c>
      <c r="EB161">
        <v>99.867199999999997</v>
      </c>
      <c r="EC161">
        <v>100.345</v>
      </c>
    </row>
    <row r="162" spans="1:133" x14ac:dyDescent="0.35">
      <c r="A162">
        <v>146</v>
      </c>
      <c r="B162">
        <v>1581611678</v>
      </c>
      <c r="C162">
        <v>741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1581611669.93103</v>
      </c>
      <c r="O162">
        <f t="shared" si="86"/>
        <v>8.5647393150656899E-4</v>
      </c>
      <c r="P162">
        <f t="shared" si="87"/>
        <v>-0.34347618728310753</v>
      </c>
      <c r="Q162">
        <f t="shared" si="88"/>
        <v>399.97827586206898</v>
      </c>
      <c r="R162">
        <f t="shared" si="89"/>
        <v>400.00096438318269</v>
      </c>
      <c r="S162">
        <f t="shared" si="90"/>
        <v>39.865944266607933</v>
      </c>
      <c r="T162">
        <f t="shared" si="91"/>
        <v>39.86368302376416</v>
      </c>
      <c r="U162">
        <f t="shared" si="92"/>
        <v>6.4004084070915068E-2</v>
      </c>
      <c r="V162">
        <f t="shared" si="93"/>
        <v>2.2520050958232418</v>
      </c>
      <c r="W162">
        <f t="shared" si="94"/>
        <v>6.3010427826736257E-2</v>
      </c>
      <c r="X162">
        <f t="shared" si="95"/>
        <v>3.9469508408071695E-2</v>
      </c>
      <c r="Y162">
        <f t="shared" si="96"/>
        <v>0</v>
      </c>
      <c r="Z162">
        <f t="shared" si="97"/>
        <v>31.18097925050899</v>
      </c>
      <c r="AA162">
        <f t="shared" si="98"/>
        <v>31.006851724137899</v>
      </c>
      <c r="AB162">
        <f t="shared" si="99"/>
        <v>4.5131410636413847</v>
      </c>
      <c r="AC162">
        <f t="shared" si="100"/>
        <v>69.319994644718648</v>
      </c>
      <c r="AD162">
        <f t="shared" si="101"/>
        <v>3.2109373463061219</v>
      </c>
      <c r="AE162">
        <f t="shared" si="102"/>
        <v>4.6320507708676759</v>
      </c>
      <c r="AF162">
        <f t="shared" si="103"/>
        <v>1.3022037173352627</v>
      </c>
      <c r="AG162">
        <f t="shared" si="104"/>
        <v>-37.770500379439696</v>
      </c>
      <c r="AH162">
        <f t="shared" si="105"/>
        <v>55.472274107919851</v>
      </c>
      <c r="AI162">
        <f t="shared" si="106"/>
        <v>5.5443019075214375</v>
      </c>
      <c r="AJ162">
        <f t="shared" si="107"/>
        <v>23.246075636001592</v>
      </c>
      <c r="AK162">
        <v>-4.12377491593309E-2</v>
      </c>
      <c r="AL162">
        <v>4.6292986056590699E-2</v>
      </c>
      <c r="AM162">
        <v>3.45880614921961</v>
      </c>
      <c r="AN162">
        <v>7</v>
      </c>
      <c r="AO162">
        <v>2</v>
      </c>
      <c r="AP162">
        <f t="shared" si="108"/>
        <v>1</v>
      </c>
      <c r="AQ162">
        <f t="shared" si="109"/>
        <v>0</v>
      </c>
      <c r="AR162">
        <f t="shared" si="110"/>
        <v>51814.107252899186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-0.34347618728310753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1581611669.93103</v>
      </c>
      <c r="BY162">
        <v>399.97827586206898</v>
      </c>
      <c r="BZ162">
        <v>399.976724137931</v>
      </c>
      <c r="CA162">
        <v>32.217424137930998</v>
      </c>
      <c r="CB162">
        <v>30.7965620689655</v>
      </c>
      <c r="CC162">
        <v>350.01872413793097</v>
      </c>
      <c r="CD162">
        <v>99.4646068965517</v>
      </c>
      <c r="CE162">
        <v>0.20001348275862099</v>
      </c>
      <c r="CF162">
        <v>31.4637517241379</v>
      </c>
      <c r="CG162">
        <v>31.006851724137899</v>
      </c>
      <c r="CH162">
        <v>999.9</v>
      </c>
      <c r="CI162">
        <v>0</v>
      </c>
      <c r="CJ162">
        <v>0</v>
      </c>
      <c r="CK162">
        <v>9998.2134482758593</v>
      </c>
      <c r="CL162">
        <v>0</v>
      </c>
      <c r="CM162">
        <v>5.8014648275862104</v>
      </c>
      <c r="CN162">
        <v>0</v>
      </c>
      <c r="CO162">
        <v>0</v>
      </c>
      <c r="CP162">
        <v>0</v>
      </c>
      <c r="CQ162">
        <v>0</v>
      </c>
      <c r="CR162">
        <v>4.2724137931034498</v>
      </c>
      <c r="CS162">
        <v>0</v>
      </c>
      <c r="CT162">
        <v>382.30344827586202</v>
      </c>
      <c r="CU162">
        <v>-0.25862068965517199</v>
      </c>
      <c r="CV162">
        <v>40.186999999999998</v>
      </c>
      <c r="CW162">
        <v>45.25</v>
      </c>
      <c r="CX162">
        <v>42.831551724137903</v>
      </c>
      <c r="CY162">
        <v>44.040620689655199</v>
      </c>
      <c r="CZ162">
        <v>41.25</v>
      </c>
      <c r="DA162">
        <v>0</v>
      </c>
      <c r="DB162">
        <v>0</v>
      </c>
      <c r="DC162">
        <v>0</v>
      </c>
      <c r="DD162">
        <v>809.90000009536698</v>
      </c>
      <c r="DE162">
        <v>4.3269230769230802</v>
      </c>
      <c r="DF162">
        <v>4.9470087926778303</v>
      </c>
      <c r="DG162">
        <v>-45.282051202394797</v>
      </c>
      <c r="DH162">
        <v>381.71923076923099</v>
      </c>
      <c r="DI162">
        <v>15</v>
      </c>
      <c r="DJ162">
        <v>100</v>
      </c>
      <c r="DK162">
        <v>100</v>
      </c>
      <c r="DL162">
        <v>2.843</v>
      </c>
      <c r="DM162">
        <v>0.40500000000000003</v>
      </c>
      <c r="DN162">
        <v>2</v>
      </c>
      <c r="DO162">
        <v>337.01299999999998</v>
      </c>
      <c r="DP162">
        <v>667.80899999999997</v>
      </c>
      <c r="DQ162">
        <v>30.581</v>
      </c>
      <c r="DR162">
        <v>32.682200000000002</v>
      </c>
      <c r="DS162">
        <v>30.000399999999999</v>
      </c>
      <c r="DT162">
        <v>32.540399999999998</v>
      </c>
      <c r="DU162">
        <v>32.5351</v>
      </c>
      <c r="DV162">
        <v>20.9742</v>
      </c>
      <c r="DW162">
        <v>21.908200000000001</v>
      </c>
      <c r="DX162">
        <v>51.481699999999996</v>
      </c>
      <c r="DY162">
        <v>30.581600000000002</v>
      </c>
      <c r="DZ162">
        <v>400</v>
      </c>
      <c r="EA162">
        <v>30.741399999999999</v>
      </c>
      <c r="EB162">
        <v>99.865899999999996</v>
      </c>
      <c r="EC162">
        <v>100.34399999999999</v>
      </c>
    </row>
    <row r="163" spans="1:133" x14ac:dyDescent="0.35">
      <c r="A163">
        <v>147</v>
      </c>
      <c r="B163">
        <v>1581611683</v>
      </c>
      <c r="C163">
        <v>746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1581611674.93103</v>
      </c>
      <c r="O163">
        <f t="shared" si="86"/>
        <v>8.5371576553220892E-4</v>
      </c>
      <c r="P163">
        <f t="shared" si="87"/>
        <v>-0.3432285936371598</v>
      </c>
      <c r="Q163">
        <f t="shared" si="88"/>
        <v>399.99086206896499</v>
      </c>
      <c r="R163">
        <f t="shared" si="89"/>
        <v>400.0348007399719</v>
      </c>
      <c r="S163">
        <f t="shared" si="90"/>
        <v>39.869562423927469</v>
      </c>
      <c r="T163">
        <f t="shared" si="91"/>
        <v>39.865183265955977</v>
      </c>
      <c r="U163">
        <f t="shared" si="92"/>
        <v>6.3894974445535449E-2</v>
      </c>
      <c r="V163">
        <f t="shared" si="93"/>
        <v>2.2532220186359351</v>
      </c>
      <c r="W163">
        <f t="shared" si="94"/>
        <v>6.2905200793355542E-2</v>
      </c>
      <c r="X163">
        <f t="shared" si="95"/>
        <v>3.9403400519651036E-2</v>
      </c>
      <c r="Y163">
        <f t="shared" si="96"/>
        <v>0</v>
      </c>
      <c r="Z163">
        <f t="shared" si="97"/>
        <v>31.177158062396789</v>
      </c>
      <c r="AA163">
        <f t="shared" si="98"/>
        <v>30.998448275862099</v>
      </c>
      <c r="AB163">
        <f t="shared" si="99"/>
        <v>4.510979178621394</v>
      </c>
      <c r="AC163">
        <f t="shared" si="100"/>
        <v>69.335641075080858</v>
      </c>
      <c r="AD163">
        <f t="shared" si="101"/>
        <v>3.2107736262998801</v>
      </c>
      <c r="AE163">
        <f t="shared" si="102"/>
        <v>4.630769365531731</v>
      </c>
      <c r="AF163">
        <f t="shared" si="103"/>
        <v>1.3002055523215139</v>
      </c>
      <c r="AG163">
        <f t="shared" si="104"/>
        <v>-37.648865259970414</v>
      </c>
      <c r="AH163">
        <f t="shared" si="105"/>
        <v>55.93160361521722</v>
      </c>
      <c r="AI163">
        <f t="shared" si="106"/>
        <v>5.5868259076084676</v>
      </c>
      <c r="AJ163">
        <f t="shared" si="107"/>
        <v>23.86956426285527</v>
      </c>
      <c r="AK163">
        <v>-4.1270544940542803E-2</v>
      </c>
      <c r="AL163">
        <v>4.6329802194069299E-2</v>
      </c>
      <c r="AM163">
        <v>3.4609828233310602</v>
      </c>
      <c r="AN163">
        <v>6</v>
      </c>
      <c r="AO163">
        <v>2</v>
      </c>
      <c r="AP163">
        <f t="shared" si="108"/>
        <v>1</v>
      </c>
      <c r="AQ163">
        <f t="shared" si="109"/>
        <v>0</v>
      </c>
      <c r="AR163">
        <f t="shared" si="110"/>
        <v>51854.470686991146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-0.3432285936371598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1581611674.93103</v>
      </c>
      <c r="BY163">
        <v>399.99086206896499</v>
      </c>
      <c r="BZ163">
        <v>399.98786206896602</v>
      </c>
      <c r="CA163">
        <v>32.215582758620698</v>
      </c>
      <c r="CB163">
        <v>30.799289655172402</v>
      </c>
      <c r="CC163">
        <v>350.017724137931</v>
      </c>
      <c r="CD163">
        <v>99.465272413793102</v>
      </c>
      <c r="CE163">
        <v>0.199962586206897</v>
      </c>
      <c r="CF163">
        <v>31.4588827586207</v>
      </c>
      <c r="CG163">
        <v>30.998448275862099</v>
      </c>
      <c r="CH163">
        <v>999.9</v>
      </c>
      <c r="CI163">
        <v>0</v>
      </c>
      <c r="CJ163">
        <v>0</v>
      </c>
      <c r="CK163">
        <v>10006.097931034499</v>
      </c>
      <c r="CL163">
        <v>0</v>
      </c>
      <c r="CM163">
        <v>5.7836751724137896</v>
      </c>
      <c r="CN163">
        <v>0</v>
      </c>
      <c r="CO163">
        <v>0</v>
      </c>
      <c r="CP163">
        <v>0</v>
      </c>
      <c r="CQ163">
        <v>0</v>
      </c>
      <c r="CR163">
        <v>4.3</v>
      </c>
      <c r="CS163">
        <v>0</v>
      </c>
      <c r="CT163">
        <v>379.48965517241402</v>
      </c>
      <c r="CU163">
        <v>-0.541379310344827</v>
      </c>
      <c r="CV163">
        <v>40.186999999999998</v>
      </c>
      <c r="CW163">
        <v>45.25</v>
      </c>
      <c r="CX163">
        <v>42.835896551724097</v>
      </c>
      <c r="CY163">
        <v>44.042758620689597</v>
      </c>
      <c r="CZ163">
        <v>41.25</v>
      </c>
      <c r="DA163">
        <v>0</v>
      </c>
      <c r="DB163">
        <v>0</v>
      </c>
      <c r="DC163">
        <v>0</v>
      </c>
      <c r="DD163">
        <v>815.29999995231606</v>
      </c>
      <c r="DE163">
        <v>4.4807692307692299</v>
      </c>
      <c r="DF163">
        <v>-9.9384615022636407</v>
      </c>
      <c r="DG163">
        <v>-39.490598339162801</v>
      </c>
      <c r="DH163">
        <v>378.58076923076902</v>
      </c>
      <c r="DI163">
        <v>15</v>
      </c>
      <c r="DJ163">
        <v>100</v>
      </c>
      <c r="DK163">
        <v>100</v>
      </c>
      <c r="DL163">
        <v>2.843</v>
      </c>
      <c r="DM163">
        <v>0.40500000000000003</v>
      </c>
      <c r="DN163">
        <v>2</v>
      </c>
      <c r="DO163">
        <v>337.14699999999999</v>
      </c>
      <c r="DP163">
        <v>667.94600000000003</v>
      </c>
      <c r="DQ163">
        <v>30.609300000000001</v>
      </c>
      <c r="DR163">
        <v>32.683799999999998</v>
      </c>
      <c r="DS163">
        <v>30.0001</v>
      </c>
      <c r="DT163">
        <v>32.543300000000002</v>
      </c>
      <c r="DU163">
        <v>32.537100000000002</v>
      </c>
      <c r="DV163">
        <v>20.974299999999999</v>
      </c>
      <c r="DW163">
        <v>21.908200000000001</v>
      </c>
      <c r="DX163">
        <v>51.481699999999996</v>
      </c>
      <c r="DY163">
        <v>30.660900000000002</v>
      </c>
      <c r="DZ163">
        <v>400</v>
      </c>
      <c r="EA163">
        <v>30.747900000000001</v>
      </c>
      <c r="EB163">
        <v>99.867000000000004</v>
      </c>
      <c r="EC163">
        <v>100.342</v>
      </c>
    </row>
    <row r="164" spans="1:133" x14ac:dyDescent="0.35">
      <c r="A164">
        <v>148</v>
      </c>
      <c r="B164">
        <v>1581611688</v>
      </c>
      <c r="C164">
        <v>751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1581611679.93103</v>
      </c>
      <c r="O164">
        <f t="shared" si="86"/>
        <v>8.5096503833816182E-4</v>
      </c>
      <c r="P164">
        <f t="shared" si="87"/>
        <v>-0.34488593424546243</v>
      </c>
      <c r="Q164">
        <f t="shared" si="88"/>
        <v>400.01651724137901</v>
      </c>
      <c r="R164">
        <f t="shared" si="89"/>
        <v>400.12938672271093</v>
      </c>
      <c r="S164">
        <f t="shared" si="90"/>
        <v>39.878983563147543</v>
      </c>
      <c r="T164">
        <f t="shared" si="91"/>
        <v>39.867734401400931</v>
      </c>
      <c r="U164">
        <f t="shared" si="92"/>
        <v>6.3755592335208514E-2</v>
      </c>
      <c r="V164">
        <f t="shared" si="93"/>
        <v>2.2521164181488107</v>
      </c>
      <c r="W164">
        <f t="shared" si="94"/>
        <v>6.2769620572302176E-2</v>
      </c>
      <c r="X164">
        <f t="shared" si="95"/>
        <v>3.9318328317213054E-2</v>
      </c>
      <c r="Y164">
        <f t="shared" si="96"/>
        <v>0</v>
      </c>
      <c r="Z164">
        <f t="shared" si="97"/>
        <v>31.172842654753481</v>
      </c>
      <c r="AA164">
        <f t="shared" si="98"/>
        <v>30.992403448275901</v>
      </c>
      <c r="AB164">
        <f t="shared" si="99"/>
        <v>4.5094246341116122</v>
      </c>
      <c r="AC164">
        <f t="shared" si="100"/>
        <v>69.351921418501789</v>
      </c>
      <c r="AD164">
        <f t="shared" si="101"/>
        <v>3.2105975427373581</v>
      </c>
      <c r="AE164">
        <f t="shared" si="102"/>
        <v>4.6294283951602688</v>
      </c>
      <c r="AF164">
        <f t="shared" si="103"/>
        <v>1.2988270913742541</v>
      </c>
      <c r="AG164">
        <f t="shared" si="104"/>
        <v>-37.527558190712938</v>
      </c>
      <c r="AH164">
        <f t="shared" si="105"/>
        <v>56.019295313639795</v>
      </c>
      <c r="AI164">
        <f t="shared" si="106"/>
        <v>5.5980245976575276</v>
      </c>
      <c r="AJ164">
        <f t="shared" si="107"/>
        <v>24.089761720584384</v>
      </c>
      <c r="AK164">
        <v>-4.1240748601857599E-2</v>
      </c>
      <c r="AL164">
        <v>4.6296353193592397E-2</v>
      </c>
      <c r="AM164">
        <v>3.4590052486541301</v>
      </c>
      <c r="AN164">
        <v>6</v>
      </c>
      <c r="AO164">
        <v>2</v>
      </c>
      <c r="AP164">
        <f t="shared" si="108"/>
        <v>1</v>
      </c>
      <c r="AQ164">
        <f t="shared" si="109"/>
        <v>0</v>
      </c>
      <c r="AR164">
        <f t="shared" si="110"/>
        <v>51819.431385915494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-0.34488593424546243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1581611679.93103</v>
      </c>
      <c r="BY164">
        <v>400.01651724137901</v>
      </c>
      <c r="BZ164">
        <v>400.00882758620702</v>
      </c>
      <c r="CA164">
        <v>32.213820689655201</v>
      </c>
      <c r="CB164">
        <v>30.802089655172399</v>
      </c>
      <c r="CC164">
        <v>350.01803448275899</v>
      </c>
      <c r="CD164">
        <v>99.465227586206893</v>
      </c>
      <c r="CE164">
        <v>0.19999293103448301</v>
      </c>
      <c r="CF164">
        <v>31.453786206896599</v>
      </c>
      <c r="CG164">
        <v>30.992403448275901</v>
      </c>
      <c r="CH164">
        <v>999.9</v>
      </c>
      <c r="CI164">
        <v>0</v>
      </c>
      <c r="CJ164">
        <v>0</v>
      </c>
      <c r="CK164">
        <v>9998.8782758620691</v>
      </c>
      <c r="CL164">
        <v>0</v>
      </c>
      <c r="CM164">
        <v>5.7845875862069001</v>
      </c>
      <c r="CN164">
        <v>0</v>
      </c>
      <c r="CO164">
        <v>0</v>
      </c>
      <c r="CP164">
        <v>0</v>
      </c>
      <c r="CQ164">
        <v>0</v>
      </c>
      <c r="CR164">
        <v>4.2551724137931002</v>
      </c>
      <c r="CS164">
        <v>0</v>
      </c>
      <c r="CT164">
        <v>377.32758620689702</v>
      </c>
      <c r="CU164">
        <v>-0.64827586206896604</v>
      </c>
      <c r="CV164">
        <v>40.186999999999998</v>
      </c>
      <c r="CW164">
        <v>45.25</v>
      </c>
      <c r="CX164">
        <v>42.835896551724097</v>
      </c>
      <c r="CY164">
        <v>44.040620689655199</v>
      </c>
      <c r="CZ164">
        <v>41.25</v>
      </c>
      <c r="DA164">
        <v>0</v>
      </c>
      <c r="DB164">
        <v>0</v>
      </c>
      <c r="DC164">
        <v>0</v>
      </c>
      <c r="DD164">
        <v>820.10000014305103</v>
      </c>
      <c r="DE164">
        <v>3.54615384615385</v>
      </c>
      <c r="DF164">
        <v>-7.3299146048644497</v>
      </c>
      <c r="DG164">
        <v>16.0512825723182</v>
      </c>
      <c r="DH164">
        <v>377.45769230769201</v>
      </c>
      <c r="DI164">
        <v>15</v>
      </c>
      <c r="DJ164">
        <v>100</v>
      </c>
      <c r="DK164">
        <v>100</v>
      </c>
      <c r="DL164">
        <v>2.843</v>
      </c>
      <c r="DM164">
        <v>0.40500000000000003</v>
      </c>
      <c r="DN164">
        <v>2</v>
      </c>
      <c r="DO164">
        <v>337.26400000000001</v>
      </c>
      <c r="DP164">
        <v>667.81899999999996</v>
      </c>
      <c r="DQ164">
        <v>30.664200000000001</v>
      </c>
      <c r="DR164">
        <v>32.685299999999998</v>
      </c>
      <c r="DS164">
        <v>30</v>
      </c>
      <c r="DT164">
        <v>32.545499999999997</v>
      </c>
      <c r="DU164">
        <v>32.537999999999997</v>
      </c>
      <c r="DV164">
        <v>20.976099999999999</v>
      </c>
      <c r="DW164">
        <v>21.908200000000001</v>
      </c>
      <c r="DX164">
        <v>51.481699999999996</v>
      </c>
      <c r="DY164">
        <v>30.670200000000001</v>
      </c>
      <c r="DZ164">
        <v>400</v>
      </c>
      <c r="EA164">
        <v>30.742899999999999</v>
      </c>
      <c r="EB164">
        <v>99.867199999999997</v>
      </c>
      <c r="EC164">
        <v>100.34</v>
      </c>
    </row>
    <row r="165" spans="1:133" x14ac:dyDescent="0.35">
      <c r="A165">
        <v>149</v>
      </c>
      <c r="B165">
        <v>1581611693</v>
      </c>
      <c r="C165">
        <v>756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1581611684.93103</v>
      </c>
      <c r="O165">
        <f t="shared" si="86"/>
        <v>8.5020200167613448E-4</v>
      </c>
      <c r="P165">
        <f t="shared" si="87"/>
        <v>-0.36026570215563664</v>
      </c>
      <c r="Q165">
        <f t="shared" si="88"/>
        <v>400.03413793103402</v>
      </c>
      <c r="R165">
        <f t="shared" si="89"/>
        <v>400.54129079543804</v>
      </c>
      <c r="S165">
        <f t="shared" si="90"/>
        <v>39.920168238202017</v>
      </c>
      <c r="T165">
        <f t="shared" si="91"/>
        <v>39.869622568792281</v>
      </c>
      <c r="U165">
        <f t="shared" si="92"/>
        <v>6.3755193192143206E-2</v>
      </c>
      <c r="V165">
        <f t="shared" si="93"/>
        <v>2.2521718706935596</v>
      </c>
      <c r="W165">
        <f t="shared" si="94"/>
        <v>6.276925754298858E-2</v>
      </c>
      <c r="X165">
        <f t="shared" si="95"/>
        <v>3.9318098264274459E-2</v>
      </c>
      <c r="Y165">
        <f t="shared" si="96"/>
        <v>0</v>
      </c>
      <c r="Z165">
        <f t="shared" si="97"/>
        <v>31.169565478279569</v>
      </c>
      <c r="AA165">
        <f t="shared" si="98"/>
        <v>30.987693103448301</v>
      </c>
      <c r="AB165">
        <f t="shared" si="99"/>
        <v>4.5082136011893734</v>
      </c>
      <c r="AC165">
        <f t="shared" si="100"/>
        <v>69.364404363022686</v>
      </c>
      <c r="AD165">
        <f t="shared" si="101"/>
        <v>3.2105305017928414</v>
      </c>
      <c r="AE165">
        <f t="shared" si="102"/>
        <v>4.628498624439044</v>
      </c>
      <c r="AF165">
        <f t="shared" si="103"/>
        <v>1.297683099396532</v>
      </c>
      <c r="AG165">
        <f t="shared" si="104"/>
        <v>-37.493908273917533</v>
      </c>
      <c r="AH165">
        <f t="shared" si="105"/>
        <v>56.163446746214412</v>
      </c>
      <c r="AI165">
        <f t="shared" si="106"/>
        <v>5.6120633738263477</v>
      </c>
      <c r="AJ165">
        <f t="shared" si="107"/>
        <v>24.281601846123227</v>
      </c>
      <c r="AK165">
        <v>-4.12422427523189E-2</v>
      </c>
      <c r="AL165">
        <v>4.6298030508380002E-2</v>
      </c>
      <c r="AM165">
        <v>3.4591044267267601</v>
      </c>
      <c r="AN165">
        <v>6</v>
      </c>
      <c r="AO165">
        <v>2</v>
      </c>
      <c r="AP165">
        <f t="shared" si="108"/>
        <v>1</v>
      </c>
      <c r="AQ165">
        <f t="shared" si="109"/>
        <v>0</v>
      </c>
      <c r="AR165">
        <f t="shared" si="110"/>
        <v>51821.841354026641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-0.36026570215563664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1581611684.93103</v>
      </c>
      <c r="BY165">
        <v>400.03413793103402</v>
      </c>
      <c r="BZ165">
        <v>399.99958620689699</v>
      </c>
      <c r="CA165">
        <v>32.213041379310297</v>
      </c>
      <c r="CB165">
        <v>30.802551724137899</v>
      </c>
      <c r="CC165">
        <v>350.01224137931001</v>
      </c>
      <c r="CD165">
        <v>99.465586206896504</v>
      </c>
      <c r="CE165">
        <v>0.199964275862069</v>
      </c>
      <c r="CF165">
        <v>31.4502517241379</v>
      </c>
      <c r="CG165">
        <v>30.987693103448301</v>
      </c>
      <c r="CH165">
        <v>999.9</v>
      </c>
      <c r="CI165">
        <v>0</v>
      </c>
      <c r="CJ165">
        <v>0</v>
      </c>
      <c r="CK165">
        <v>9999.2044827586196</v>
      </c>
      <c r="CL165">
        <v>0</v>
      </c>
      <c r="CM165">
        <v>5.8263248275862098</v>
      </c>
      <c r="CN165">
        <v>0</v>
      </c>
      <c r="CO165">
        <v>0</v>
      </c>
      <c r="CP165">
        <v>0</v>
      </c>
      <c r="CQ165">
        <v>0</v>
      </c>
      <c r="CR165">
        <v>3.2275862068965502</v>
      </c>
      <c r="CS165">
        <v>0</v>
      </c>
      <c r="CT165">
        <v>378.865517241379</v>
      </c>
      <c r="CU165">
        <v>-0.431034482758621</v>
      </c>
      <c r="CV165">
        <v>40.186999999999998</v>
      </c>
      <c r="CW165">
        <v>45.25</v>
      </c>
      <c r="CX165">
        <v>42.842413793103397</v>
      </c>
      <c r="CY165">
        <v>44.042758620689597</v>
      </c>
      <c r="CZ165">
        <v>41.25</v>
      </c>
      <c r="DA165">
        <v>0</v>
      </c>
      <c r="DB165">
        <v>0</v>
      </c>
      <c r="DC165">
        <v>0</v>
      </c>
      <c r="DD165">
        <v>824.90000009536698</v>
      </c>
      <c r="DE165">
        <v>2.7615384615384602</v>
      </c>
      <c r="DF165">
        <v>-27.904273622395898</v>
      </c>
      <c r="DG165">
        <v>27.8427353120519</v>
      </c>
      <c r="DH165">
        <v>379.6</v>
      </c>
      <c r="DI165">
        <v>15</v>
      </c>
      <c r="DJ165">
        <v>100</v>
      </c>
      <c r="DK165">
        <v>100</v>
      </c>
      <c r="DL165">
        <v>2.843</v>
      </c>
      <c r="DM165">
        <v>0.40500000000000003</v>
      </c>
      <c r="DN165">
        <v>2</v>
      </c>
      <c r="DO165">
        <v>337.26799999999997</v>
      </c>
      <c r="DP165">
        <v>667.73699999999997</v>
      </c>
      <c r="DQ165">
        <v>30.680599999999998</v>
      </c>
      <c r="DR165">
        <v>32.688000000000002</v>
      </c>
      <c r="DS165">
        <v>30</v>
      </c>
      <c r="DT165">
        <v>32.546199999999999</v>
      </c>
      <c r="DU165">
        <v>32.540900000000001</v>
      </c>
      <c r="DV165">
        <v>20.975000000000001</v>
      </c>
      <c r="DW165">
        <v>21.908200000000001</v>
      </c>
      <c r="DX165">
        <v>51.481699999999996</v>
      </c>
      <c r="DY165">
        <v>30.6799</v>
      </c>
      <c r="DZ165">
        <v>400</v>
      </c>
      <c r="EA165">
        <v>30.7454</v>
      </c>
      <c r="EB165">
        <v>99.867000000000004</v>
      </c>
      <c r="EC165">
        <v>100.339</v>
      </c>
    </row>
    <row r="166" spans="1:133" x14ac:dyDescent="0.35">
      <c r="A166">
        <v>150</v>
      </c>
      <c r="B166">
        <v>1581611698</v>
      </c>
      <c r="C166">
        <v>761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1581611689.93103</v>
      </c>
      <c r="O166">
        <f t="shared" si="86"/>
        <v>8.5014118292871168E-4</v>
      </c>
      <c r="P166">
        <f t="shared" si="87"/>
        <v>-0.35301011027369317</v>
      </c>
      <c r="Q166">
        <f t="shared" si="88"/>
        <v>400.02279310344801</v>
      </c>
      <c r="R166">
        <f t="shared" si="89"/>
        <v>400.34832023908439</v>
      </c>
      <c r="S166">
        <f t="shared" si="90"/>
        <v>39.900766912536099</v>
      </c>
      <c r="T166">
        <f t="shared" si="91"/>
        <v>39.868323208626023</v>
      </c>
      <c r="U166">
        <f t="shared" si="92"/>
        <v>6.3738863084771544E-2</v>
      </c>
      <c r="V166">
        <f t="shared" si="93"/>
        <v>2.2523671269218193</v>
      </c>
      <c r="W166">
        <f t="shared" si="94"/>
        <v>6.2753512235615747E-2</v>
      </c>
      <c r="X166">
        <f t="shared" si="95"/>
        <v>3.930820608605784E-2</v>
      </c>
      <c r="Y166">
        <f t="shared" si="96"/>
        <v>0</v>
      </c>
      <c r="Z166">
        <f t="shared" si="97"/>
        <v>31.166906993358683</v>
      </c>
      <c r="AA166">
        <f t="shared" si="98"/>
        <v>30.988448275862101</v>
      </c>
      <c r="AB166">
        <f t="shared" si="99"/>
        <v>4.5084077374708045</v>
      </c>
      <c r="AC166">
        <f t="shared" si="100"/>
        <v>69.374361388738933</v>
      </c>
      <c r="AD166">
        <f t="shared" si="101"/>
        <v>3.210498704335861</v>
      </c>
      <c r="AE166">
        <f t="shared" si="102"/>
        <v>4.6277884798763704</v>
      </c>
      <c r="AF166">
        <f t="shared" si="103"/>
        <v>1.2979090331349434</v>
      </c>
      <c r="AG166">
        <f t="shared" si="104"/>
        <v>-37.491226167156185</v>
      </c>
      <c r="AH166">
        <f t="shared" si="105"/>
        <v>55.748755679356101</v>
      </c>
      <c r="AI166">
        <f t="shared" si="106"/>
        <v>5.5700895034597728</v>
      </c>
      <c r="AJ166">
        <f t="shared" si="107"/>
        <v>23.827619015659689</v>
      </c>
      <c r="AK166">
        <v>-4.1247504132265397E-2</v>
      </c>
      <c r="AL166">
        <v>4.6303936868292303E-2</v>
      </c>
      <c r="AM166">
        <v>3.4594536544736201</v>
      </c>
      <c r="AN166">
        <v>6</v>
      </c>
      <c r="AO166">
        <v>2</v>
      </c>
      <c r="AP166">
        <f t="shared" si="108"/>
        <v>1</v>
      </c>
      <c r="AQ166">
        <f t="shared" si="109"/>
        <v>0</v>
      </c>
      <c r="AR166">
        <f t="shared" si="110"/>
        <v>51828.632507698669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-0.35301011027369317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1581611689.93103</v>
      </c>
      <c r="BY166">
        <v>400.02279310344801</v>
      </c>
      <c r="BZ166">
        <v>400.00062068965502</v>
      </c>
      <c r="CA166">
        <v>32.212858620689701</v>
      </c>
      <c r="CB166">
        <v>30.802458620689698</v>
      </c>
      <c r="CC166">
        <v>350.009517241379</v>
      </c>
      <c r="CD166">
        <v>99.465148275862106</v>
      </c>
      <c r="CE166">
        <v>0.19998055172413801</v>
      </c>
      <c r="CF166">
        <v>31.447551724137899</v>
      </c>
      <c r="CG166">
        <v>30.988448275862101</v>
      </c>
      <c r="CH166">
        <v>999.9</v>
      </c>
      <c r="CI166">
        <v>0</v>
      </c>
      <c r="CJ166">
        <v>0</v>
      </c>
      <c r="CK166">
        <v>10000.524137930999</v>
      </c>
      <c r="CL166">
        <v>0</v>
      </c>
      <c r="CM166">
        <v>5.8819737931034499</v>
      </c>
      <c r="CN166">
        <v>0</v>
      </c>
      <c r="CO166">
        <v>0</v>
      </c>
      <c r="CP166">
        <v>0</v>
      </c>
      <c r="CQ166">
        <v>0</v>
      </c>
      <c r="CR166">
        <v>3.1551724137931001</v>
      </c>
      <c r="CS166">
        <v>0</v>
      </c>
      <c r="CT166">
        <v>379.06551724137898</v>
      </c>
      <c r="CU166">
        <v>-0.28620689655172399</v>
      </c>
      <c r="CV166">
        <v>40.186999999999998</v>
      </c>
      <c r="CW166">
        <v>45.25</v>
      </c>
      <c r="CX166">
        <v>42.842413793103397</v>
      </c>
      <c r="CY166">
        <v>44.047034482758598</v>
      </c>
      <c r="CZ166">
        <v>41.25</v>
      </c>
      <c r="DA166">
        <v>0</v>
      </c>
      <c r="DB166">
        <v>0</v>
      </c>
      <c r="DC166">
        <v>0</v>
      </c>
      <c r="DD166">
        <v>830.29999995231606</v>
      </c>
      <c r="DE166">
        <v>2.5538461538461501</v>
      </c>
      <c r="DF166">
        <v>4.8683760868959602</v>
      </c>
      <c r="DG166">
        <v>-5.4461534054112199</v>
      </c>
      <c r="DH166">
        <v>379.40384615384602</v>
      </c>
      <c r="DI166">
        <v>15</v>
      </c>
      <c r="DJ166">
        <v>100</v>
      </c>
      <c r="DK166">
        <v>100</v>
      </c>
      <c r="DL166">
        <v>2.843</v>
      </c>
      <c r="DM166">
        <v>0.40500000000000003</v>
      </c>
      <c r="DN166">
        <v>2</v>
      </c>
      <c r="DO166">
        <v>337.23399999999998</v>
      </c>
      <c r="DP166">
        <v>667.73699999999997</v>
      </c>
      <c r="DQ166">
        <v>30.689800000000002</v>
      </c>
      <c r="DR166">
        <v>32.689599999999999</v>
      </c>
      <c r="DS166">
        <v>30</v>
      </c>
      <c r="DT166">
        <v>32.549100000000003</v>
      </c>
      <c r="DU166">
        <v>32.540900000000001</v>
      </c>
      <c r="DV166">
        <v>20.9739</v>
      </c>
      <c r="DW166">
        <v>21.908200000000001</v>
      </c>
      <c r="DX166">
        <v>51.481699999999996</v>
      </c>
      <c r="DY166">
        <v>30.6875</v>
      </c>
      <c r="DZ166">
        <v>400</v>
      </c>
      <c r="EA166">
        <v>30.747699999999998</v>
      </c>
      <c r="EB166">
        <v>99.866600000000005</v>
      </c>
      <c r="EC166">
        <v>100.34</v>
      </c>
    </row>
    <row r="167" spans="1:133" x14ac:dyDescent="0.35">
      <c r="A167">
        <v>151</v>
      </c>
      <c r="B167">
        <v>1581611703</v>
      </c>
      <c r="C167">
        <v>766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1581611694.93103</v>
      </c>
      <c r="O167">
        <f t="shared" si="86"/>
        <v>8.5025838967325515E-4</v>
      </c>
      <c r="P167">
        <f t="shared" si="87"/>
        <v>-0.3603249914028458</v>
      </c>
      <c r="Q167">
        <f t="shared" si="88"/>
        <v>400.03031034482802</v>
      </c>
      <c r="R167">
        <f t="shared" si="89"/>
        <v>400.53842161126704</v>
      </c>
      <c r="S167">
        <f t="shared" si="90"/>
        <v>39.919574458699365</v>
      </c>
      <c r="T167">
        <f t="shared" si="91"/>
        <v>39.868933660115502</v>
      </c>
      <c r="U167">
        <f t="shared" si="92"/>
        <v>6.376098875812243E-2</v>
      </c>
      <c r="V167">
        <f t="shared" si="93"/>
        <v>2.2529396381695324</v>
      </c>
      <c r="W167">
        <f t="shared" si="94"/>
        <v>6.2775205796077121E-2</v>
      </c>
      <c r="X167">
        <f t="shared" si="95"/>
        <v>3.9321802712610369E-2</v>
      </c>
      <c r="Y167">
        <f t="shared" si="96"/>
        <v>0</v>
      </c>
      <c r="Z167">
        <f t="shared" si="97"/>
        <v>31.165239607639556</v>
      </c>
      <c r="AA167">
        <f t="shared" si="98"/>
        <v>30.987493103448301</v>
      </c>
      <c r="AB167">
        <f t="shared" si="99"/>
        <v>4.5081621873207469</v>
      </c>
      <c r="AC167">
        <f t="shared" si="100"/>
        <v>69.38162728753899</v>
      </c>
      <c r="AD167">
        <f t="shared" si="101"/>
        <v>3.2105260221432061</v>
      </c>
      <c r="AE167">
        <f t="shared" si="102"/>
        <v>4.6273432141304358</v>
      </c>
      <c r="AF167">
        <f t="shared" si="103"/>
        <v>1.2976361651775408</v>
      </c>
      <c r="AG167">
        <f t="shared" si="104"/>
        <v>-37.496394984590552</v>
      </c>
      <c r="AH167">
        <f t="shared" si="105"/>
        <v>55.673296552268937</v>
      </c>
      <c r="AI167">
        <f t="shared" si="106"/>
        <v>5.5610639020309369</v>
      </c>
      <c r="AJ167">
        <f t="shared" si="107"/>
        <v>23.737965469709323</v>
      </c>
      <c r="AK167">
        <v>-4.1262933421719598E-2</v>
      </c>
      <c r="AL167">
        <v>4.6321257597384598E-2</v>
      </c>
      <c r="AM167">
        <v>3.4604776957671302</v>
      </c>
      <c r="AN167">
        <v>6</v>
      </c>
      <c r="AO167">
        <v>2</v>
      </c>
      <c r="AP167">
        <f t="shared" si="108"/>
        <v>1</v>
      </c>
      <c r="AQ167">
        <f t="shared" si="109"/>
        <v>0</v>
      </c>
      <c r="AR167">
        <f t="shared" si="110"/>
        <v>51847.507945909412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-0.3603249914028458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1581611694.93103</v>
      </c>
      <c r="BY167">
        <v>400.03031034482802</v>
      </c>
      <c r="BZ167">
        <v>399.99568965517199</v>
      </c>
      <c r="CA167">
        <v>32.213244827586202</v>
      </c>
      <c r="CB167">
        <v>30.802644827586199</v>
      </c>
      <c r="CC167">
        <v>350.00799999999998</v>
      </c>
      <c r="CD167">
        <v>99.4648413793104</v>
      </c>
      <c r="CE167">
        <v>0.199940586206897</v>
      </c>
      <c r="CF167">
        <v>31.445858620689702</v>
      </c>
      <c r="CG167">
        <v>30.987493103448301</v>
      </c>
      <c r="CH167">
        <v>999.9</v>
      </c>
      <c r="CI167">
        <v>0</v>
      </c>
      <c r="CJ167">
        <v>0</v>
      </c>
      <c r="CK167">
        <v>10004.295862069001</v>
      </c>
      <c r="CL167">
        <v>0</v>
      </c>
      <c r="CM167">
        <v>5.9499389655172399</v>
      </c>
      <c r="CN167">
        <v>0</v>
      </c>
      <c r="CO167">
        <v>0</v>
      </c>
      <c r="CP167">
        <v>0</v>
      </c>
      <c r="CQ167">
        <v>0</v>
      </c>
      <c r="CR167">
        <v>2.3620689655172402</v>
      </c>
      <c r="CS167">
        <v>0</v>
      </c>
      <c r="CT167">
        <v>381.24482758620701</v>
      </c>
      <c r="CU167">
        <v>-7.2413793103448199E-2</v>
      </c>
      <c r="CV167">
        <v>40.186999999999998</v>
      </c>
      <c r="CW167">
        <v>45.25</v>
      </c>
      <c r="CX167">
        <v>42.853275862068998</v>
      </c>
      <c r="CY167">
        <v>44.057724137930997</v>
      </c>
      <c r="CZ167">
        <v>41.25</v>
      </c>
      <c r="DA167">
        <v>0</v>
      </c>
      <c r="DB167">
        <v>0</v>
      </c>
      <c r="DC167">
        <v>0</v>
      </c>
      <c r="DD167">
        <v>835.10000014305103</v>
      </c>
      <c r="DE167">
        <v>1.8538461538461499</v>
      </c>
      <c r="DF167">
        <v>13.606837583430799</v>
      </c>
      <c r="DG167">
        <v>13.8461539757403</v>
      </c>
      <c r="DH167">
        <v>381.57692307692298</v>
      </c>
      <c r="DI167">
        <v>15</v>
      </c>
      <c r="DJ167">
        <v>100</v>
      </c>
      <c r="DK167">
        <v>100</v>
      </c>
      <c r="DL167">
        <v>2.843</v>
      </c>
      <c r="DM167">
        <v>0.40500000000000003</v>
      </c>
      <c r="DN167">
        <v>2</v>
      </c>
      <c r="DO167">
        <v>337.274</v>
      </c>
      <c r="DP167">
        <v>667.83900000000006</v>
      </c>
      <c r="DQ167">
        <v>30.696100000000001</v>
      </c>
      <c r="DR167">
        <v>32.690899999999999</v>
      </c>
      <c r="DS167">
        <v>30.0001</v>
      </c>
      <c r="DT167">
        <v>32.549799999999998</v>
      </c>
      <c r="DU167">
        <v>32.543700000000001</v>
      </c>
      <c r="DV167">
        <v>20.976500000000001</v>
      </c>
      <c r="DW167">
        <v>21.908200000000001</v>
      </c>
      <c r="DX167">
        <v>51.481699999999996</v>
      </c>
      <c r="DY167">
        <v>30.695499999999999</v>
      </c>
      <c r="DZ167">
        <v>400</v>
      </c>
      <c r="EA167">
        <v>30.748899999999999</v>
      </c>
      <c r="EB167">
        <v>99.865700000000004</v>
      </c>
      <c r="EC167">
        <v>100.34099999999999</v>
      </c>
    </row>
    <row r="168" spans="1:133" x14ac:dyDescent="0.35">
      <c r="A168">
        <v>152</v>
      </c>
      <c r="B168">
        <v>1581611708</v>
      </c>
      <c r="C168">
        <v>771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1581611699.93103</v>
      </c>
      <c r="O168">
        <f t="shared" si="86"/>
        <v>8.4930727256650191E-4</v>
      </c>
      <c r="P168">
        <f t="shared" si="87"/>
        <v>-0.35074204393119329</v>
      </c>
      <c r="Q168">
        <f t="shared" si="88"/>
        <v>400.01868965517201</v>
      </c>
      <c r="R168">
        <f t="shared" si="89"/>
        <v>400.29590534775201</v>
      </c>
      <c r="S168">
        <f t="shared" si="90"/>
        <v>39.895195532596418</v>
      </c>
      <c r="T168">
        <f t="shared" si="91"/>
        <v>39.867567035496059</v>
      </c>
      <c r="U168">
        <f t="shared" si="92"/>
        <v>6.3671032761858232E-2</v>
      </c>
      <c r="V168">
        <f t="shared" si="93"/>
        <v>2.2544349749654233</v>
      </c>
      <c r="W168">
        <f t="shared" si="94"/>
        <v>6.2688647446542373E-2</v>
      </c>
      <c r="X168">
        <f t="shared" si="95"/>
        <v>3.9267405431973532E-2</v>
      </c>
      <c r="Y168">
        <f t="shared" si="96"/>
        <v>0</v>
      </c>
      <c r="Z168">
        <f t="shared" si="97"/>
        <v>31.164846445460459</v>
      </c>
      <c r="AA168">
        <f t="shared" si="98"/>
        <v>30.988099999999999</v>
      </c>
      <c r="AB168">
        <f t="shared" si="99"/>
        <v>4.508318203395179</v>
      </c>
      <c r="AC168">
        <f t="shared" si="100"/>
        <v>69.381294164724522</v>
      </c>
      <c r="AD168">
        <f t="shared" si="101"/>
        <v>3.2103508039024615</v>
      </c>
      <c r="AE168">
        <f t="shared" si="102"/>
        <v>4.6271128876329</v>
      </c>
      <c r="AF168">
        <f t="shared" si="103"/>
        <v>1.2979673994927174</v>
      </c>
      <c r="AG168">
        <f t="shared" si="104"/>
        <v>-37.454450720182734</v>
      </c>
      <c r="AH168">
        <f t="shared" si="105"/>
        <v>55.530032309229028</v>
      </c>
      <c r="AI168">
        <f t="shared" si="106"/>
        <v>5.5430671418954454</v>
      </c>
      <c r="AJ168">
        <f t="shared" si="107"/>
        <v>23.618648730941739</v>
      </c>
      <c r="AK168">
        <v>-4.13032498314072E-2</v>
      </c>
      <c r="AL168">
        <v>4.63665162991704E-2</v>
      </c>
      <c r="AM168">
        <v>3.4631528711010602</v>
      </c>
      <c r="AN168">
        <v>6</v>
      </c>
      <c r="AO168">
        <v>2</v>
      </c>
      <c r="AP168">
        <f t="shared" si="108"/>
        <v>1</v>
      </c>
      <c r="AQ168">
        <f t="shared" si="109"/>
        <v>0</v>
      </c>
      <c r="AR168">
        <f t="shared" si="110"/>
        <v>51896.221234060344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-0.35074204393119329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1581611699.93103</v>
      </c>
      <c r="BY168">
        <v>400.01868965517201</v>
      </c>
      <c r="BZ168">
        <v>399.999827586207</v>
      </c>
      <c r="CA168">
        <v>32.211655172413799</v>
      </c>
      <c r="CB168">
        <v>30.802648275862101</v>
      </c>
      <c r="CC168">
        <v>350.01234482758599</v>
      </c>
      <c r="CD168">
        <v>99.464306896551705</v>
      </c>
      <c r="CE168">
        <v>0.19995396551724101</v>
      </c>
      <c r="CF168">
        <v>31.4449827586207</v>
      </c>
      <c r="CG168">
        <v>30.988099999999999</v>
      </c>
      <c r="CH168">
        <v>999.9</v>
      </c>
      <c r="CI168">
        <v>0</v>
      </c>
      <c r="CJ168">
        <v>0</v>
      </c>
      <c r="CK168">
        <v>10014.1244827586</v>
      </c>
      <c r="CL168">
        <v>0</v>
      </c>
      <c r="CM168">
        <v>6.0384303448275896</v>
      </c>
      <c r="CN168">
        <v>0</v>
      </c>
      <c r="CO168">
        <v>0</v>
      </c>
      <c r="CP168">
        <v>0</v>
      </c>
      <c r="CQ168">
        <v>0</v>
      </c>
      <c r="CR168">
        <v>2.2655172413793099</v>
      </c>
      <c r="CS168">
        <v>0</v>
      </c>
      <c r="CT168">
        <v>381.56551724137898</v>
      </c>
      <c r="CU168">
        <v>-0.27241379310344799</v>
      </c>
      <c r="CV168">
        <v>40.186999999999998</v>
      </c>
      <c r="CW168">
        <v>45.25</v>
      </c>
      <c r="CX168">
        <v>42.853275862068998</v>
      </c>
      <c r="CY168">
        <v>44.059862068965501</v>
      </c>
      <c r="CZ168">
        <v>41.25</v>
      </c>
      <c r="DA168">
        <v>0</v>
      </c>
      <c r="DB168">
        <v>0</v>
      </c>
      <c r="DC168">
        <v>0</v>
      </c>
      <c r="DD168">
        <v>839.90000009536698</v>
      </c>
      <c r="DE168">
        <v>2.6538461538461502</v>
      </c>
      <c r="DF168">
        <v>-17.3743590248841</v>
      </c>
      <c r="DG168">
        <v>9.7196581407482601</v>
      </c>
      <c r="DH168">
        <v>380.35</v>
      </c>
      <c r="DI168">
        <v>15</v>
      </c>
      <c r="DJ168">
        <v>100</v>
      </c>
      <c r="DK168">
        <v>100</v>
      </c>
      <c r="DL168">
        <v>2.843</v>
      </c>
      <c r="DM168">
        <v>0.40500000000000003</v>
      </c>
      <c r="DN168">
        <v>2</v>
      </c>
      <c r="DO168">
        <v>337.10599999999999</v>
      </c>
      <c r="DP168">
        <v>667.89099999999996</v>
      </c>
      <c r="DQ168">
        <v>30.703399999999998</v>
      </c>
      <c r="DR168">
        <v>32.693899999999999</v>
      </c>
      <c r="DS168">
        <v>30.0001</v>
      </c>
      <c r="DT168">
        <v>32.552</v>
      </c>
      <c r="DU168">
        <v>32.5443</v>
      </c>
      <c r="DV168">
        <v>20.977900000000002</v>
      </c>
      <c r="DW168">
        <v>21.908200000000001</v>
      </c>
      <c r="DX168">
        <v>51.481699999999996</v>
      </c>
      <c r="DY168">
        <v>30.706099999999999</v>
      </c>
      <c r="DZ168">
        <v>400</v>
      </c>
      <c r="EA168">
        <v>30.7501</v>
      </c>
      <c r="EB168">
        <v>99.863799999999998</v>
      </c>
      <c r="EC168">
        <v>100.34</v>
      </c>
    </row>
    <row r="169" spans="1:133" x14ac:dyDescent="0.35">
      <c r="A169">
        <v>153</v>
      </c>
      <c r="B169">
        <v>1581611713</v>
      </c>
      <c r="C169">
        <v>776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1581611704.93103</v>
      </c>
      <c r="O169">
        <f t="shared" si="86"/>
        <v>8.4727596674789559E-4</v>
      </c>
      <c r="P169">
        <f t="shared" si="87"/>
        <v>-0.36822538094746465</v>
      </c>
      <c r="Q169">
        <f t="shared" si="88"/>
        <v>400.03034482758602</v>
      </c>
      <c r="R169">
        <f t="shared" si="89"/>
        <v>400.77042875254261</v>
      </c>
      <c r="S169">
        <f t="shared" si="90"/>
        <v>39.942280805898179</v>
      </c>
      <c r="T169">
        <f t="shared" si="91"/>
        <v>39.868521272185674</v>
      </c>
      <c r="U169">
        <f t="shared" si="92"/>
        <v>6.3482112188951625E-2</v>
      </c>
      <c r="V169">
        <f t="shared" si="93"/>
        <v>2.25250000823883</v>
      </c>
      <c r="W169">
        <f t="shared" si="94"/>
        <v>6.2504674745945565E-2</v>
      </c>
      <c r="X169">
        <f t="shared" si="95"/>
        <v>3.9151986911998227E-2</v>
      </c>
      <c r="Y169">
        <f t="shared" si="96"/>
        <v>0</v>
      </c>
      <c r="Z169">
        <f t="shared" si="97"/>
        <v>31.165246496777659</v>
      </c>
      <c r="AA169">
        <f t="shared" si="98"/>
        <v>30.990072413793101</v>
      </c>
      <c r="AB169">
        <f t="shared" si="99"/>
        <v>4.5088252881175448</v>
      </c>
      <c r="AC169">
        <f t="shared" si="100"/>
        <v>69.377379035755212</v>
      </c>
      <c r="AD169">
        <f t="shared" si="101"/>
        <v>3.2101602099996414</v>
      </c>
      <c r="AE169">
        <f t="shared" si="102"/>
        <v>4.6270992859865929</v>
      </c>
      <c r="AF169">
        <f t="shared" si="103"/>
        <v>1.2986650781179034</v>
      </c>
      <c r="AG169">
        <f t="shared" si="104"/>
        <v>-37.364870133582194</v>
      </c>
      <c r="AH169">
        <f t="shared" si="105"/>
        <v>55.236566453833746</v>
      </c>
      <c r="AI169">
        <f t="shared" si="106"/>
        <v>5.5185618020381044</v>
      </c>
      <c r="AJ169">
        <f t="shared" si="107"/>
        <v>23.390258122289655</v>
      </c>
      <c r="AK169">
        <v>-4.1251084992594902E-2</v>
      </c>
      <c r="AL169">
        <v>4.6307956697712697E-2</v>
      </c>
      <c r="AM169">
        <v>3.4596913277859702</v>
      </c>
      <c r="AN169">
        <v>6</v>
      </c>
      <c r="AO169">
        <v>2</v>
      </c>
      <c r="AP169">
        <f t="shared" si="108"/>
        <v>1</v>
      </c>
      <c r="AQ169">
        <f t="shared" si="109"/>
        <v>0</v>
      </c>
      <c r="AR169">
        <f t="shared" si="110"/>
        <v>51833.364058548446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-0.36822538094746465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1581611704.93103</v>
      </c>
      <c r="BY169">
        <v>400.03034482758602</v>
      </c>
      <c r="BZ169">
        <v>399.98013793103399</v>
      </c>
      <c r="CA169">
        <v>32.209910344827598</v>
      </c>
      <c r="CB169">
        <v>30.8043137931035</v>
      </c>
      <c r="CC169">
        <v>350.02303448275899</v>
      </c>
      <c r="CD169">
        <v>99.463737931034501</v>
      </c>
      <c r="CE169">
        <v>0.200004551724138</v>
      </c>
      <c r="CF169">
        <v>31.444931034482799</v>
      </c>
      <c r="CG169">
        <v>30.990072413793101</v>
      </c>
      <c r="CH169">
        <v>999.9</v>
      </c>
      <c r="CI169">
        <v>0</v>
      </c>
      <c r="CJ169">
        <v>0</v>
      </c>
      <c r="CK169">
        <v>10001.534137930999</v>
      </c>
      <c r="CL169">
        <v>0</v>
      </c>
      <c r="CM169">
        <v>6.1627299999999998</v>
      </c>
      <c r="CN169">
        <v>0</v>
      </c>
      <c r="CO169">
        <v>0</v>
      </c>
      <c r="CP169">
        <v>0</v>
      </c>
      <c r="CQ169">
        <v>0</v>
      </c>
      <c r="CR169">
        <v>1.8689655172413799</v>
      </c>
      <c r="CS169">
        <v>0</v>
      </c>
      <c r="CT169">
        <v>382.420689655172</v>
      </c>
      <c r="CU169">
        <v>-0.57241379310344798</v>
      </c>
      <c r="CV169">
        <v>40.186999999999998</v>
      </c>
      <c r="CW169">
        <v>45.241310344827603</v>
      </c>
      <c r="CX169">
        <v>42.859793103448297</v>
      </c>
      <c r="CY169">
        <v>44.061999999999998</v>
      </c>
      <c r="CZ169">
        <v>41.25</v>
      </c>
      <c r="DA169">
        <v>0</v>
      </c>
      <c r="DB169">
        <v>0</v>
      </c>
      <c r="DC169">
        <v>0</v>
      </c>
      <c r="DD169">
        <v>845.29999995231606</v>
      </c>
      <c r="DE169">
        <v>1.5</v>
      </c>
      <c r="DF169">
        <v>0.594871637825231</v>
      </c>
      <c r="DG169">
        <v>4.2051278349626102</v>
      </c>
      <c r="DH169">
        <v>382.99230769230797</v>
      </c>
      <c r="DI169">
        <v>15</v>
      </c>
      <c r="DJ169">
        <v>100</v>
      </c>
      <c r="DK169">
        <v>100</v>
      </c>
      <c r="DL169">
        <v>2.843</v>
      </c>
      <c r="DM169">
        <v>0.40500000000000003</v>
      </c>
      <c r="DN169">
        <v>2</v>
      </c>
      <c r="DO169">
        <v>337.2</v>
      </c>
      <c r="DP169">
        <v>667.80399999999997</v>
      </c>
      <c r="DQ169">
        <v>30.711200000000002</v>
      </c>
      <c r="DR169">
        <v>32.695500000000003</v>
      </c>
      <c r="DS169">
        <v>30.0002</v>
      </c>
      <c r="DT169">
        <v>32.554200000000002</v>
      </c>
      <c r="DU169">
        <v>32.546700000000001</v>
      </c>
      <c r="DV169">
        <v>20.977799999999998</v>
      </c>
      <c r="DW169">
        <v>21.908200000000001</v>
      </c>
      <c r="DX169">
        <v>51.481699999999996</v>
      </c>
      <c r="DY169">
        <v>30.7117</v>
      </c>
      <c r="DZ169">
        <v>400</v>
      </c>
      <c r="EA169">
        <v>30.758099999999999</v>
      </c>
      <c r="EB169">
        <v>99.863900000000001</v>
      </c>
      <c r="EC169">
        <v>100.33799999999999</v>
      </c>
    </row>
    <row r="170" spans="1:133" x14ac:dyDescent="0.35">
      <c r="A170">
        <v>154</v>
      </c>
      <c r="B170">
        <v>1581611718</v>
      </c>
      <c r="C170">
        <v>781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1581611709.93103</v>
      </c>
      <c r="O170">
        <f t="shared" si="86"/>
        <v>8.4488198573778319E-4</v>
      </c>
      <c r="P170">
        <f t="shared" si="87"/>
        <v>-0.36356175093793341</v>
      </c>
      <c r="Q170">
        <f t="shared" si="88"/>
        <v>400.02572413793098</v>
      </c>
      <c r="R170">
        <f t="shared" si="89"/>
        <v>400.67459791831078</v>
      </c>
      <c r="S170">
        <f t="shared" si="90"/>
        <v>39.932922656978604</v>
      </c>
      <c r="T170">
        <f t="shared" si="91"/>
        <v>39.868253155541105</v>
      </c>
      <c r="U170">
        <f t="shared" si="92"/>
        <v>6.3250108693704801E-2</v>
      </c>
      <c r="V170">
        <f t="shared" si="93"/>
        <v>2.2527543632624969</v>
      </c>
      <c r="W170">
        <f t="shared" si="94"/>
        <v>6.2279851411711912E-2</v>
      </c>
      <c r="X170">
        <f t="shared" si="95"/>
        <v>3.9010841034806669E-2</v>
      </c>
      <c r="Y170">
        <f t="shared" si="96"/>
        <v>0</v>
      </c>
      <c r="Z170">
        <f t="shared" si="97"/>
        <v>31.167296712402223</v>
      </c>
      <c r="AA170">
        <f t="shared" si="98"/>
        <v>30.993013793103401</v>
      </c>
      <c r="AB170">
        <f t="shared" si="99"/>
        <v>4.5095815749253081</v>
      </c>
      <c r="AC170">
        <f t="shared" si="100"/>
        <v>69.367074784236593</v>
      </c>
      <c r="AD170">
        <f t="shared" si="101"/>
        <v>3.2099079831314583</v>
      </c>
      <c r="AE170">
        <f t="shared" si="102"/>
        <v>4.6274230146157151</v>
      </c>
      <c r="AF170">
        <f t="shared" si="103"/>
        <v>1.2996735917938498</v>
      </c>
      <c r="AG170">
        <f t="shared" si="104"/>
        <v>-37.25929557103624</v>
      </c>
      <c r="AH170">
        <f t="shared" si="105"/>
        <v>55.035081610776359</v>
      </c>
      <c r="AI170">
        <f t="shared" si="106"/>
        <v>5.4979241658797386</v>
      </c>
      <c r="AJ170">
        <f t="shared" si="107"/>
        <v>23.273710205619857</v>
      </c>
      <c r="AK170">
        <v>-4.1257939837588499E-2</v>
      </c>
      <c r="AL170">
        <v>4.6315651861735398E-2</v>
      </c>
      <c r="AM170">
        <v>3.4601462862452701</v>
      </c>
      <c r="AN170">
        <v>6</v>
      </c>
      <c r="AO170">
        <v>2</v>
      </c>
      <c r="AP170">
        <f t="shared" si="108"/>
        <v>1</v>
      </c>
      <c r="AQ170">
        <f t="shared" si="109"/>
        <v>0</v>
      </c>
      <c r="AR170">
        <f t="shared" si="110"/>
        <v>51841.425217125994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-0.36356175093793341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1581611709.93103</v>
      </c>
      <c r="BY170">
        <v>400.02572413793098</v>
      </c>
      <c r="BZ170">
        <v>399.981862068966</v>
      </c>
      <c r="CA170">
        <v>32.207224137931</v>
      </c>
      <c r="CB170">
        <v>30.805558620689698</v>
      </c>
      <c r="CC170">
        <v>350.01389655172397</v>
      </c>
      <c r="CD170">
        <v>99.464206896551701</v>
      </c>
      <c r="CE170">
        <v>0.20001655172413799</v>
      </c>
      <c r="CF170">
        <v>31.446162068965499</v>
      </c>
      <c r="CG170">
        <v>30.993013793103401</v>
      </c>
      <c r="CH170">
        <v>999.9</v>
      </c>
      <c r="CI170">
        <v>0</v>
      </c>
      <c r="CJ170">
        <v>0</v>
      </c>
      <c r="CK170">
        <v>10003.148965517201</v>
      </c>
      <c r="CL170">
        <v>0</v>
      </c>
      <c r="CM170">
        <v>6.3987848275862103</v>
      </c>
      <c r="CN170">
        <v>0</v>
      </c>
      <c r="CO170">
        <v>0</v>
      </c>
      <c r="CP170">
        <v>0</v>
      </c>
      <c r="CQ170">
        <v>0</v>
      </c>
      <c r="CR170">
        <v>1.0551724137931</v>
      </c>
      <c r="CS170">
        <v>0</v>
      </c>
      <c r="CT170">
        <v>384.31034482758599</v>
      </c>
      <c r="CU170">
        <v>-0.76551724137930999</v>
      </c>
      <c r="CV170">
        <v>40.186999999999998</v>
      </c>
      <c r="CW170">
        <v>45.236965517241401</v>
      </c>
      <c r="CX170">
        <v>42.844586206896501</v>
      </c>
      <c r="CY170">
        <v>44.061999999999998</v>
      </c>
      <c r="CZ170">
        <v>41.25</v>
      </c>
      <c r="DA170">
        <v>0</v>
      </c>
      <c r="DB170">
        <v>0</v>
      </c>
      <c r="DC170">
        <v>0</v>
      </c>
      <c r="DD170">
        <v>850.10000014305103</v>
      </c>
      <c r="DE170">
        <v>1.4423076923076901</v>
      </c>
      <c r="DF170">
        <v>6.3623929913056703</v>
      </c>
      <c r="DG170">
        <v>45.911110896140997</v>
      </c>
      <c r="DH170">
        <v>384.426923076923</v>
      </c>
      <c r="DI170">
        <v>15</v>
      </c>
      <c r="DJ170">
        <v>100</v>
      </c>
      <c r="DK170">
        <v>100</v>
      </c>
      <c r="DL170">
        <v>2.843</v>
      </c>
      <c r="DM170">
        <v>0.40500000000000003</v>
      </c>
      <c r="DN170">
        <v>2</v>
      </c>
      <c r="DO170">
        <v>337.40600000000001</v>
      </c>
      <c r="DP170">
        <v>667.66600000000005</v>
      </c>
      <c r="DQ170">
        <v>30.715599999999998</v>
      </c>
      <c r="DR170">
        <v>32.6967</v>
      </c>
      <c r="DS170">
        <v>30.0002</v>
      </c>
      <c r="DT170">
        <v>32.554900000000004</v>
      </c>
      <c r="DU170">
        <v>32.548699999999997</v>
      </c>
      <c r="DV170">
        <v>20.975999999999999</v>
      </c>
      <c r="DW170">
        <v>21.908200000000001</v>
      </c>
      <c r="DX170">
        <v>51.481699999999996</v>
      </c>
      <c r="DY170">
        <v>30.714600000000001</v>
      </c>
      <c r="DZ170">
        <v>400</v>
      </c>
      <c r="EA170">
        <v>30.756599999999999</v>
      </c>
      <c r="EB170">
        <v>99.8673</v>
      </c>
      <c r="EC170">
        <v>100.339</v>
      </c>
    </row>
    <row r="171" spans="1:133" x14ac:dyDescent="0.35">
      <c r="A171">
        <v>155</v>
      </c>
      <c r="B171">
        <v>1581611723</v>
      </c>
      <c r="C171">
        <v>786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1581611714.93103</v>
      </c>
      <c r="O171">
        <f t="shared" si="86"/>
        <v>8.4261407756841035E-4</v>
      </c>
      <c r="P171">
        <f t="shared" si="87"/>
        <v>-0.36496410198429313</v>
      </c>
      <c r="Q171">
        <f t="shared" si="88"/>
        <v>400.044793103448</v>
      </c>
      <c r="R171">
        <f t="shared" si="89"/>
        <v>400.75398265921251</v>
      </c>
      <c r="S171">
        <f t="shared" si="90"/>
        <v>39.941209733272103</v>
      </c>
      <c r="T171">
        <f t="shared" si="91"/>
        <v>39.870528242848778</v>
      </c>
      <c r="U171">
        <f t="shared" si="92"/>
        <v>6.3055652296557199E-2</v>
      </c>
      <c r="V171">
        <f t="shared" si="93"/>
        <v>2.251518553988189</v>
      </c>
      <c r="W171">
        <f t="shared" si="94"/>
        <v>6.2090782154298953E-2</v>
      </c>
      <c r="X171">
        <f t="shared" si="95"/>
        <v>3.8892198681599571E-2</v>
      </c>
      <c r="Y171">
        <f t="shared" si="96"/>
        <v>0</v>
      </c>
      <c r="Z171">
        <f t="shared" si="97"/>
        <v>31.169855277691113</v>
      </c>
      <c r="AA171">
        <f t="shared" si="98"/>
        <v>30.994372413793101</v>
      </c>
      <c r="AB171">
        <f t="shared" si="99"/>
        <v>4.5099309404854466</v>
      </c>
      <c r="AC171">
        <f t="shared" si="100"/>
        <v>69.356801247225391</v>
      </c>
      <c r="AD171">
        <f t="shared" si="101"/>
        <v>3.2097879562241145</v>
      </c>
      <c r="AE171">
        <f t="shared" si="102"/>
        <v>4.6279353985525988</v>
      </c>
      <c r="AF171">
        <f t="shared" si="103"/>
        <v>1.3001429842613321</v>
      </c>
      <c r="AG171">
        <f t="shared" si="104"/>
        <v>-37.159280820766895</v>
      </c>
      <c r="AH171">
        <f t="shared" si="105"/>
        <v>55.07646525551624</v>
      </c>
      <c r="AI171">
        <f t="shared" si="106"/>
        <v>5.5051680604206492</v>
      </c>
      <c r="AJ171">
        <f t="shared" si="107"/>
        <v>23.422352495169996</v>
      </c>
      <c r="AK171">
        <v>-4.1224641467786802E-2</v>
      </c>
      <c r="AL171">
        <v>4.6278271524535598E-2</v>
      </c>
      <c r="AM171">
        <v>3.4579360176813001</v>
      </c>
      <c r="AN171">
        <v>6</v>
      </c>
      <c r="AO171">
        <v>2</v>
      </c>
      <c r="AP171">
        <f t="shared" si="108"/>
        <v>1</v>
      </c>
      <c r="AQ171">
        <f t="shared" si="109"/>
        <v>0</v>
      </c>
      <c r="AR171">
        <f t="shared" si="110"/>
        <v>51800.982780652805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-0.36496410198429313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1581611714.93103</v>
      </c>
      <c r="BY171">
        <v>400.044793103448</v>
      </c>
      <c r="BZ171">
        <v>399.99700000000001</v>
      </c>
      <c r="CA171">
        <v>32.205717241379297</v>
      </c>
      <c r="CB171">
        <v>30.807827586206901</v>
      </c>
      <c r="CC171">
        <v>350.01779310344801</v>
      </c>
      <c r="CD171">
        <v>99.465175862068904</v>
      </c>
      <c r="CE171">
        <v>0.19998396551724101</v>
      </c>
      <c r="CF171">
        <v>31.448110344827601</v>
      </c>
      <c r="CG171">
        <v>30.994372413793101</v>
      </c>
      <c r="CH171">
        <v>999.9</v>
      </c>
      <c r="CI171">
        <v>0</v>
      </c>
      <c r="CJ171">
        <v>0</v>
      </c>
      <c r="CK171">
        <v>9994.9782758620695</v>
      </c>
      <c r="CL171">
        <v>0</v>
      </c>
      <c r="CM171">
        <v>6.6567348275862104</v>
      </c>
      <c r="CN171">
        <v>0</v>
      </c>
      <c r="CO171">
        <v>0</v>
      </c>
      <c r="CP171">
        <v>0</v>
      </c>
      <c r="CQ171">
        <v>0</v>
      </c>
      <c r="CR171">
        <v>1.7931034482758601</v>
      </c>
      <c r="CS171">
        <v>0</v>
      </c>
      <c r="CT171">
        <v>387.16896551724102</v>
      </c>
      <c r="CU171">
        <v>-0.78965517241379302</v>
      </c>
      <c r="CV171">
        <v>40.186999999999998</v>
      </c>
      <c r="CW171">
        <v>45.228275862068998</v>
      </c>
      <c r="CX171">
        <v>42.833724137931</v>
      </c>
      <c r="CY171">
        <v>44.057724137930997</v>
      </c>
      <c r="CZ171">
        <v>41.25</v>
      </c>
      <c r="DA171">
        <v>0</v>
      </c>
      <c r="DB171">
        <v>0</v>
      </c>
      <c r="DC171">
        <v>0</v>
      </c>
      <c r="DD171">
        <v>854.90000009536698</v>
      </c>
      <c r="DE171">
        <v>1.2230769230769201</v>
      </c>
      <c r="DF171">
        <v>-1.2170939254078801</v>
      </c>
      <c r="DG171">
        <v>62.485469891575299</v>
      </c>
      <c r="DH171">
        <v>388.79615384615403</v>
      </c>
      <c r="DI171">
        <v>15</v>
      </c>
      <c r="DJ171">
        <v>100</v>
      </c>
      <c r="DK171">
        <v>100</v>
      </c>
      <c r="DL171">
        <v>2.843</v>
      </c>
      <c r="DM171">
        <v>0.40500000000000003</v>
      </c>
      <c r="DN171">
        <v>2</v>
      </c>
      <c r="DO171">
        <v>337.24200000000002</v>
      </c>
      <c r="DP171">
        <v>667.88300000000004</v>
      </c>
      <c r="DQ171">
        <v>30.718299999999999</v>
      </c>
      <c r="DR171">
        <v>32.699100000000001</v>
      </c>
      <c r="DS171">
        <v>30.0002</v>
      </c>
      <c r="DT171">
        <v>32.5578</v>
      </c>
      <c r="DU171">
        <v>32.549599999999998</v>
      </c>
      <c r="DV171">
        <v>20.975200000000001</v>
      </c>
      <c r="DW171">
        <v>21.908200000000001</v>
      </c>
      <c r="DX171">
        <v>51.481699999999996</v>
      </c>
      <c r="DY171">
        <v>30.718499999999999</v>
      </c>
      <c r="DZ171">
        <v>400</v>
      </c>
      <c r="EA171">
        <v>30.7636</v>
      </c>
      <c r="EB171">
        <v>99.868200000000002</v>
      </c>
      <c r="EC171">
        <v>100.33799999999999</v>
      </c>
    </row>
    <row r="172" spans="1:133" x14ac:dyDescent="0.35">
      <c r="A172">
        <v>156</v>
      </c>
      <c r="B172">
        <v>1581611728</v>
      </c>
      <c r="C172">
        <v>791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1581611719.93103</v>
      </c>
      <c r="O172">
        <f t="shared" si="86"/>
        <v>8.40588934258785E-4</v>
      </c>
      <c r="P172">
        <f t="shared" si="87"/>
        <v>-0.35794749740000353</v>
      </c>
      <c r="Q172">
        <f t="shared" si="88"/>
        <v>400.05579310344802</v>
      </c>
      <c r="R172">
        <f t="shared" si="89"/>
        <v>400.60834869252926</v>
      </c>
      <c r="S172">
        <f t="shared" si="90"/>
        <v>39.926953147739169</v>
      </c>
      <c r="T172">
        <f t="shared" si="91"/>
        <v>39.871882250717753</v>
      </c>
      <c r="U172">
        <f t="shared" si="92"/>
        <v>6.2885181453101874E-2</v>
      </c>
      <c r="V172">
        <f t="shared" si="93"/>
        <v>2.2517198601171668</v>
      </c>
      <c r="W172">
        <f t="shared" si="94"/>
        <v>6.1925562887046086E-2</v>
      </c>
      <c r="X172">
        <f t="shared" si="95"/>
        <v>3.8788474857138905E-2</v>
      </c>
      <c r="Y172">
        <f t="shared" si="96"/>
        <v>0</v>
      </c>
      <c r="Z172">
        <f t="shared" si="97"/>
        <v>31.171895206052316</v>
      </c>
      <c r="AA172">
        <f t="shared" si="98"/>
        <v>30.995103448275898</v>
      </c>
      <c r="AB172">
        <f t="shared" si="99"/>
        <v>4.5101189337399807</v>
      </c>
      <c r="AC172">
        <f t="shared" si="100"/>
        <v>69.348111242325217</v>
      </c>
      <c r="AD172">
        <f t="shared" si="101"/>
        <v>3.2096317084273474</v>
      </c>
      <c r="AE172">
        <f t="shared" si="102"/>
        <v>4.6282900152995277</v>
      </c>
      <c r="AF172">
        <f t="shared" si="103"/>
        <v>1.3004872253126334</v>
      </c>
      <c r="AG172">
        <f t="shared" si="104"/>
        <v>-37.06997200081242</v>
      </c>
      <c r="AH172">
        <f t="shared" si="105"/>
        <v>55.156319434896481</v>
      </c>
      <c r="AI172">
        <f t="shared" si="106"/>
        <v>5.5127135293715863</v>
      </c>
      <c r="AJ172">
        <f t="shared" si="107"/>
        <v>23.599060963455649</v>
      </c>
      <c r="AK172">
        <v>-4.1230064448941998E-2</v>
      </c>
      <c r="AL172">
        <v>4.6284359295961502E-2</v>
      </c>
      <c r="AM172">
        <v>3.4582960245033099</v>
      </c>
      <c r="AN172">
        <v>6</v>
      </c>
      <c r="AO172">
        <v>2</v>
      </c>
      <c r="AP172">
        <f t="shared" si="108"/>
        <v>1</v>
      </c>
      <c r="AQ172">
        <f t="shared" si="109"/>
        <v>0</v>
      </c>
      <c r="AR172">
        <f t="shared" si="110"/>
        <v>51807.303713567402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-0.35794749740000353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1581611719.93103</v>
      </c>
      <c r="BY172">
        <v>400.05579310344802</v>
      </c>
      <c r="BZ172">
        <v>400.01865517241401</v>
      </c>
      <c r="CA172">
        <v>32.203941379310301</v>
      </c>
      <c r="CB172">
        <v>30.8094172413793</v>
      </c>
      <c r="CC172">
        <v>350.019896551724</v>
      </c>
      <c r="CD172">
        <v>99.465831034482704</v>
      </c>
      <c r="CE172">
        <v>0.19997293103448299</v>
      </c>
      <c r="CF172">
        <v>31.4494586206897</v>
      </c>
      <c r="CG172">
        <v>30.995103448275898</v>
      </c>
      <c r="CH172">
        <v>999.9</v>
      </c>
      <c r="CI172">
        <v>0</v>
      </c>
      <c r="CJ172">
        <v>0</v>
      </c>
      <c r="CK172">
        <v>9996.2272413793107</v>
      </c>
      <c r="CL172">
        <v>0</v>
      </c>
      <c r="CM172">
        <v>6.9514041379310303</v>
      </c>
      <c r="CN172">
        <v>0</v>
      </c>
      <c r="CO172">
        <v>0</v>
      </c>
      <c r="CP172">
        <v>0</v>
      </c>
      <c r="CQ172">
        <v>0</v>
      </c>
      <c r="CR172">
        <v>3.91724137931035</v>
      </c>
      <c r="CS172">
        <v>0</v>
      </c>
      <c r="CT172">
        <v>389.43448275862102</v>
      </c>
      <c r="CU172">
        <v>-0.91379310344827602</v>
      </c>
      <c r="CV172">
        <v>40.186999999999998</v>
      </c>
      <c r="CW172">
        <v>45.219586206896601</v>
      </c>
      <c r="CX172">
        <v>42.822862068965499</v>
      </c>
      <c r="CY172">
        <v>44.057724137930997</v>
      </c>
      <c r="CZ172">
        <v>41.25</v>
      </c>
      <c r="DA172">
        <v>0</v>
      </c>
      <c r="DB172">
        <v>0</v>
      </c>
      <c r="DC172">
        <v>0</v>
      </c>
      <c r="DD172">
        <v>860.29999995231606</v>
      </c>
      <c r="DE172">
        <v>3.55</v>
      </c>
      <c r="DF172">
        <v>33.070085609735699</v>
      </c>
      <c r="DG172">
        <v>1.5145300228382099</v>
      </c>
      <c r="DH172">
        <v>391.26538461538502</v>
      </c>
      <c r="DI172">
        <v>15</v>
      </c>
      <c r="DJ172">
        <v>100</v>
      </c>
      <c r="DK172">
        <v>100</v>
      </c>
      <c r="DL172">
        <v>2.843</v>
      </c>
      <c r="DM172">
        <v>0.40500000000000003</v>
      </c>
      <c r="DN172">
        <v>2</v>
      </c>
      <c r="DO172">
        <v>337.34899999999999</v>
      </c>
      <c r="DP172">
        <v>667.84400000000005</v>
      </c>
      <c r="DQ172">
        <v>30.721900000000002</v>
      </c>
      <c r="DR172">
        <v>32.699800000000003</v>
      </c>
      <c r="DS172">
        <v>30.0001</v>
      </c>
      <c r="DT172">
        <v>32.5578</v>
      </c>
      <c r="DU172">
        <v>32.552300000000002</v>
      </c>
      <c r="DV172">
        <v>20.975300000000001</v>
      </c>
      <c r="DW172">
        <v>21.908200000000001</v>
      </c>
      <c r="DX172">
        <v>51.481699999999996</v>
      </c>
      <c r="DY172">
        <v>30.723299999999998</v>
      </c>
      <c r="DZ172">
        <v>400</v>
      </c>
      <c r="EA172">
        <v>30.765799999999999</v>
      </c>
      <c r="EB172">
        <v>99.866299999999995</v>
      </c>
      <c r="EC172">
        <v>100.34099999999999</v>
      </c>
    </row>
    <row r="173" spans="1:133" x14ac:dyDescent="0.35">
      <c r="A173">
        <v>157</v>
      </c>
      <c r="B173">
        <v>1581611733</v>
      </c>
      <c r="C173">
        <v>796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1581611724.93103</v>
      </c>
      <c r="O173">
        <f t="shared" si="86"/>
        <v>8.3875516666704491E-4</v>
      </c>
      <c r="P173">
        <f t="shared" si="87"/>
        <v>-0.35882653035864548</v>
      </c>
      <c r="Q173">
        <f t="shared" si="88"/>
        <v>400.05924137930998</v>
      </c>
      <c r="R173">
        <f t="shared" si="89"/>
        <v>400.65445469247373</v>
      </c>
      <c r="S173">
        <f t="shared" si="90"/>
        <v>39.931086412336377</v>
      </c>
      <c r="T173">
        <f t="shared" si="91"/>
        <v>39.871764685188836</v>
      </c>
      <c r="U173">
        <f t="shared" si="92"/>
        <v>6.2713527962797208E-2</v>
      </c>
      <c r="V173">
        <f t="shared" si="93"/>
        <v>2.2512462776011666</v>
      </c>
      <c r="W173">
        <f t="shared" si="94"/>
        <v>6.1758900711330868E-2</v>
      </c>
      <c r="X173">
        <f t="shared" si="95"/>
        <v>3.8683871897315786E-2</v>
      </c>
      <c r="Y173">
        <f t="shared" si="96"/>
        <v>0</v>
      </c>
      <c r="Z173">
        <f t="shared" si="97"/>
        <v>31.174037812184789</v>
      </c>
      <c r="AA173">
        <f t="shared" si="98"/>
        <v>30.997224137930999</v>
      </c>
      <c r="AB173">
        <f t="shared" si="99"/>
        <v>4.5106643301519727</v>
      </c>
      <c r="AC173">
        <f t="shared" si="100"/>
        <v>69.339670965231363</v>
      </c>
      <c r="AD173">
        <f t="shared" si="101"/>
        <v>3.2095310003299731</v>
      </c>
      <c r="AE173">
        <f t="shared" si="102"/>
        <v>4.6287081488161537</v>
      </c>
      <c r="AF173">
        <f t="shared" si="103"/>
        <v>1.3011333298219996</v>
      </c>
      <c r="AG173">
        <f t="shared" si="104"/>
        <v>-36.989102850016678</v>
      </c>
      <c r="AH173">
        <f t="shared" si="105"/>
        <v>55.080267713653335</v>
      </c>
      <c r="AI173">
        <f t="shared" si="106"/>
        <v>5.5063711884903439</v>
      </c>
      <c r="AJ173">
        <f t="shared" si="107"/>
        <v>23.597536052127001</v>
      </c>
      <c r="AK173">
        <v>-4.1217307319266101E-2</v>
      </c>
      <c r="AL173">
        <v>4.6270038300314398E-2</v>
      </c>
      <c r="AM173">
        <v>3.4574491112928598</v>
      </c>
      <c r="AN173">
        <v>6</v>
      </c>
      <c r="AO173">
        <v>2</v>
      </c>
      <c r="AP173">
        <f t="shared" si="108"/>
        <v>1</v>
      </c>
      <c r="AQ173">
        <f t="shared" si="109"/>
        <v>0</v>
      </c>
      <c r="AR173">
        <f t="shared" si="110"/>
        <v>51791.631528857062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-0.35882653035864548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1581611724.93103</v>
      </c>
      <c r="BY173">
        <v>400.05924137930998</v>
      </c>
      <c r="BZ173">
        <v>400.019344827586</v>
      </c>
      <c r="CA173">
        <v>32.203303448275904</v>
      </c>
      <c r="CB173">
        <v>30.811848275862101</v>
      </c>
      <c r="CC173">
        <v>350.02686206896499</v>
      </c>
      <c r="CD173">
        <v>99.464655172413799</v>
      </c>
      <c r="CE173">
        <v>0.199995862068966</v>
      </c>
      <c r="CF173">
        <v>31.4510482758621</v>
      </c>
      <c r="CG173">
        <v>30.997224137930999</v>
      </c>
      <c r="CH173">
        <v>999.9</v>
      </c>
      <c r="CI173">
        <v>0</v>
      </c>
      <c r="CJ173">
        <v>0</v>
      </c>
      <c r="CK173">
        <v>9993.2524137930995</v>
      </c>
      <c r="CL173">
        <v>0</v>
      </c>
      <c r="CM173">
        <v>7.1176682758620702</v>
      </c>
      <c r="CN173">
        <v>0</v>
      </c>
      <c r="CO173">
        <v>0</v>
      </c>
      <c r="CP173">
        <v>0</v>
      </c>
      <c r="CQ173">
        <v>0</v>
      </c>
      <c r="CR173">
        <v>5.5068965517241404</v>
      </c>
      <c r="CS173">
        <v>0</v>
      </c>
      <c r="CT173">
        <v>392.2</v>
      </c>
      <c r="CU173">
        <v>-0.56551724137931003</v>
      </c>
      <c r="CV173">
        <v>40.1805862068965</v>
      </c>
      <c r="CW173">
        <v>45.213068965517202</v>
      </c>
      <c r="CX173">
        <v>42.820689655172401</v>
      </c>
      <c r="CY173">
        <v>44.051310344827598</v>
      </c>
      <c r="CZ173">
        <v>41.25</v>
      </c>
      <c r="DA173">
        <v>0</v>
      </c>
      <c r="DB173">
        <v>0</v>
      </c>
      <c r="DC173">
        <v>0</v>
      </c>
      <c r="DD173">
        <v>865.10000014305103</v>
      </c>
      <c r="DE173">
        <v>5.1346153846153904</v>
      </c>
      <c r="DF173">
        <v>30.7931624395152</v>
      </c>
      <c r="DG173">
        <v>-9.2273502868170905</v>
      </c>
      <c r="DH173">
        <v>393.019230769231</v>
      </c>
      <c r="DI173">
        <v>15</v>
      </c>
      <c r="DJ173">
        <v>100</v>
      </c>
      <c r="DK173">
        <v>100</v>
      </c>
      <c r="DL173">
        <v>2.843</v>
      </c>
      <c r="DM173">
        <v>0.40500000000000003</v>
      </c>
      <c r="DN173">
        <v>2</v>
      </c>
      <c r="DO173">
        <v>337.09</v>
      </c>
      <c r="DP173">
        <v>667.72299999999996</v>
      </c>
      <c r="DQ173">
        <v>30.724599999999999</v>
      </c>
      <c r="DR173">
        <v>32.702599999999997</v>
      </c>
      <c r="DS173">
        <v>30.0002</v>
      </c>
      <c r="DT173">
        <v>32.560699999999997</v>
      </c>
      <c r="DU173">
        <v>32.553800000000003</v>
      </c>
      <c r="DV173">
        <v>20.9754</v>
      </c>
      <c r="DW173">
        <v>21.908200000000001</v>
      </c>
      <c r="DX173">
        <v>51.481699999999996</v>
      </c>
      <c r="DY173">
        <v>30.723500000000001</v>
      </c>
      <c r="DZ173">
        <v>400</v>
      </c>
      <c r="EA173">
        <v>30.764399999999998</v>
      </c>
      <c r="EB173">
        <v>99.865099999999998</v>
      </c>
      <c r="EC173">
        <v>100.34099999999999</v>
      </c>
    </row>
    <row r="174" spans="1:133" x14ac:dyDescent="0.35">
      <c r="A174">
        <v>158</v>
      </c>
      <c r="B174">
        <v>1581611738</v>
      </c>
      <c r="C174">
        <v>801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1581611729.93103</v>
      </c>
      <c r="O174">
        <f t="shared" si="86"/>
        <v>8.3715468488012343E-4</v>
      </c>
      <c r="P174">
        <f t="shared" si="87"/>
        <v>-0.36573934110177414</v>
      </c>
      <c r="Q174">
        <f t="shared" si="88"/>
        <v>400.04706896551698</v>
      </c>
      <c r="R174">
        <f t="shared" si="89"/>
        <v>400.8374888937945</v>
      </c>
      <c r="S174">
        <f t="shared" si="90"/>
        <v>39.948991610427882</v>
      </c>
      <c r="T174">
        <f t="shared" si="91"/>
        <v>39.870215348330696</v>
      </c>
      <c r="U174">
        <f t="shared" si="92"/>
        <v>6.2568871108379054E-2</v>
      </c>
      <c r="V174">
        <f t="shared" si="93"/>
        <v>2.2530515132581073</v>
      </c>
      <c r="W174">
        <f t="shared" si="94"/>
        <v>6.1619355675341311E-2</v>
      </c>
      <c r="X174">
        <f t="shared" si="95"/>
        <v>3.8596207130331885E-2</v>
      </c>
      <c r="Y174">
        <f t="shared" si="96"/>
        <v>0</v>
      </c>
      <c r="Z174">
        <f t="shared" si="97"/>
        <v>31.175764560695217</v>
      </c>
      <c r="AA174">
        <f t="shared" si="98"/>
        <v>30.998551724137901</v>
      </c>
      <c r="AB174">
        <f t="shared" si="99"/>
        <v>4.5110057864114452</v>
      </c>
      <c r="AC174">
        <f t="shared" si="100"/>
        <v>69.333503943516561</v>
      </c>
      <c r="AD174">
        <f t="shared" si="101"/>
        <v>3.2094273004167451</v>
      </c>
      <c r="AE174">
        <f t="shared" si="102"/>
        <v>4.6289702926760299</v>
      </c>
      <c r="AF174">
        <f t="shared" si="103"/>
        <v>1.3015784859947002</v>
      </c>
      <c r="AG174">
        <f t="shared" si="104"/>
        <v>-36.918521603213442</v>
      </c>
      <c r="AH174">
        <f t="shared" si="105"/>
        <v>55.084226028298545</v>
      </c>
      <c r="AI174">
        <f t="shared" si="106"/>
        <v>5.5024177065355051</v>
      </c>
      <c r="AJ174">
        <f t="shared" si="107"/>
        <v>23.668122131620606</v>
      </c>
      <c r="AK174">
        <v>-4.1265948892681599E-2</v>
      </c>
      <c r="AL174">
        <v>4.6324642727709198E-2</v>
      </c>
      <c r="AM174">
        <v>3.4606778170283898</v>
      </c>
      <c r="AN174">
        <v>6</v>
      </c>
      <c r="AO174">
        <v>2</v>
      </c>
      <c r="AP174">
        <f t="shared" si="108"/>
        <v>1</v>
      </c>
      <c r="AQ174">
        <f t="shared" si="109"/>
        <v>0</v>
      </c>
      <c r="AR174">
        <f t="shared" si="110"/>
        <v>51850.065735106495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-0.36573934110177414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1581611729.93103</v>
      </c>
      <c r="BY174">
        <v>400.04706896551698</v>
      </c>
      <c r="BZ174">
        <v>399.99420689655199</v>
      </c>
      <c r="CA174">
        <v>32.202534482758601</v>
      </c>
      <c r="CB174">
        <v>30.813710344827602</v>
      </c>
      <c r="CC174">
        <v>350.02106896551697</v>
      </c>
      <c r="CD174">
        <v>99.463796551724101</v>
      </c>
      <c r="CE174">
        <v>0.20001413793103401</v>
      </c>
      <c r="CF174">
        <v>31.452044827586199</v>
      </c>
      <c r="CG174">
        <v>30.998551724137901</v>
      </c>
      <c r="CH174">
        <v>999.9</v>
      </c>
      <c r="CI174">
        <v>0</v>
      </c>
      <c r="CJ174">
        <v>0</v>
      </c>
      <c r="CK174">
        <v>10005.1320689655</v>
      </c>
      <c r="CL174">
        <v>0</v>
      </c>
      <c r="CM174">
        <v>7.1653348275862099</v>
      </c>
      <c r="CN174">
        <v>0</v>
      </c>
      <c r="CO174">
        <v>0</v>
      </c>
      <c r="CP174">
        <v>0</v>
      </c>
      <c r="CQ174">
        <v>0</v>
      </c>
      <c r="CR174">
        <v>5.6</v>
      </c>
      <c r="CS174">
        <v>0</v>
      </c>
      <c r="CT174">
        <v>392.15862068965498</v>
      </c>
      <c r="CU174">
        <v>-0.444827586206897</v>
      </c>
      <c r="CV174">
        <v>40.178448275862102</v>
      </c>
      <c r="CW174">
        <v>45.210896551724097</v>
      </c>
      <c r="CX174">
        <v>42.825034482758603</v>
      </c>
      <c r="CY174">
        <v>44.0555862068965</v>
      </c>
      <c r="CZ174">
        <v>41.25</v>
      </c>
      <c r="DA174">
        <v>0</v>
      </c>
      <c r="DB174">
        <v>0</v>
      </c>
      <c r="DC174">
        <v>0</v>
      </c>
      <c r="DD174">
        <v>869.90000009536698</v>
      </c>
      <c r="DE174">
        <v>5.6961538461538499</v>
      </c>
      <c r="DF174">
        <v>-7.0666668196998597</v>
      </c>
      <c r="DG174">
        <v>-5.0222219153614001</v>
      </c>
      <c r="DH174">
        <v>391.67307692307702</v>
      </c>
      <c r="DI174">
        <v>15</v>
      </c>
      <c r="DJ174">
        <v>100</v>
      </c>
      <c r="DK174">
        <v>100</v>
      </c>
      <c r="DL174">
        <v>2.843</v>
      </c>
      <c r="DM174">
        <v>0.40500000000000003</v>
      </c>
      <c r="DN174">
        <v>2</v>
      </c>
      <c r="DO174">
        <v>337.35</v>
      </c>
      <c r="DP174">
        <v>667.55899999999997</v>
      </c>
      <c r="DQ174">
        <v>30.712499999999999</v>
      </c>
      <c r="DR174">
        <v>32.7042</v>
      </c>
      <c r="DS174">
        <v>30.000699999999998</v>
      </c>
      <c r="DT174">
        <v>32.562899999999999</v>
      </c>
      <c r="DU174">
        <v>32.555399999999999</v>
      </c>
      <c r="DV174">
        <v>20.976700000000001</v>
      </c>
      <c r="DW174">
        <v>21.908200000000001</v>
      </c>
      <c r="DX174">
        <v>51.481699999999996</v>
      </c>
      <c r="DY174">
        <v>30.692799999999998</v>
      </c>
      <c r="DZ174">
        <v>400</v>
      </c>
      <c r="EA174">
        <v>30.772500000000001</v>
      </c>
      <c r="EB174">
        <v>99.8626</v>
      </c>
      <c r="EC174">
        <v>100.33799999999999</v>
      </c>
    </row>
    <row r="175" spans="1:133" x14ac:dyDescent="0.35">
      <c r="A175">
        <v>159</v>
      </c>
      <c r="B175">
        <v>1581611743</v>
      </c>
      <c r="C175">
        <v>806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1581611734.93103</v>
      </c>
      <c r="O175">
        <f t="shared" si="86"/>
        <v>8.3539729801153666E-4</v>
      </c>
      <c r="P175">
        <f t="shared" si="87"/>
        <v>-0.35898991147467962</v>
      </c>
      <c r="Q175">
        <f t="shared" si="88"/>
        <v>400.03386206896499</v>
      </c>
      <c r="R175">
        <f t="shared" si="89"/>
        <v>400.670827116667</v>
      </c>
      <c r="S175">
        <f t="shared" si="90"/>
        <v>39.932112805925371</v>
      </c>
      <c r="T175">
        <f t="shared" si="91"/>
        <v>39.868630869091312</v>
      </c>
      <c r="U175">
        <f t="shared" si="92"/>
        <v>6.2445401990310873E-2</v>
      </c>
      <c r="V175">
        <f t="shared" si="93"/>
        <v>2.2537084915466261</v>
      </c>
      <c r="W175">
        <f t="shared" si="94"/>
        <v>6.1499870946617838E-2</v>
      </c>
      <c r="X175">
        <f t="shared" si="95"/>
        <v>3.8521178890083455E-2</v>
      </c>
      <c r="Y175">
        <f t="shared" si="96"/>
        <v>0</v>
      </c>
      <c r="Z175">
        <f t="shared" si="97"/>
        <v>31.17808352488855</v>
      </c>
      <c r="AA175">
        <f t="shared" si="98"/>
        <v>30.9974689655172</v>
      </c>
      <c r="AB175">
        <f t="shared" si="99"/>
        <v>4.5107272983145279</v>
      </c>
      <c r="AC175">
        <f t="shared" si="100"/>
        <v>69.325584716521732</v>
      </c>
      <c r="AD175">
        <f t="shared" si="101"/>
        <v>3.2093644681420939</v>
      </c>
      <c r="AE175">
        <f t="shared" si="102"/>
        <v>4.6294084373979105</v>
      </c>
      <c r="AF175">
        <f t="shared" si="103"/>
        <v>1.301362830172434</v>
      </c>
      <c r="AG175">
        <f t="shared" si="104"/>
        <v>-36.841020842308765</v>
      </c>
      <c r="AH175">
        <f t="shared" si="105"/>
        <v>55.434209134100961</v>
      </c>
      <c r="AI175">
        <f t="shared" si="106"/>
        <v>5.5357796075002206</v>
      </c>
      <c r="AJ175">
        <f t="shared" si="107"/>
        <v>24.128967899292416</v>
      </c>
      <c r="AK175">
        <v>-4.1283659768795701E-2</v>
      </c>
      <c r="AL175">
        <v>4.6344524737705201E-2</v>
      </c>
      <c r="AM175">
        <v>3.4618530947970401</v>
      </c>
      <c r="AN175">
        <v>6</v>
      </c>
      <c r="AO175">
        <v>2</v>
      </c>
      <c r="AP175">
        <f t="shared" si="108"/>
        <v>1</v>
      </c>
      <c r="AQ175">
        <f t="shared" si="109"/>
        <v>0</v>
      </c>
      <c r="AR175">
        <f t="shared" si="110"/>
        <v>51871.108481079078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-0.35898991147467962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1581611734.93103</v>
      </c>
      <c r="BY175">
        <v>400.03386206896499</v>
      </c>
      <c r="BZ175">
        <v>399.99134482758598</v>
      </c>
      <c r="CA175">
        <v>32.202120689655203</v>
      </c>
      <c r="CB175">
        <v>30.816182758620702</v>
      </c>
      <c r="CC175">
        <v>350.01382758620701</v>
      </c>
      <c r="CD175">
        <v>99.463175862068994</v>
      </c>
      <c r="CE175">
        <v>0.19996431034482801</v>
      </c>
      <c r="CF175">
        <v>31.453710344827599</v>
      </c>
      <c r="CG175">
        <v>30.9974689655172</v>
      </c>
      <c r="CH175">
        <v>999.9</v>
      </c>
      <c r="CI175">
        <v>0</v>
      </c>
      <c r="CJ175">
        <v>0</v>
      </c>
      <c r="CK175">
        <v>10009.488620689701</v>
      </c>
      <c r="CL175">
        <v>0</v>
      </c>
      <c r="CM175">
        <v>7.1194920689655197</v>
      </c>
      <c r="CN175">
        <v>0</v>
      </c>
      <c r="CO175">
        <v>0</v>
      </c>
      <c r="CP175">
        <v>0</v>
      </c>
      <c r="CQ175">
        <v>0</v>
      </c>
      <c r="CR175">
        <v>4.4413793103448302</v>
      </c>
      <c r="CS175">
        <v>0</v>
      </c>
      <c r="CT175">
        <v>393.351724137931</v>
      </c>
      <c r="CU175">
        <v>-9.3103448275862102E-2</v>
      </c>
      <c r="CV175">
        <v>40.178448275862102</v>
      </c>
      <c r="CW175">
        <v>45.206551724137903</v>
      </c>
      <c r="CX175">
        <v>42.8163448275862</v>
      </c>
      <c r="CY175">
        <v>44.0555862068965</v>
      </c>
      <c r="CZ175">
        <v>41.25</v>
      </c>
      <c r="DA175">
        <v>0</v>
      </c>
      <c r="DB175">
        <v>0</v>
      </c>
      <c r="DC175">
        <v>0</v>
      </c>
      <c r="DD175">
        <v>875.29999995231606</v>
      </c>
      <c r="DE175">
        <v>4.4384615384615396</v>
      </c>
      <c r="DF175">
        <v>-29.8393165524481</v>
      </c>
      <c r="DG175">
        <v>11.1247867119805</v>
      </c>
      <c r="DH175">
        <v>392.47692307692301</v>
      </c>
      <c r="DI175">
        <v>15</v>
      </c>
      <c r="DJ175">
        <v>100</v>
      </c>
      <c r="DK175">
        <v>100</v>
      </c>
      <c r="DL175">
        <v>2.843</v>
      </c>
      <c r="DM175">
        <v>0.40500000000000003</v>
      </c>
      <c r="DN175">
        <v>2</v>
      </c>
      <c r="DO175">
        <v>337.27100000000002</v>
      </c>
      <c r="DP175">
        <v>667.63499999999999</v>
      </c>
      <c r="DQ175">
        <v>30.695399999999999</v>
      </c>
      <c r="DR175">
        <v>32.705599999999997</v>
      </c>
      <c r="DS175">
        <v>30.0002</v>
      </c>
      <c r="DT175">
        <v>32.563600000000001</v>
      </c>
      <c r="DU175">
        <v>32.558100000000003</v>
      </c>
      <c r="DV175">
        <v>20.974</v>
      </c>
      <c r="DW175">
        <v>21.908200000000001</v>
      </c>
      <c r="DX175">
        <v>51.481699999999996</v>
      </c>
      <c r="DY175">
        <v>30.699300000000001</v>
      </c>
      <c r="DZ175">
        <v>400</v>
      </c>
      <c r="EA175">
        <v>30.7774</v>
      </c>
      <c r="EB175">
        <v>99.865300000000005</v>
      </c>
      <c r="EC175">
        <v>100.33799999999999</v>
      </c>
    </row>
    <row r="176" spans="1:133" x14ac:dyDescent="0.35">
      <c r="A176">
        <v>160</v>
      </c>
      <c r="B176">
        <v>1581611748</v>
      </c>
      <c r="C176">
        <v>811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1581611739.93103</v>
      </c>
      <c r="O176">
        <f t="shared" si="86"/>
        <v>8.334088146794862E-4</v>
      </c>
      <c r="P176">
        <f t="shared" si="87"/>
        <v>-0.35315150417577973</v>
      </c>
      <c r="Q176">
        <f t="shared" si="88"/>
        <v>400.04137931034501</v>
      </c>
      <c r="R176">
        <f t="shared" si="89"/>
        <v>400.54965888346641</v>
      </c>
      <c r="S176">
        <f t="shared" si="90"/>
        <v>39.92019353854058</v>
      </c>
      <c r="T176">
        <f t="shared" si="91"/>
        <v>39.869536601302755</v>
      </c>
      <c r="U176">
        <f t="shared" si="92"/>
        <v>6.2322550314377383E-2</v>
      </c>
      <c r="V176">
        <f t="shared" si="93"/>
        <v>2.2553324384002651</v>
      </c>
      <c r="W176">
        <f t="shared" si="94"/>
        <v>6.1381372861066957E-2</v>
      </c>
      <c r="X176">
        <f t="shared" si="95"/>
        <v>3.8446735059035786E-2</v>
      </c>
      <c r="Y176">
        <f t="shared" si="96"/>
        <v>0</v>
      </c>
      <c r="Z176">
        <f t="shared" si="97"/>
        <v>31.179930179070318</v>
      </c>
      <c r="AA176">
        <f t="shared" si="98"/>
        <v>30.994875862069001</v>
      </c>
      <c r="AB176">
        <f t="shared" si="99"/>
        <v>4.5100604068063985</v>
      </c>
      <c r="AC176">
        <f t="shared" si="100"/>
        <v>69.319746207698543</v>
      </c>
      <c r="AD176">
        <f t="shared" si="101"/>
        <v>3.209278436635612</v>
      </c>
      <c r="AE176">
        <f t="shared" si="102"/>
        <v>4.6296742446515111</v>
      </c>
      <c r="AF176">
        <f t="shared" si="103"/>
        <v>1.3007819701707866</v>
      </c>
      <c r="AG176">
        <f t="shared" si="104"/>
        <v>-36.753328727365343</v>
      </c>
      <c r="AH176">
        <f t="shared" si="105"/>
        <v>55.912294579276377</v>
      </c>
      <c r="AI176">
        <f t="shared" si="106"/>
        <v>5.579458356526942</v>
      </c>
      <c r="AJ176">
        <f t="shared" si="107"/>
        <v>24.738424208437976</v>
      </c>
      <c r="AK176">
        <v>-4.1327458399778298E-2</v>
      </c>
      <c r="AL176">
        <v>4.6393692537954001E-2</v>
      </c>
      <c r="AM176">
        <v>3.4647587855645599</v>
      </c>
      <c r="AN176">
        <v>6</v>
      </c>
      <c r="AO176">
        <v>2</v>
      </c>
      <c r="AP176">
        <f t="shared" si="108"/>
        <v>1</v>
      </c>
      <c r="AQ176">
        <f t="shared" si="109"/>
        <v>0</v>
      </c>
      <c r="AR176">
        <f t="shared" si="110"/>
        <v>51923.705779505632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-0.35315150417577973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1581611739.93103</v>
      </c>
      <c r="BY176">
        <v>400.04137931034501</v>
      </c>
      <c r="BZ176">
        <v>400.00751724137899</v>
      </c>
      <c r="CA176">
        <v>32.201131034482799</v>
      </c>
      <c r="CB176">
        <v>30.818479310344799</v>
      </c>
      <c r="CC176">
        <v>350.010965517241</v>
      </c>
      <c r="CD176">
        <v>99.463572413793102</v>
      </c>
      <c r="CE176">
        <v>0.19995906896551699</v>
      </c>
      <c r="CF176">
        <v>31.454720689655201</v>
      </c>
      <c r="CG176">
        <v>30.994875862069001</v>
      </c>
      <c r="CH176">
        <v>999.9</v>
      </c>
      <c r="CI176">
        <v>0</v>
      </c>
      <c r="CJ176">
        <v>0</v>
      </c>
      <c r="CK176">
        <v>10020.0679310345</v>
      </c>
      <c r="CL176">
        <v>0</v>
      </c>
      <c r="CM176">
        <v>7.0652110344827603</v>
      </c>
      <c r="CN176">
        <v>0</v>
      </c>
      <c r="CO176">
        <v>0</v>
      </c>
      <c r="CP176">
        <v>0</v>
      </c>
      <c r="CQ176">
        <v>0</v>
      </c>
      <c r="CR176">
        <v>2.7310344827586199</v>
      </c>
      <c r="CS176">
        <v>0</v>
      </c>
      <c r="CT176">
        <v>394.33103448275898</v>
      </c>
      <c r="CU176">
        <v>-0.53103448275862097</v>
      </c>
      <c r="CV176">
        <v>40.182724137930997</v>
      </c>
      <c r="CW176">
        <v>45.208724137931</v>
      </c>
      <c r="CX176">
        <v>42.8163448275862</v>
      </c>
      <c r="CY176">
        <v>44.053448275862003</v>
      </c>
      <c r="CZ176">
        <v>41.25</v>
      </c>
      <c r="DA176">
        <v>0</v>
      </c>
      <c r="DB176">
        <v>0</v>
      </c>
      <c r="DC176">
        <v>0</v>
      </c>
      <c r="DD176">
        <v>880.10000014305103</v>
      </c>
      <c r="DE176">
        <v>2.4500000000000002</v>
      </c>
      <c r="DF176">
        <v>-16.317948700013201</v>
      </c>
      <c r="DG176">
        <v>47.0256411418518</v>
      </c>
      <c r="DH176">
        <v>393.75769230769203</v>
      </c>
      <c r="DI176">
        <v>15</v>
      </c>
      <c r="DJ176">
        <v>100</v>
      </c>
      <c r="DK176">
        <v>100</v>
      </c>
      <c r="DL176">
        <v>2.843</v>
      </c>
      <c r="DM176">
        <v>0.40500000000000003</v>
      </c>
      <c r="DN176">
        <v>2</v>
      </c>
      <c r="DO176">
        <v>337.142</v>
      </c>
      <c r="DP176">
        <v>667.68899999999996</v>
      </c>
      <c r="DQ176">
        <v>30.698</v>
      </c>
      <c r="DR176">
        <v>32.708399999999997</v>
      </c>
      <c r="DS176">
        <v>30.0001</v>
      </c>
      <c r="DT176">
        <v>32.566600000000001</v>
      </c>
      <c r="DU176">
        <v>32.558799999999998</v>
      </c>
      <c r="DV176">
        <v>20.9742</v>
      </c>
      <c r="DW176">
        <v>21.908200000000001</v>
      </c>
      <c r="DX176">
        <v>51.481699999999996</v>
      </c>
      <c r="DY176">
        <v>30.7029</v>
      </c>
      <c r="DZ176">
        <v>400</v>
      </c>
      <c r="EA176">
        <v>30.781400000000001</v>
      </c>
      <c r="EB176">
        <v>99.864199999999997</v>
      </c>
      <c r="EC176">
        <v>100.34</v>
      </c>
    </row>
    <row r="177" spans="1:133" x14ac:dyDescent="0.35">
      <c r="A177">
        <v>161</v>
      </c>
      <c r="B177">
        <v>1581611753</v>
      </c>
      <c r="C177">
        <v>816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1581611744.93103</v>
      </c>
      <c r="O177">
        <f t="shared" si="86"/>
        <v>8.3159933343889393E-4</v>
      </c>
      <c r="P177">
        <f t="shared" si="87"/>
        <v>-0.36333734070338974</v>
      </c>
      <c r="Q177">
        <f t="shared" si="88"/>
        <v>400.04951724137902</v>
      </c>
      <c r="R177">
        <f t="shared" si="89"/>
        <v>400.8401100732238</v>
      </c>
      <c r="S177">
        <f t="shared" si="90"/>
        <v>39.949402678427049</v>
      </c>
      <c r="T177">
        <f t="shared" si="91"/>
        <v>39.870608888583327</v>
      </c>
      <c r="U177">
        <f t="shared" si="92"/>
        <v>6.2181931414421979E-2</v>
      </c>
      <c r="V177">
        <f t="shared" si="93"/>
        <v>2.2535122449312381</v>
      </c>
      <c r="W177">
        <f t="shared" si="94"/>
        <v>6.1244217420473507E-2</v>
      </c>
      <c r="X177">
        <f t="shared" si="95"/>
        <v>3.8360707769322315E-2</v>
      </c>
      <c r="Y177">
        <f t="shared" si="96"/>
        <v>0</v>
      </c>
      <c r="Z177">
        <f t="shared" si="97"/>
        <v>31.181060143501323</v>
      </c>
      <c r="AA177">
        <f t="shared" si="98"/>
        <v>30.994903448275899</v>
      </c>
      <c r="AB177">
        <f t="shared" si="99"/>
        <v>4.5100675009449329</v>
      </c>
      <c r="AC177">
        <f t="shared" si="100"/>
        <v>69.315020877198236</v>
      </c>
      <c r="AD177">
        <f t="shared" si="101"/>
        <v>3.209193613736856</v>
      </c>
      <c r="AE177">
        <f t="shared" si="102"/>
        <v>4.6298674848881811</v>
      </c>
      <c r="AF177">
        <f t="shared" si="103"/>
        <v>1.300873887208077</v>
      </c>
      <c r="AG177">
        <f t="shared" si="104"/>
        <v>-36.67353060465522</v>
      </c>
      <c r="AH177">
        <f t="shared" si="105"/>
        <v>55.953051699943764</v>
      </c>
      <c r="AI177">
        <f t="shared" si="106"/>
        <v>5.58805638647571</v>
      </c>
      <c r="AJ177">
        <f t="shared" si="107"/>
        <v>24.867577481764254</v>
      </c>
      <c r="AK177">
        <v>-4.1278368844858103E-2</v>
      </c>
      <c r="AL177">
        <v>4.6338585212074901E-2</v>
      </c>
      <c r="AM177">
        <v>3.4615020120736801</v>
      </c>
      <c r="AN177">
        <v>7</v>
      </c>
      <c r="AO177">
        <v>2</v>
      </c>
      <c r="AP177">
        <f t="shared" si="108"/>
        <v>1</v>
      </c>
      <c r="AQ177">
        <f t="shared" si="109"/>
        <v>0</v>
      </c>
      <c r="AR177">
        <f t="shared" si="110"/>
        <v>51864.458254702004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-0.36333734070338974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1581611744.93103</v>
      </c>
      <c r="BY177">
        <v>400.04951724137902</v>
      </c>
      <c r="BZ177">
        <v>399.99696551724099</v>
      </c>
      <c r="CA177">
        <v>32.200068965517197</v>
      </c>
      <c r="CB177">
        <v>30.820431034482802</v>
      </c>
      <c r="CC177">
        <v>350.014344827586</v>
      </c>
      <c r="CD177">
        <v>99.464189655172405</v>
      </c>
      <c r="CE177">
        <v>0.19999482758620701</v>
      </c>
      <c r="CF177">
        <v>31.455455172413799</v>
      </c>
      <c r="CG177">
        <v>30.994903448275899</v>
      </c>
      <c r="CH177">
        <v>999.9</v>
      </c>
      <c r="CI177">
        <v>0</v>
      </c>
      <c r="CJ177">
        <v>0</v>
      </c>
      <c r="CK177">
        <v>10008.103793103401</v>
      </c>
      <c r="CL177">
        <v>0</v>
      </c>
      <c r="CM177">
        <v>7.0567731034482799</v>
      </c>
      <c r="CN177">
        <v>0</v>
      </c>
      <c r="CO177">
        <v>0</v>
      </c>
      <c r="CP177">
        <v>0</v>
      </c>
      <c r="CQ177">
        <v>0</v>
      </c>
      <c r="CR177">
        <v>1.22758620689655</v>
      </c>
      <c r="CS177">
        <v>0</v>
      </c>
      <c r="CT177">
        <v>395.648275862069</v>
      </c>
      <c r="CU177">
        <v>-0.90689655172413797</v>
      </c>
      <c r="CV177">
        <v>40.182724137930997</v>
      </c>
      <c r="CW177">
        <v>45.200034482758603</v>
      </c>
      <c r="CX177">
        <v>42.811999999999998</v>
      </c>
      <c r="CY177">
        <v>44.047034482758598</v>
      </c>
      <c r="CZ177">
        <v>41.25</v>
      </c>
      <c r="DA177">
        <v>0</v>
      </c>
      <c r="DB177">
        <v>0</v>
      </c>
      <c r="DC177">
        <v>0</v>
      </c>
      <c r="DD177">
        <v>884.90000009536698</v>
      </c>
      <c r="DE177">
        <v>1.6615384615384601</v>
      </c>
      <c r="DF177">
        <v>-13.4153845442872</v>
      </c>
      <c r="DG177">
        <v>21.952136947246402</v>
      </c>
      <c r="DH177">
        <v>395.38076923076898</v>
      </c>
      <c r="DI177">
        <v>15</v>
      </c>
      <c r="DJ177">
        <v>100</v>
      </c>
      <c r="DK177">
        <v>100</v>
      </c>
      <c r="DL177">
        <v>2.843</v>
      </c>
      <c r="DM177">
        <v>0.40500000000000003</v>
      </c>
      <c r="DN177">
        <v>2</v>
      </c>
      <c r="DO177">
        <v>337.15699999999998</v>
      </c>
      <c r="DP177">
        <v>667.67</v>
      </c>
      <c r="DQ177">
        <v>30.703700000000001</v>
      </c>
      <c r="DR177">
        <v>32.709299999999999</v>
      </c>
      <c r="DS177">
        <v>30.0001</v>
      </c>
      <c r="DT177">
        <v>32.567300000000003</v>
      </c>
      <c r="DU177">
        <v>32.561100000000003</v>
      </c>
      <c r="DV177">
        <v>20.9785</v>
      </c>
      <c r="DW177">
        <v>21.908200000000001</v>
      </c>
      <c r="DX177">
        <v>51.481699999999996</v>
      </c>
      <c r="DY177">
        <v>30.7087</v>
      </c>
      <c r="DZ177">
        <v>400</v>
      </c>
      <c r="EA177">
        <v>30.786100000000001</v>
      </c>
      <c r="EB177">
        <v>99.862799999999993</v>
      </c>
      <c r="EC177">
        <v>100.339</v>
      </c>
    </row>
    <row r="178" spans="1:133" x14ac:dyDescent="0.35">
      <c r="A178">
        <v>162</v>
      </c>
      <c r="B178">
        <v>1581611758</v>
      </c>
      <c r="C178">
        <v>821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1581611749.93103</v>
      </c>
      <c r="O178">
        <f t="shared" si="86"/>
        <v>8.3014188789713836E-4</v>
      </c>
      <c r="P178">
        <f t="shared" si="87"/>
        <v>-0.36881429824550949</v>
      </c>
      <c r="Q178">
        <f t="shared" si="88"/>
        <v>400.05506896551702</v>
      </c>
      <c r="R178">
        <f t="shared" si="89"/>
        <v>401.00392027075014</v>
      </c>
      <c r="S178">
        <f t="shared" si="90"/>
        <v>39.966141694555915</v>
      </c>
      <c r="T178">
        <f t="shared" si="91"/>
        <v>39.871574225773053</v>
      </c>
      <c r="U178">
        <f t="shared" si="92"/>
        <v>6.2042701377017097E-2</v>
      </c>
      <c r="V178">
        <f t="shared" si="93"/>
        <v>2.2526834189400207</v>
      </c>
      <c r="W178">
        <f t="shared" si="94"/>
        <v>6.1108810011715656E-2</v>
      </c>
      <c r="X178">
        <f t="shared" si="95"/>
        <v>3.8275741651430301E-2</v>
      </c>
      <c r="Y178">
        <f t="shared" si="96"/>
        <v>0</v>
      </c>
      <c r="Z178">
        <f t="shared" si="97"/>
        <v>31.181649484581417</v>
      </c>
      <c r="AA178">
        <f t="shared" si="98"/>
        <v>30.997189655172399</v>
      </c>
      <c r="AB178">
        <f t="shared" si="99"/>
        <v>4.5106554614582013</v>
      </c>
      <c r="AC178">
        <f t="shared" si="100"/>
        <v>69.313806259875449</v>
      </c>
      <c r="AD178">
        <f t="shared" si="101"/>
        <v>3.2091738519216184</v>
      </c>
      <c r="AE178">
        <f t="shared" si="102"/>
        <v>4.6299201055120136</v>
      </c>
      <c r="AF178">
        <f t="shared" si="103"/>
        <v>1.3014816095365829</v>
      </c>
      <c r="AG178">
        <f t="shared" si="104"/>
        <v>-36.609257256263803</v>
      </c>
      <c r="AH178">
        <f t="shared" si="105"/>
        <v>55.679109682796579</v>
      </c>
      <c r="AI178">
        <f t="shared" si="106"/>
        <v>5.5628117740537197</v>
      </c>
      <c r="AJ178">
        <f t="shared" si="107"/>
        <v>24.632664200586497</v>
      </c>
      <c r="AK178">
        <v>-4.1256027823871298E-2</v>
      </c>
      <c r="AL178">
        <v>4.6313505458836203E-2</v>
      </c>
      <c r="AM178">
        <v>3.4600193878463701</v>
      </c>
      <c r="AN178">
        <v>6</v>
      </c>
      <c r="AO178">
        <v>2</v>
      </c>
      <c r="AP178">
        <f t="shared" si="108"/>
        <v>1</v>
      </c>
      <c r="AQ178">
        <f t="shared" si="109"/>
        <v>0</v>
      </c>
      <c r="AR178">
        <f t="shared" si="110"/>
        <v>51837.525983414547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-0.36881429824550949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1581611749.93103</v>
      </c>
      <c r="BY178">
        <v>400.05506896551702</v>
      </c>
      <c r="BZ178">
        <v>399.99213793103502</v>
      </c>
      <c r="CA178">
        <v>32.199537931034499</v>
      </c>
      <c r="CB178">
        <v>30.8223379310345</v>
      </c>
      <c r="CC178">
        <v>350.01962068965503</v>
      </c>
      <c r="CD178">
        <v>99.465203448275901</v>
      </c>
      <c r="CE178">
        <v>0.20001096551724101</v>
      </c>
      <c r="CF178">
        <v>31.455655172413799</v>
      </c>
      <c r="CG178">
        <v>30.997189655172399</v>
      </c>
      <c r="CH178">
        <v>999.9</v>
      </c>
      <c r="CI178">
        <v>0</v>
      </c>
      <c r="CJ178">
        <v>0</v>
      </c>
      <c r="CK178">
        <v>10002.585172413799</v>
      </c>
      <c r="CL178">
        <v>0</v>
      </c>
      <c r="CM178">
        <v>7.0341937931034497</v>
      </c>
      <c r="CN178">
        <v>0</v>
      </c>
      <c r="CO178">
        <v>0</v>
      </c>
      <c r="CP178">
        <v>0</v>
      </c>
      <c r="CQ178">
        <v>0</v>
      </c>
      <c r="CR178">
        <v>1.2965517241379301</v>
      </c>
      <c r="CS178">
        <v>0</v>
      </c>
      <c r="CT178">
        <v>397.21724137931</v>
      </c>
      <c r="CU178">
        <v>-1.2310344827586199</v>
      </c>
      <c r="CV178">
        <v>40.184862068965501</v>
      </c>
      <c r="CW178">
        <v>45.200034482758603</v>
      </c>
      <c r="CX178">
        <v>42.8163448275862</v>
      </c>
      <c r="CY178">
        <v>44.040620689655199</v>
      </c>
      <c r="CZ178">
        <v>41.25</v>
      </c>
      <c r="DA178">
        <v>0</v>
      </c>
      <c r="DB178">
        <v>0</v>
      </c>
      <c r="DC178">
        <v>0</v>
      </c>
      <c r="DD178">
        <v>890.29999995231606</v>
      </c>
      <c r="DE178">
        <v>2.10769230769231</v>
      </c>
      <c r="DF178">
        <v>8.5333333605831605</v>
      </c>
      <c r="DG178">
        <v>19.121367653512099</v>
      </c>
      <c r="DH178">
        <v>397.35769230769199</v>
      </c>
      <c r="DI178">
        <v>15</v>
      </c>
      <c r="DJ178">
        <v>100</v>
      </c>
      <c r="DK178">
        <v>100</v>
      </c>
      <c r="DL178">
        <v>2.843</v>
      </c>
      <c r="DM178">
        <v>0.40500000000000003</v>
      </c>
      <c r="DN178">
        <v>2</v>
      </c>
      <c r="DO178">
        <v>337.32299999999998</v>
      </c>
      <c r="DP178">
        <v>667.49300000000005</v>
      </c>
      <c r="DQ178">
        <v>30.706</v>
      </c>
      <c r="DR178">
        <v>32.711300000000001</v>
      </c>
      <c r="DS178">
        <v>30.000299999999999</v>
      </c>
      <c r="DT178">
        <v>32.569400000000002</v>
      </c>
      <c r="DU178">
        <v>32.561700000000002</v>
      </c>
      <c r="DV178">
        <v>20.977</v>
      </c>
      <c r="DW178">
        <v>21.908200000000001</v>
      </c>
      <c r="DX178">
        <v>51.481699999999996</v>
      </c>
      <c r="DY178">
        <v>30.702300000000001</v>
      </c>
      <c r="DZ178">
        <v>400</v>
      </c>
      <c r="EA178">
        <v>30.785399999999999</v>
      </c>
      <c r="EB178">
        <v>99.8643</v>
      </c>
      <c r="EC178">
        <v>100.33799999999999</v>
      </c>
    </row>
    <row r="179" spans="1:133" x14ac:dyDescent="0.35">
      <c r="A179">
        <v>163</v>
      </c>
      <c r="B179">
        <v>1581611763</v>
      </c>
      <c r="C179">
        <v>826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1581611754.93103</v>
      </c>
      <c r="O179">
        <f t="shared" si="86"/>
        <v>8.2920051139075937E-4</v>
      </c>
      <c r="P179">
        <f t="shared" si="87"/>
        <v>-0.3688573542612073</v>
      </c>
      <c r="Q179">
        <f t="shared" si="88"/>
        <v>400.05237931034497</v>
      </c>
      <c r="R179">
        <f t="shared" si="89"/>
        <v>401.0138389127651</v>
      </c>
      <c r="S179">
        <f t="shared" si="90"/>
        <v>39.96759071265059</v>
      </c>
      <c r="T179">
        <f t="shared" si="91"/>
        <v>39.871765531204339</v>
      </c>
      <c r="U179">
        <f t="shared" si="92"/>
        <v>6.1931093997324757E-2</v>
      </c>
      <c r="V179">
        <f t="shared" si="93"/>
        <v>2.2520315241610627</v>
      </c>
      <c r="W179">
        <f t="shared" si="94"/>
        <v>6.1000267353919946E-2</v>
      </c>
      <c r="X179">
        <f t="shared" si="95"/>
        <v>3.8207632712289552E-2</v>
      </c>
      <c r="Y179">
        <f t="shared" si="96"/>
        <v>0</v>
      </c>
      <c r="Z179">
        <f t="shared" si="97"/>
        <v>31.182522830876131</v>
      </c>
      <c r="AA179">
        <f t="shared" si="98"/>
        <v>31.000617241379299</v>
      </c>
      <c r="AB179">
        <f t="shared" si="99"/>
        <v>4.5115370839015538</v>
      </c>
      <c r="AC179">
        <f t="shared" si="100"/>
        <v>69.31206117213739</v>
      </c>
      <c r="AD179">
        <f t="shared" si="101"/>
        <v>3.2092087638111133</v>
      </c>
      <c r="AE179">
        <f t="shared" si="102"/>
        <v>4.630087043351665</v>
      </c>
      <c r="AF179">
        <f t="shared" si="103"/>
        <v>1.3023283200904405</v>
      </c>
      <c r="AG179">
        <f t="shared" si="104"/>
        <v>-36.56774255233249</v>
      </c>
      <c r="AH179">
        <f t="shared" si="105"/>
        <v>55.323881989473485</v>
      </c>
      <c r="AI179">
        <f t="shared" si="106"/>
        <v>5.5290322257911466</v>
      </c>
      <c r="AJ179">
        <f t="shared" si="107"/>
        <v>24.285171662932143</v>
      </c>
      <c r="AK179">
        <v>-4.1238461226075197E-2</v>
      </c>
      <c r="AL179">
        <v>4.6293785413891703E-2</v>
      </c>
      <c r="AM179">
        <v>3.4588534158164199</v>
      </c>
      <c r="AN179">
        <v>6</v>
      </c>
      <c r="AO179">
        <v>2</v>
      </c>
      <c r="AP179">
        <f t="shared" si="108"/>
        <v>1</v>
      </c>
      <c r="AQ179">
        <f t="shared" si="109"/>
        <v>0</v>
      </c>
      <c r="AR179">
        <f t="shared" si="110"/>
        <v>51816.272926241763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-0.3688573542612073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1581611754.93103</v>
      </c>
      <c r="BY179">
        <v>400.05237931034497</v>
      </c>
      <c r="BZ179">
        <v>399.988724137931</v>
      </c>
      <c r="CA179">
        <v>32.199517241379297</v>
      </c>
      <c r="CB179">
        <v>30.823858620689698</v>
      </c>
      <c r="CC179">
        <v>350.01444827586198</v>
      </c>
      <c r="CD179">
        <v>99.466372413793096</v>
      </c>
      <c r="CE179">
        <v>0.19999027586206899</v>
      </c>
      <c r="CF179">
        <v>31.456289655172402</v>
      </c>
      <c r="CG179">
        <v>31.000617241379299</v>
      </c>
      <c r="CH179">
        <v>999.9</v>
      </c>
      <c r="CI179">
        <v>0</v>
      </c>
      <c r="CJ179">
        <v>0</v>
      </c>
      <c r="CK179">
        <v>9998.2086206896493</v>
      </c>
      <c r="CL179">
        <v>0</v>
      </c>
      <c r="CM179">
        <v>6.9707896551724096</v>
      </c>
      <c r="CN179">
        <v>0</v>
      </c>
      <c r="CO179">
        <v>0</v>
      </c>
      <c r="CP179">
        <v>0</v>
      </c>
      <c r="CQ179">
        <v>0</v>
      </c>
      <c r="CR179">
        <v>1.7586206896551699</v>
      </c>
      <c r="CS179">
        <v>0</v>
      </c>
      <c r="CT179">
        <v>398.23448275862103</v>
      </c>
      <c r="CU179">
        <v>-1.0103448275862099</v>
      </c>
      <c r="CV179">
        <v>40.182724137930997</v>
      </c>
      <c r="CW179">
        <v>45.197862068965499</v>
      </c>
      <c r="CX179">
        <v>42.8163448275862</v>
      </c>
      <c r="CY179">
        <v>44.038482758620702</v>
      </c>
      <c r="CZ179">
        <v>41.25</v>
      </c>
      <c r="DA179">
        <v>0</v>
      </c>
      <c r="DB179">
        <v>0</v>
      </c>
      <c r="DC179">
        <v>0</v>
      </c>
      <c r="DD179">
        <v>895.10000014305103</v>
      </c>
      <c r="DE179">
        <v>2.39230769230769</v>
      </c>
      <c r="DF179">
        <v>6.4341878951633298</v>
      </c>
      <c r="DG179">
        <v>27.285470412424701</v>
      </c>
      <c r="DH179">
        <v>398.96538461538501</v>
      </c>
      <c r="DI179">
        <v>15</v>
      </c>
      <c r="DJ179">
        <v>100</v>
      </c>
      <c r="DK179">
        <v>100</v>
      </c>
      <c r="DL179">
        <v>2.843</v>
      </c>
      <c r="DM179">
        <v>0.40500000000000003</v>
      </c>
      <c r="DN179">
        <v>2</v>
      </c>
      <c r="DO179">
        <v>337.33</v>
      </c>
      <c r="DP179">
        <v>667.63499999999999</v>
      </c>
      <c r="DQ179">
        <v>30.702400000000001</v>
      </c>
      <c r="DR179">
        <v>32.712200000000003</v>
      </c>
      <c r="DS179">
        <v>30.0002</v>
      </c>
      <c r="DT179">
        <v>32.570900000000002</v>
      </c>
      <c r="DU179">
        <v>32.564100000000003</v>
      </c>
      <c r="DV179">
        <v>20.9741</v>
      </c>
      <c r="DW179">
        <v>21.908200000000001</v>
      </c>
      <c r="DX179">
        <v>51.481699999999996</v>
      </c>
      <c r="DY179">
        <v>30.7013</v>
      </c>
      <c r="DZ179">
        <v>400</v>
      </c>
      <c r="EA179">
        <v>30.790800000000001</v>
      </c>
      <c r="EB179">
        <v>99.864199999999997</v>
      </c>
      <c r="EC179">
        <v>100.339</v>
      </c>
    </row>
    <row r="180" spans="1:133" x14ac:dyDescent="0.35">
      <c r="A180">
        <v>164</v>
      </c>
      <c r="B180">
        <v>1581611768</v>
      </c>
      <c r="C180">
        <v>831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1581611759.93103</v>
      </c>
      <c r="O180">
        <f t="shared" si="86"/>
        <v>8.2761575792880703E-4</v>
      </c>
      <c r="P180">
        <f t="shared" si="87"/>
        <v>-0.35658645533963262</v>
      </c>
      <c r="Q180">
        <f t="shared" si="88"/>
        <v>400.04024137930998</v>
      </c>
      <c r="R180">
        <f t="shared" si="89"/>
        <v>400.7021820448233</v>
      </c>
      <c r="S180">
        <f t="shared" si="90"/>
        <v>39.93694026482752</v>
      </c>
      <c r="T180">
        <f t="shared" si="91"/>
        <v>39.870966367000058</v>
      </c>
      <c r="U180">
        <f t="shared" si="92"/>
        <v>6.1786854212169569E-2</v>
      </c>
      <c r="V180">
        <f t="shared" si="93"/>
        <v>2.2512852856346282</v>
      </c>
      <c r="W180">
        <f t="shared" si="94"/>
        <v>6.0860021254264936E-2</v>
      </c>
      <c r="X180">
        <f t="shared" si="95"/>
        <v>3.8119627362837714E-2</v>
      </c>
      <c r="Y180">
        <f t="shared" si="96"/>
        <v>0</v>
      </c>
      <c r="Z180">
        <f t="shared" si="97"/>
        <v>31.183677693380041</v>
      </c>
      <c r="AA180">
        <f t="shared" si="98"/>
        <v>31.0025724137931</v>
      </c>
      <c r="AB180">
        <f t="shared" si="99"/>
        <v>4.5120400484341507</v>
      </c>
      <c r="AC180">
        <f t="shared" si="100"/>
        <v>69.308946619477268</v>
      </c>
      <c r="AD180">
        <f t="shared" si="101"/>
        <v>3.2091947273697823</v>
      </c>
      <c r="AE180">
        <f t="shared" si="102"/>
        <v>4.6302748546865535</v>
      </c>
      <c r="AF180">
        <f t="shared" si="103"/>
        <v>1.3028453210643685</v>
      </c>
      <c r="AG180">
        <f t="shared" si="104"/>
        <v>-36.497854924660388</v>
      </c>
      <c r="AH180">
        <f t="shared" si="105"/>
        <v>55.154881925098231</v>
      </c>
      <c r="AI180">
        <f t="shared" si="106"/>
        <v>5.5140421367805921</v>
      </c>
      <c r="AJ180">
        <f t="shared" si="107"/>
        <v>24.171069137218435</v>
      </c>
      <c r="AK180">
        <v>-4.1218358006364697E-2</v>
      </c>
      <c r="AL180">
        <v>4.6271217788627902E-2</v>
      </c>
      <c r="AM180">
        <v>3.4575188671319901</v>
      </c>
      <c r="AN180">
        <v>6</v>
      </c>
      <c r="AO180">
        <v>2</v>
      </c>
      <c r="AP180">
        <f t="shared" si="108"/>
        <v>1</v>
      </c>
      <c r="AQ180">
        <f t="shared" si="109"/>
        <v>0</v>
      </c>
      <c r="AR180">
        <f t="shared" si="110"/>
        <v>51791.94328483945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-0.35658645533963262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1581611759.93103</v>
      </c>
      <c r="BY180">
        <v>400.04024137930998</v>
      </c>
      <c r="BZ180">
        <v>399.99651724137902</v>
      </c>
      <c r="CA180">
        <v>32.199044827586199</v>
      </c>
      <c r="CB180">
        <v>30.826017241379301</v>
      </c>
      <c r="CC180">
        <v>350.01510344827602</v>
      </c>
      <c r="CD180">
        <v>99.467406896551694</v>
      </c>
      <c r="CE180">
        <v>0.199982137931034</v>
      </c>
      <c r="CF180">
        <v>31.457003448275898</v>
      </c>
      <c r="CG180">
        <v>31.0025724137931</v>
      </c>
      <c r="CH180">
        <v>999.9</v>
      </c>
      <c r="CI180">
        <v>0</v>
      </c>
      <c r="CJ180">
        <v>0</v>
      </c>
      <c r="CK180">
        <v>9993.2306896551709</v>
      </c>
      <c r="CL180">
        <v>0</v>
      </c>
      <c r="CM180">
        <v>6.8601744827586204</v>
      </c>
      <c r="CN180">
        <v>0</v>
      </c>
      <c r="CO180">
        <v>0</v>
      </c>
      <c r="CP180">
        <v>0</v>
      </c>
      <c r="CQ180">
        <v>0</v>
      </c>
      <c r="CR180">
        <v>2.4965517241379298</v>
      </c>
      <c r="CS180">
        <v>0</v>
      </c>
      <c r="CT180">
        <v>401.01379310344799</v>
      </c>
      <c r="CU180">
        <v>-0.24137931034482801</v>
      </c>
      <c r="CV180">
        <v>40.176310344827598</v>
      </c>
      <c r="CW180">
        <v>45.197862068965499</v>
      </c>
      <c r="CX180">
        <v>42.8163448275862</v>
      </c>
      <c r="CY180">
        <v>44.044896551724101</v>
      </c>
      <c r="CZ180">
        <v>41.25</v>
      </c>
      <c r="DA180">
        <v>0</v>
      </c>
      <c r="DB180">
        <v>0</v>
      </c>
      <c r="DC180">
        <v>0</v>
      </c>
      <c r="DD180">
        <v>899.90000009536698</v>
      </c>
      <c r="DE180">
        <v>2.5</v>
      </c>
      <c r="DF180">
        <v>-0.80683783290759203</v>
      </c>
      <c r="DG180">
        <v>26.287179473803501</v>
      </c>
      <c r="DH180">
        <v>401.53461538461499</v>
      </c>
      <c r="DI180">
        <v>15</v>
      </c>
      <c r="DJ180">
        <v>100</v>
      </c>
      <c r="DK180">
        <v>100</v>
      </c>
      <c r="DL180">
        <v>2.843</v>
      </c>
      <c r="DM180">
        <v>0.40500000000000003</v>
      </c>
      <c r="DN180">
        <v>2</v>
      </c>
      <c r="DO180">
        <v>337.19499999999999</v>
      </c>
      <c r="DP180">
        <v>667.572</v>
      </c>
      <c r="DQ180">
        <v>30.6995</v>
      </c>
      <c r="DR180">
        <v>32.714199999999998</v>
      </c>
      <c r="DS180">
        <v>30.0001</v>
      </c>
      <c r="DT180">
        <v>32.572299999999998</v>
      </c>
      <c r="DU180">
        <v>32.564599999999999</v>
      </c>
      <c r="DV180">
        <v>20.9757</v>
      </c>
      <c r="DW180">
        <v>21.908200000000001</v>
      </c>
      <c r="DX180">
        <v>51.481699999999996</v>
      </c>
      <c r="DY180">
        <v>30.6966</v>
      </c>
      <c r="DZ180">
        <v>400</v>
      </c>
      <c r="EA180">
        <v>30.7943</v>
      </c>
      <c r="EB180">
        <v>99.862499999999997</v>
      </c>
      <c r="EC180">
        <v>100.33799999999999</v>
      </c>
    </row>
    <row r="181" spans="1:133" x14ac:dyDescent="0.35">
      <c r="A181">
        <v>165</v>
      </c>
      <c r="B181">
        <v>1581611773</v>
      </c>
      <c r="C181">
        <v>836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1581611764.93103</v>
      </c>
      <c r="O181">
        <f t="shared" si="86"/>
        <v>8.2507659845754437E-4</v>
      </c>
      <c r="P181">
        <f t="shared" si="87"/>
        <v>-0.33849968540540959</v>
      </c>
      <c r="Q181">
        <f t="shared" si="88"/>
        <v>400.04920689655199</v>
      </c>
      <c r="R181">
        <f t="shared" si="89"/>
        <v>400.26876731425841</v>
      </c>
      <c r="S181">
        <f t="shared" si="90"/>
        <v>39.89368233024836</v>
      </c>
      <c r="T181">
        <f t="shared" si="91"/>
        <v>39.871799349932282</v>
      </c>
      <c r="U181">
        <f t="shared" si="92"/>
        <v>6.1549661346660373E-2</v>
      </c>
      <c r="V181">
        <f t="shared" si="93"/>
        <v>2.2518404416057147</v>
      </c>
      <c r="W181">
        <f t="shared" si="94"/>
        <v>6.0630096741480594E-2</v>
      </c>
      <c r="X181">
        <f t="shared" si="95"/>
        <v>3.7975285205620081E-2</v>
      </c>
      <c r="Y181">
        <f t="shared" si="96"/>
        <v>0</v>
      </c>
      <c r="Z181">
        <f t="shared" si="97"/>
        <v>31.185936281685379</v>
      </c>
      <c r="AA181">
        <f t="shared" si="98"/>
        <v>31.006175862069</v>
      </c>
      <c r="AB181">
        <f t="shared" si="99"/>
        <v>4.5129671568806495</v>
      </c>
      <c r="AC181">
        <f t="shared" si="100"/>
        <v>69.303750273267596</v>
      </c>
      <c r="AD181">
        <f t="shared" si="101"/>
        <v>3.2092018796844988</v>
      </c>
      <c r="AE181">
        <f t="shared" si="102"/>
        <v>4.6306323496643129</v>
      </c>
      <c r="AF181">
        <f t="shared" si="103"/>
        <v>1.3037652771961508</v>
      </c>
      <c r="AG181">
        <f t="shared" si="104"/>
        <v>-36.385877991977708</v>
      </c>
      <c r="AH181">
        <f t="shared" si="105"/>
        <v>54.895958038065935</v>
      </c>
      <c r="AI181">
        <f t="shared" si="106"/>
        <v>5.4869377253060083</v>
      </c>
      <c r="AJ181">
        <f t="shared" si="107"/>
        <v>23.997017771394233</v>
      </c>
      <c r="AK181">
        <v>-4.1233313001262699E-2</v>
      </c>
      <c r="AL181">
        <v>4.6288006080530297E-2</v>
      </c>
      <c r="AM181">
        <v>3.4585116731679899</v>
      </c>
      <c r="AN181">
        <v>6</v>
      </c>
      <c r="AO181">
        <v>2</v>
      </c>
      <c r="AP181">
        <f t="shared" si="108"/>
        <v>1</v>
      </c>
      <c r="AQ181">
        <f t="shared" si="109"/>
        <v>0</v>
      </c>
      <c r="AR181">
        <f t="shared" si="110"/>
        <v>51809.734041581403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-0.33849968540540959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1581611764.93103</v>
      </c>
      <c r="BY181">
        <v>400.04920689655199</v>
      </c>
      <c r="BZ181">
        <v>400.03475862069001</v>
      </c>
      <c r="CA181">
        <v>32.199165517241397</v>
      </c>
      <c r="CB181">
        <v>30.830337931034499</v>
      </c>
      <c r="CC181">
        <v>350.01186206896602</v>
      </c>
      <c r="CD181">
        <v>99.4672448275862</v>
      </c>
      <c r="CE181">
        <v>0.19999275862068999</v>
      </c>
      <c r="CF181">
        <v>31.458362068965499</v>
      </c>
      <c r="CG181">
        <v>31.006175862069</v>
      </c>
      <c r="CH181">
        <v>999.9</v>
      </c>
      <c r="CI181">
        <v>0</v>
      </c>
      <c r="CJ181">
        <v>0</v>
      </c>
      <c r="CK181">
        <v>9996.8727586206896</v>
      </c>
      <c r="CL181">
        <v>0</v>
      </c>
      <c r="CM181">
        <v>6.7438572413793096</v>
      </c>
      <c r="CN181">
        <v>0</v>
      </c>
      <c r="CO181">
        <v>0</v>
      </c>
      <c r="CP181">
        <v>0</v>
      </c>
      <c r="CQ181">
        <v>0</v>
      </c>
      <c r="CR181">
        <v>2.9241379310344802</v>
      </c>
      <c r="CS181">
        <v>0</v>
      </c>
      <c r="CT181">
        <v>401.41379310344797</v>
      </c>
      <c r="CU181">
        <v>2.4137931034482699E-2</v>
      </c>
      <c r="CV181">
        <v>40.169896551724101</v>
      </c>
      <c r="CW181">
        <v>45.197862068965499</v>
      </c>
      <c r="CX181">
        <v>42.811999999999998</v>
      </c>
      <c r="CY181">
        <v>44.034206896551702</v>
      </c>
      <c r="CZ181">
        <v>41.25</v>
      </c>
      <c r="DA181">
        <v>0</v>
      </c>
      <c r="DB181">
        <v>0</v>
      </c>
      <c r="DC181">
        <v>0</v>
      </c>
      <c r="DD181">
        <v>905.29999995231606</v>
      </c>
      <c r="DE181">
        <v>2.7461538461538502</v>
      </c>
      <c r="DF181">
        <v>-6.2085470314156099</v>
      </c>
      <c r="DG181">
        <v>-24.717948910020102</v>
      </c>
      <c r="DH181">
        <v>401.676923076923</v>
      </c>
      <c r="DI181">
        <v>15</v>
      </c>
      <c r="DJ181">
        <v>100</v>
      </c>
      <c r="DK181">
        <v>100</v>
      </c>
      <c r="DL181">
        <v>2.843</v>
      </c>
      <c r="DM181">
        <v>0.40500000000000003</v>
      </c>
      <c r="DN181">
        <v>2</v>
      </c>
      <c r="DO181">
        <v>337.29700000000003</v>
      </c>
      <c r="DP181">
        <v>667.59900000000005</v>
      </c>
      <c r="DQ181">
        <v>30.694500000000001</v>
      </c>
      <c r="DR181">
        <v>32.716500000000003</v>
      </c>
      <c r="DS181">
        <v>30.0002</v>
      </c>
      <c r="DT181">
        <v>32.573799999999999</v>
      </c>
      <c r="DU181">
        <v>32.567</v>
      </c>
      <c r="DV181">
        <v>20.971800000000002</v>
      </c>
      <c r="DW181">
        <v>21.908200000000001</v>
      </c>
      <c r="DX181">
        <v>51.481699999999996</v>
      </c>
      <c r="DY181">
        <v>30.692</v>
      </c>
      <c r="DZ181">
        <v>400</v>
      </c>
      <c r="EA181">
        <v>30.797599999999999</v>
      </c>
      <c r="EB181">
        <v>99.864900000000006</v>
      </c>
      <c r="EC181">
        <v>100.337</v>
      </c>
    </row>
    <row r="182" spans="1:133" x14ac:dyDescent="0.35">
      <c r="A182">
        <v>166</v>
      </c>
      <c r="B182">
        <v>1581611778</v>
      </c>
      <c r="C182">
        <v>841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1581611769.93103</v>
      </c>
      <c r="O182">
        <f t="shared" si="86"/>
        <v>8.2220573305764194E-4</v>
      </c>
      <c r="P182">
        <f t="shared" si="87"/>
        <v>-0.34855644691485271</v>
      </c>
      <c r="Q182">
        <f t="shared" si="88"/>
        <v>400.04986206896501</v>
      </c>
      <c r="R182">
        <f t="shared" si="89"/>
        <v>400.56309866497418</v>
      </c>
      <c r="S182">
        <f t="shared" si="90"/>
        <v>39.922888500153881</v>
      </c>
      <c r="T182">
        <f t="shared" si="91"/>
        <v>39.871735791716773</v>
      </c>
      <c r="U182">
        <f t="shared" si="92"/>
        <v>6.1331921172852036E-2</v>
      </c>
      <c r="V182">
        <f t="shared" si="93"/>
        <v>2.2511787438114217</v>
      </c>
      <c r="W182">
        <f t="shared" si="94"/>
        <v>6.0418535098753438E-2</v>
      </c>
      <c r="X182">
        <f t="shared" si="95"/>
        <v>3.7842515377944384E-2</v>
      </c>
      <c r="Y182">
        <f t="shared" si="96"/>
        <v>0</v>
      </c>
      <c r="Z182">
        <f t="shared" si="97"/>
        <v>31.187373868034673</v>
      </c>
      <c r="AA182">
        <f t="shared" si="98"/>
        <v>31.0057724137931</v>
      </c>
      <c r="AB182">
        <f t="shared" si="99"/>
        <v>4.5128633479739451</v>
      </c>
      <c r="AC182">
        <f t="shared" si="100"/>
        <v>69.299078871539749</v>
      </c>
      <c r="AD182">
        <f t="shared" si="101"/>
        <v>3.209088060837562</v>
      </c>
      <c r="AE182">
        <f t="shared" si="102"/>
        <v>4.6307802543613521</v>
      </c>
      <c r="AF182">
        <f t="shared" si="103"/>
        <v>1.303775287136383</v>
      </c>
      <c r="AG182">
        <f t="shared" si="104"/>
        <v>-36.259272827842011</v>
      </c>
      <c r="AH182">
        <f t="shared" si="105"/>
        <v>54.997007524878967</v>
      </c>
      <c r="AI182">
        <f t="shared" si="106"/>
        <v>5.4986578603236111</v>
      </c>
      <c r="AJ182">
        <f t="shared" si="107"/>
        <v>24.236392557360567</v>
      </c>
      <c r="AK182">
        <v>-4.1215488325720903E-2</v>
      </c>
      <c r="AL182">
        <v>4.62679963207073E-2</v>
      </c>
      <c r="AM182">
        <v>3.4573283456131301</v>
      </c>
      <c r="AN182">
        <v>6</v>
      </c>
      <c r="AO182">
        <v>2</v>
      </c>
      <c r="AP182">
        <f t="shared" si="108"/>
        <v>1</v>
      </c>
      <c r="AQ182">
        <f t="shared" si="109"/>
        <v>0</v>
      </c>
      <c r="AR182">
        <f t="shared" si="110"/>
        <v>51788.147129184115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-0.34855644691485271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1581611769.93103</v>
      </c>
      <c r="BY182">
        <v>400.04986206896501</v>
      </c>
      <c r="BZ182">
        <v>400.01620689655198</v>
      </c>
      <c r="CA182">
        <v>32.198127586206901</v>
      </c>
      <c r="CB182">
        <v>30.834082758620699</v>
      </c>
      <c r="CC182">
        <v>350.01734482758599</v>
      </c>
      <c r="CD182">
        <v>99.466917241379306</v>
      </c>
      <c r="CE182">
        <v>0.19999824137930999</v>
      </c>
      <c r="CF182">
        <v>31.458924137931</v>
      </c>
      <c r="CG182">
        <v>31.0057724137931</v>
      </c>
      <c r="CH182">
        <v>999.9</v>
      </c>
      <c r="CI182">
        <v>0</v>
      </c>
      <c r="CJ182">
        <v>0</v>
      </c>
      <c r="CK182">
        <v>9992.5841379310405</v>
      </c>
      <c r="CL182">
        <v>0</v>
      </c>
      <c r="CM182">
        <v>6.6838744827586201</v>
      </c>
      <c r="CN182">
        <v>0</v>
      </c>
      <c r="CO182">
        <v>0</v>
      </c>
      <c r="CP182">
        <v>0</v>
      </c>
      <c r="CQ182">
        <v>0</v>
      </c>
      <c r="CR182">
        <v>2.1034482758620698</v>
      </c>
      <c r="CS182">
        <v>0</v>
      </c>
      <c r="CT182">
        <v>402.01379310344799</v>
      </c>
      <c r="CU182">
        <v>0.4</v>
      </c>
      <c r="CV182">
        <v>40.163482758620702</v>
      </c>
      <c r="CW182">
        <v>45.197862068965499</v>
      </c>
      <c r="CX182">
        <v>42.811999999999998</v>
      </c>
      <c r="CY182">
        <v>44.023517241379302</v>
      </c>
      <c r="CZ182">
        <v>41.25</v>
      </c>
      <c r="DA182">
        <v>0</v>
      </c>
      <c r="DB182">
        <v>0</v>
      </c>
      <c r="DC182">
        <v>0</v>
      </c>
      <c r="DD182">
        <v>910.10000014305103</v>
      </c>
      <c r="DE182">
        <v>1.7615384615384599</v>
      </c>
      <c r="DF182">
        <v>-4.0957263822821401</v>
      </c>
      <c r="DG182">
        <v>-33.285470137383399</v>
      </c>
      <c r="DH182">
        <v>401.87692307692299</v>
      </c>
      <c r="DI182">
        <v>15</v>
      </c>
      <c r="DJ182">
        <v>100</v>
      </c>
      <c r="DK182">
        <v>100</v>
      </c>
      <c r="DL182">
        <v>2.843</v>
      </c>
      <c r="DM182">
        <v>0.40500000000000003</v>
      </c>
      <c r="DN182">
        <v>2</v>
      </c>
      <c r="DO182">
        <v>337.29199999999997</v>
      </c>
      <c r="DP182">
        <v>667.74300000000005</v>
      </c>
      <c r="DQ182">
        <v>30.6877</v>
      </c>
      <c r="DR182">
        <v>32.717100000000002</v>
      </c>
      <c r="DS182">
        <v>30.000399999999999</v>
      </c>
      <c r="DT182">
        <v>32.575200000000002</v>
      </c>
      <c r="DU182">
        <v>32.567500000000003</v>
      </c>
      <c r="DV182">
        <v>20.9754</v>
      </c>
      <c r="DW182">
        <v>21.908200000000001</v>
      </c>
      <c r="DX182">
        <v>51.481699999999996</v>
      </c>
      <c r="DY182">
        <v>30.6831</v>
      </c>
      <c r="DZ182">
        <v>400</v>
      </c>
      <c r="EA182">
        <v>30.808800000000002</v>
      </c>
      <c r="EB182">
        <v>99.862899999999996</v>
      </c>
      <c r="EC182">
        <v>100.337</v>
      </c>
    </row>
    <row r="183" spans="1:133" x14ac:dyDescent="0.35">
      <c r="A183">
        <v>167</v>
      </c>
      <c r="B183">
        <v>1581611783</v>
      </c>
      <c r="C183">
        <v>846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1581611774.93103</v>
      </c>
      <c r="O183">
        <f t="shared" si="86"/>
        <v>8.1926651502918784E-4</v>
      </c>
      <c r="P183">
        <f t="shared" si="87"/>
        <v>-0.36083243626580741</v>
      </c>
      <c r="Q183">
        <f t="shared" si="88"/>
        <v>400.04303448275903</v>
      </c>
      <c r="R183">
        <f t="shared" si="89"/>
        <v>400.91180622754803</v>
      </c>
      <c r="S183">
        <f t="shared" si="90"/>
        <v>39.957324686575184</v>
      </c>
      <c r="T183">
        <f t="shared" si="91"/>
        <v>39.870737576527958</v>
      </c>
      <c r="U183">
        <f t="shared" si="92"/>
        <v>6.1063264271990533E-2</v>
      </c>
      <c r="V183">
        <f t="shared" si="93"/>
        <v>2.2531727132115336</v>
      </c>
      <c r="W183">
        <f t="shared" si="94"/>
        <v>6.0158587429818541E-2</v>
      </c>
      <c r="X183">
        <f t="shared" si="95"/>
        <v>3.7679282204918708E-2</v>
      </c>
      <c r="Y183">
        <f t="shared" si="96"/>
        <v>0</v>
      </c>
      <c r="Z183">
        <f t="shared" si="97"/>
        <v>31.189058938000805</v>
      </c>
      <c r="AA183">
        <f t="shared" si="98"/>
        <v>31.008986206896601</v>
      </c>
      <c r="AB183">
        <f t="shared" si="99"/>
        <v>4.5136903279125447</v>
      </c>
      <c r="AC183">
        <f t="shared" si="100"/>
        <v>69.294745621291867</v>
      </c>
      <c r="AD183">
        <f t="shared" si="101"/>
        <v>3.2089779433873793</v>
      </c>
      <c r="AE183">
        <f t="shared" si="102"/>
        <v>4.630910922056076</v>
      </c>
      <c r="AF183">
        <f t="shared" si="103"/>
        <v>1.3047123845251654</v>
      </c>
      <c r="AG183">
        <f t="shared" si="104"/>
        <v>-36.129653312787184</v>
      </c>
      <c r="AH183">
        <f t="shared" si="105"/>
        <v>54.715649236289771</v>
      </c>
      <c r="AI183">
        <f t="shared" si="106"/>
        <v>5.4657861164365533</v>
      </c>
      <c r="AJ183">
        <f t="shared" si="107"/>
        <v>24.051782039939141</v>
      </c>
      <c r="AK183">
        <v>-4.12692158585755E-2</v>
      </c>
      <c r="AL183">
        <v>4.63283101831269E-2</v>
      </c>
      <c r="AM183">
        <v>3.4608946230214901</v>
      </c>
      <c r="AN183">
        <v>6</v>
      </c>
      <c r="AO183">
        <v>2</v>
      </c>
      <c r="AP183">
        <f t="shared" si="108"/>
        <v>1</v>
      </c>
      <c r="AQ183">
        <f t="shared" si="109"/>
        <v>0</v>
      </c>
      <c r="AR183">
        <f t="shared" si="110"/>
        <v>51852.79636067184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-0.36083243626580741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1581611774.93103</v>
      </c>
      <c r="BY183">
        <v>400.04303448275903</v>
      </c>
      <c r="BZ183">
        <v>399.98631034482798</v>
      </c>
      <c r="CA183">
        <v>32.197279310344797</v>
      </c>
      <c r="CB183">
        <v>30.838103448275898</v>
      </c>
      <c r="CC183">
        <v>350.015793103448</v>
      </c>
      <c r="CD183">
        <v>99.466148275862096</v>
      </c>
      <c r="CE183">
        <v>0.199972965517241</v>
      </c>
      <c r="CF183">
        <v>31.4594206896552</v>
      </c>
      <c r="CG183">
        <v>31.008986206896601</v>
      </c>
      <c r="CH183">
        <v>999.9</v>
      </c>
      <c r="CI183">
        <v>0</v>
      </c>
      <c r="CJ183">
        <v>0</v>
      </c>
      <c r="CK183">
        <v>10005.687586206899</v>
      </c>
      <c r="CL183">
        <v>0</v>
      </c>
      <c r="CM183">
        <v>6.6856989655172399</v>
      </c>
      <c r="CN183">
        <v>0</v>
      </c>
      <c r="CO183">
        <v>0</v>
      </c>
      <c r="CP183">
        <v>0</v>
      </c>
      <c r="CQ183">
        <v>0</v>
      </c>
      <c r="CR183">
        <v>1.6758620689655199</v>
      </c>
      <c r="CS183">
        <v>0</v>
      </c>
      <c r="CT183">
        <v>401.61724137930997</v>
      </c>
      <c r="CU183">
        <v>-0.18275862068965501</v>
      </c>
      <c r="CV183">
        <v>40.154931034482701</v>
      </c>
      <c r="CW183">
        <v>45.195689655172401</v>
      </c>
      <c r="CX183">
        <v>42.811999999999998</v>
      </c>
      <c r="CY183">
        <v>44.010689655172399</v>
      </c>
      <c r="CZ183">
        <v>41.25</v>
      </c>
      <c r="DA183">
        <v>0</v>
      </c>
      <c r="DB183">
        <v>0</v>
      </c>
      <c r="DC183">
        <v>0</v>
      </c>
      <c r="DD183">
        <v>914.90000009536698</v>
      </c>
      <c r="DE183">
        <v>1.5846153846153801</v>
      </c>
      <c r="DF183">
        <v>-16.929914328402599</v>
      </c>
      <c r="DG183">
        <v>23.066666570788101</v>
      </c>
      <c r="DH183">
        <v>401.611538461539</v>
      </c>
      <c r="DI183">
        <v>15</v>
      </c>
      <c r="DJ183">
        <v>100</v>
      </c>
      <c r="DK183">
        <v>100</v>
      </c>
      <c r="DL183">
        <v>2.843</v>
      </c>
      <c r="DM183">
        <v>0.40500000000000003</v>
      </c>
      <c r="DN183">
        <v>2</v>
      </c>
      <c r="DO183">
        <v>337.26299999999998</v>
      </c>
      <c r="DP183">
        <v>667.678</v>
      </c>
      <c r="DQ183">
        <v>30.679500000000001</v>
      </c>
      <c r="DR183">
        <v>32.718699999999998</v>
      </c>
      <c r="DS183">
        <v>30.000299999999999</v>
      </c>
      <c r="DT183">
        <v>32.576700000000002</v>
      </c>
      <c r="DU183">
        <v>32.569800000000001</v>
      </c>
      <c r="DV183">
        <v>20.976900000000001</v>
      </c>
      <c r="DW183">
        <v>21.908200000000001</v>
      </c>
      <c r="DX183">
        <v>51.481699999999996</v>
      </c>
      <c r="DY183">
        <v>30.6754</v>
      </c>
      <c r="DZ183">
        <v>400</v>
      </c>
      <c r="EA183">
        <v>30.8064</v>
      </c>
      <c r="EB183">
        <v>99.860299999999995</v>
      </c>
      <c r="EC183">
        <v>100.33799999999999</v>
      </c>
    </row>
    <row r="184" spans="1:133" x14ac:dyDescent="0.35">
      <c r="A184">
        <v>168</v>
      </c>
      <c r="B184">
        <v>1581611788</v>
      </c>
      <c r="C184">
        <v>851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1581611779.93103</v>
      </c>
      <c r="O184">
        <f t="shared" si="86"/>
        <v>8.1717591209282201E-4</v>
      </c>
      <c r="P184">
        <f t="shared" si="87"/>
        <v>-0.35359047644627517</v>
      </c>
      <c r="Q184">
        <f t="shared" si="88"/>
        <v>400.03199999999998</v>
      </c>
      <c r="R184">
        <f t="shared" si="89"/>
        <v>400.73442074692707</v>
      </c>
      <c r="S184">
        <f t="shared" si="90"/>
        <v>39.939218733601749</v>
      </c>
      <c r="T184">
        <f t="shared" si="91"/>
        <v>39.869211930087708</v>
      </c>
      <c r="U184">
        <f t="shared" si="92"/>
        <v>6.0923568529372661E-2</v>
      </c>
      <c r="V184">
        <f t="shared" si="93"/>
        <v>2.2533941038397751</v>
      </c>
      <c r="W184">
        <f t="shared" si="94"/>
        <v>6.002308040543354E-2</v>
      </c>
      <c r="X184">
        <f t="shared" si="95"/>
        <v>3.7594221751297813E-2</v>
      </c>
      <c r="Y184">
        <f t="shared" si="96"/>
        <v>0</v>
      </c>
      <c r="Z184">
        <f t="shared" si="97"/>
        <v>31.189262462139119</v>
      </c>
      <c r="AA184">
        <f t="shared" si="98"/>
        <v>31.007110344827598</v>
      </c>
      <c r="AB184">
        <f t="shared" si="99"/>
        <v>4.5132076111398938</v>
      </c>
      <c r="AC184">
        <f t="shared" si="100"/>
        <v>69.295013120382919</v>
      </c>
      <c r="AD184">
        <f t="shared" si="101"/>
        <v>3.2088972696954512</v>
      </c>
      <c r="AE184">
        <f t="shared" si="102"/>
        <v>4.630776624749009</v>
      </c>
      <c r="AF184">
        <f t="shared" si="103"/>
        <v>1.3043103414444426</v>
      </c>
      <c r="AG184">
        <f t="shared" si="104"/>
        <v>-36.03745772329345</v>
      </c>
      <c r="AH184">
        <f t="shared" si="105"/>
        <v>54.886915286061928</v>
      </c>
      <c r="AI184">
        <f t="shared" si="106"/>
        <v>5.4822914704012957</v>
      </c>
      <c r="AJ184">
        <f t="shared" si="107"/>
        <v>24.331749033169775</v>
      </c>
      <c r="AK184">
        <v>-4.1275183893466003E-2</v>
      </c>
      <c r="AL184">
        <v>4.6335009825120198E-2</v>
      </c>
      <c r="AM184">
        <v>3.4612906650538302</v>
      </c>
      <c r="AN184">
        <v>7</v>
      </c>
      <c r="AO184">
        <v>2</v>
      </c>
      <c r="AP184">
        <f t="shared" si="108"/>
        <v>1</v>
      </c>
      <c r="AQ184">
        <f t="shared" si="109"/>
        <v>0</v>
      </c>
      <c r="AR184">
        <f t="shared" si="110"/>
        <v>51860.051668541528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-0.35359047644627517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1581611779.93103</v>
      </c>
      <c r="BY184">
        <v>400.03199999999998</v>
      </c>
      <c r="BZ184">
        <v>399.98624137931</v>
      </c>
      <c r="CA184">
        <v>32.196813793103402</v>
      </c>
      <c r="CB184">
        <v>30.841117241379301</v>
      </c>
      <c r="CC184">
        <v>350.01879310344799</v>
      </c>
      <c r="CD184">
        <v>99.465096551724102</v>
      </c>
      <c r="CE184">
        <v>0.19996006896551699</v>
      </c>
      <c r="CF184">
        <v>31.458910344827601</v>
      </c>
      <c r="CG184">
        <v>31.007110344827598</v>
      </c>
      <c r="CH184">
        <v>999.9</v>
      </c>
      <c r="CI184">
        <v>0</v>
      </c>
      <c r="CJ184">
        <v>0</v>
      </c>
      <c r="CK184">
        <v>10007.2403448276</v>
      </c>
      <c r="CL184">
        <v>0</v>
      </c>
      <c r="CM184">
        <v>6.7187693103448298</v>
      </c>
      <c r="CN184">
        <v>0</v>
      </c>
      <c r="CO184">
        <v>0</v>
      </c>
      <c r="CP184">
        <v>0</v>
      </c>
      <c r="CQ184">
        <v>0</v>
      </c>
      <c r="CR184">
        <v>1.5172413793103401</v>
      </c>
      <c r="CS184">
        <v>0</v>
      </c>
      <c r="CT184">
        <v>401.04137931034501</v>
      </c>
      <c r="CU184">
        <v>-0.53103448275862097</v>
      </c>
      <c r="CV184">
        <v>40.157068965517198</v>
      </c>
      <c r="CW184">
        <v>45.189172413793102</v>
      </c>
      <c r="CX184">
        <v>42.811999999999998</v>
      </c>
      <c r="CY184">
        <v>44.006413793103398</v>
      </c>
      <c r="CZ184">
        <v>41.25</v>
      </c>
      <c r="DA184">
        <v>0</v>
      </c>
      <c r="DB184">
        <v>0</v>
      </c>
      <c r="DC184">
        <v>0</v>
      </c>
      <c r="DD184">
        <v>920.29999995231606</v>
      </c>
      <c r="DE184">
        <v>1.2923076923076899</v>
      </c>
      <c r="DF184">
        <v>-5.9350425096160802</v>
      </c>
      <c r="DG184">
        <v>-6.8102564359209001</v>
      </c>
      <c r="DH184">
        <v>401.23846153846199</v>
      </c>
      <c r="DI184">
        <v>15</v>
      </c>
      <c r="DJ184">
        <v>100</v>
      </c>
      <c r="DK184">
        <v>100</v>
      </c>
      <c r="DL184">
        <v>2.843</v>
      </c>
      <c r="DM184">
        <v>0.40500000000000003</v>
      </c>
      <c r="DN184">
        <v>2</v>
      </c>
      <c r="DO184">
        <v>337.06799999999998</v>
      </c>
      <c r="DP184">
        <v>667.52300000000002</v>
      </c>
      <c r="DQ184">
        <v>30.669899999999998</v>
      </c>
      <c r="DR184">
        <v>32.72</v>
      </c>
      <c r="DS184">
        <v>30.000299999999999</v>
      </c>
      <c r="DT184">
        <v>32.578099999999999</v>
      </c>
      <c r="DU184">
        <v>32.570399999999999</v>
      </c>
      <c r="DV184">
        <v>20.9758</v>
      </c>
      <c r="DW184">
        <v>21.908200000000001</v>
      </c>
      <c r="DX184">
        <v>51.481699999999996</v>
      </c>
      <c r="DY184">
        <v>30.665900000000001</v>
      </c>
      <c r="DZ184">
        <v>400</v>
      </c>
      <c r="EA184">
        <v>30.815200000000001</v>
      </c>
      <c r="EB184">
        <v>99.861900000000006</v>
      </c>
      <c r="EC184">
        <v>100.33499999999999</v>
      </c>
    </row>
    <row r="185" spans="1:133" x14ac:dyDescent="0.35">
      <c r="A185">
        <v>169</v>
      </c>
      <c r="B185">
        <v>1581611793</v>
      </c>
      <c r="C185">
        <v>856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1581611784.93103</v>
      </c>
      <c r="O185">
        <f t="shared" si="86"/>
        <v>8.1490176632152233E-4</v>
      </c>
      <c r="P185">
        <f t="shared" si="87"/>
        <v>-0.34993480574498598</v>
      </c>
      <c r="Q185">
        <f t="shared" si="88"/>
        <v>400.019172413793</v>
      </c>
      <c r="R185">
        <f t="shared" si="89"/>
        <v>400.65150690896388</v>
      </c>
      <c r="S185">
        <f t="shared" si="90"/>
        <v>39.931004442828574</v>
      </c>
      <c r="T185">
        <f t="shared" si="91"/>
        <v>39.867982711721595</v>
      </c>
      <c r="U185">
        <f t="shared" si="92"/>
        <v>6.0738668702343325E-2</v>
      </c>
      <c r="V185">
        <f t="shared" si="93"/>
        <v>2.2529631489422206</v>
      </c>
      <c r="W185">
        <f t="shared" si="94"/>
        <v>5.9843426365061646E-2</v>
      </c>
      <c r="X185">
        <f t="shared" si="95"/>
        <v>3.7481476204452538E-2</v>
      </c>
      <c r="Y185">
        <f t="shared" si="96"/>
        <v>0</v>
      </c>
      <c r="Z185">
        <f t="shared" si="97"/>
        <v>31.189359076803132</v>
      </c>
      <c r="AA185">
        <f t="shared" si="98"/>
        <v>31.008282758620702</v>
      </c>
      <c r="AB185">
        <f t="shared" si="99"/>
        <v>4.5135093038530636</v>
      </c>
      <c r="AC185">
        <f t="shared" si="100"/>
        <v>69.297993236932527</v>
      </c>
      <c r="AD185">
        <f t="shared" si="101"/>
        <v>3.2089246030005416</v>
      </c>
      <c r="AE185">
        <f t="shared" si="102"/>
        <v>4.6306169242579704</v>
      </c>
      <c r="AF185">
        <f t="shared" si="103"/>
        <v>1.304584700852522</v>
      </c>
      <c r="AG185">
        <f t="shared" si="104"/>
        <v>-35.937167894779137</v>
      </c>
      <c r="AH185">
        <f t="shared" si="105"/>
        <v>54.66030018031023</v>
      </c>
      <c r="AI185">
        <f t="shared" si="106"/>
        <v>5.4607159289799467</v>
      </c>
      <c r="AJ185">
        <f t="shared" si="107"/>
        <v>24.183848214511041</v>
      </c>
      <c r="AK185">
        <v>-4.1263567117669701E-2</v>
      </c>
      <c r="AL185">
        <v>4.6321968976603303E-2</v>
      </c>
      <c r="AM185">
        <v>3.46051975131871</v>
      </c>
      <c r="AN185">
        <v>6</v>
      </c>
      <c r="AO185">
        <v>2</v>
      </c>
      <c r="AP185">
        <f t="shared" si="108"/>
        <v>1</v>
      </c>
      <c r="AQ185">
        <f t="shared" si="109"/>
        <v>0</v>
      </c>
      <c r="AR185">
        <f t="shared" si="110"/>
        <v>51846.159322570675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-0.34993480574498598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1581611784.93103</v>
      </c>
      <c r="BY185">
        <v>400.019172413793</v>
      </c>
      <c r="BZ185">
        <v>399.97810344827599</v>
      </c>
      <c r="CA185">
        <v>32.197048275862102</v>
      </c>
      <c r="CB185">
        <v>30.845141379310299</v>
      </c>
      <c r="CC185">
        <v>350.02306896551698</v>
      </c>
      <c r="CD185">
        <v>99.465172413793098</v>
      </c>
      <c r="CE185">
        <v>0.20000731034482799</v>
      </c>
      <c r="CF185">
        <v>31.458303448275899</v>
      </c>
      <c r="CG185">
        <v>31.008282758620702</v>
      </c>
      <c r="CH185">
        <v>999.9</v>
      </c>
      <c r="CI185">
        <v>0</v>
      </c>
      <c r="CJ185">
        <v>0</v>
      </c>
      <c r="CK185">
        <v>10004.4162068966</v>
      </c>
      <c r="CL185">
        <v>0</v>
      </c>
      <c r="CM185">
        <v>6.6394000000000002</v>
      </c>
      <c r="CN185">
        <v>0</v>
      </c>
      <c r="CO185">
        <v>0</v>
      </c>
      <c r="CP185">
        <v>0</v>
      </c>
      <c r="CQ185">
        <v>0</v>
      </c>
      <c r="CR185">
        <v>3.0517241379310298</v>
      </c>
      <c r="CS185">
        <v>0</v>
      </c>
      <c r="CT185">
        <v>397.96551724137902</v>
      </c>
      <c r="CU185">
        <v>-0.82758620689655205</v>
      </c>
      <c r="CV185">
        <v>40.157068965517198</v>
      </c>
      <c r="CW185">
        <v>45.186999999999998</v>
      </c>
      <c r="CX185">
        <v>42.8163448275862</v>
      </c>
      <c r="CY185">
        <v>44.006413793103398</v>
      </c>
      <c r="CZ185">
        <v>41.25</v>
      </c>
      <c r="DA185">
        <v>0</v>
      </c>
      <c r="DB185">
        <v>0</v>
      </c>
      <c r="DC185">
        <v>0</v>
      </c>
      <c r="DD185">
        <v>925.10000014305103</v>
      </c>
      <c r="DE185">
        <v>3.0307692307692302</v>
      </c>
      <c r="DF185">
        <v>11.6854703910731</v>
      </c>
      <c r="DG185">
        <v>-53.514530100162702</v>
      </c>
      <c r="DH185">
        <v>399.08076923076902</v>
      </c>
      <c r="DI185">
        <v>15</v>
      </c>
      <c r="DJ185">
        <v>100</v>
      </c>
      <c r="DK185">
        <v>100</v>
      </c>
      <c r="DL185">
        <v>2.843</v>
      </c>
      <c r="DM185">
        <v>0.40500000000000003</v>
      </c>
      <c r="DN185">
        <v>2</v>
      </c>
      <c r="DO185">
        <v>337.26600000000002</v>
      </c>
      <c r="DP185">
        <v>667.66499999999996</v>
      </c>
      <c r="DQ185">
        <v>30.660699999999999</v>
      </c>
      <c r="DR185">
        <v>32.721600000000002</v>
      </c>
      <c r="DS185">
        <v>30.000299999999999</v>
      </c>
      <c r="DT185">
        <v>32.579599999999999</v>
      </c>
      <c r="DU185">
        <v>32.572800000000001</v>
      </c>
      <c r="DV185">
        <v>20.975899999999999</v>
      </c>
      <c r="DW185">
        <v>21.908200000000001</v>
      </c>
      <c r="DX185">
        <v>51.481699999999996</v>
      </c>
      <c r="DY185">
        <v>30.659099999999999</v>
      </c>
      <c r="DZ185">
        <v>400</v>
      </c>
      <c r="EA185">
        <v>30.818899999999999</v>
      </c>
      <c r="EB185">
        <v>99.863100000000003</v>
      </c>
      <c r="EC185">
        <v>100.33499999999999</v>
      </c>
    </row>
    <row r="186" spans="1:133" x14ac:dyDescent="0.35">
      <c r="A186">
        <v>170</v>
      </c>
      <c r="B186">
        <v>1581611798</v>
      </c>
      <c r="C186">
        <v>861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1581611789.93103</v>
      </c>
      <c r="O186">
        <f t="shared" si="86"/>
        <v>8.130060997072981E-4</v>
      </c>
      <c r="P186">
        <f t="shared" si="87"/>
        <v>-0.33210470725369362</v>
      </c>
      <c r="Q186">
        <f t="shared" si="88"/>
        <v>400.02786206896502</v>
      </c>
      <c r="R186">
        <f t="shared" si="89"/>
        <v>400.20974610689632</v>
      </c>
      <c r="S186">
        <f t="shared" si="90"/>
        <v>39.887022352417574</v>
      </c>
      <c r="T186">
        <f t="shared" si="91"/>
        <v>39.868894826146445</v>
      </c>
      <c r="U186">
        <f t="shared" si="92"/>
        <v>6.06342074140689E-2</v>
      </c>
      <c r="V186">
        <f t="shared" si="93"/>
        <v>2.2522670161066616</v>
      </c>
      <c r="W186">
        <f t="shared" si="94"/>
        <v>5.9741746020977302E-2</v>
      </c>
      <c r="X186">
        <f t="shared" si="95"/>
        <v>3.7417681067667984E-2</v>
      </c>
      <c r="Y186">
        <f t="shared" si="96"/>
        <v>0</v>
      </c>
      <c r="Z186">
        <f t="shared" si="97"/>
        <v>31.189354020761652</v>
      </c>
      <c r="AA186">
        <f t="shared" si="98"/>
        <v>31.005541379310301</v>
      </c>
      <c r="AB186">
        <f t="shared" si="99"/>
        <v>4.5128039027844249</v>
      </c>
      <c r="AC186">
        <f t="shared" si="100"/>
        <v>69.302523268386409</v>
      </c>
      <c r="AD186">
        <f t="shared" si="101"/>
        <v>3.2090331304983821</v>
      </c>
      <c r="AE186">
        <f t="shared" si="102"/>
        <v>4.630470838804567</v>
      </c>
      <c r="AF186">
        <f t="shared" si="103"/>
        <v>1.3037707722860428</v>
      </c>
      <c r="AG186">
        <f t="shared" si="104"/>
        <v>-35.853568997091848</v>
      </c>
      <c r="AH186">
        <f t="shared" si="105"/>
        <v>54.908869408591912</v>
      </c>
      <c r="AI186">
        <f t="shared" si="106"/>
        <v>5.4871550077914533</v>
      </c>
      <c r="AJ186">
        <f t="shared" si="107"/>
        <v>24.542455419291517</v>
      </c>
      <c r="AK186">
        <v>-4.1244806491692702E-2</v>
      </c>
      <c r="AL186">
        <v>4.6300908530423103E-2</v>
      </c>
      <c r="AM186">
        <v>3.4592745986250599</v>
      </c>
      <c r="AN186">
        <v>6</v>
      </c>
      <c r="AO186">
        <v>2</v>
      </c>
      <c r="AP186">
        <f t="shared" si="108"/>
        <v>1</v>
      </c>
      <c r="AQ186">
        <f t="shared" si="109"/>
        <v>0</v>
      </c>
      <c r="AR186">
        <f t="shared" si="110"/>
        <v>51823.649325250924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-0.33210470725369362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1581611789.93103</v>
      </c>
      <c r="BY186">
        <v>400.02786206896502</v>
      </c>
      <c r="BZ186">
        <v>400.01606896551698</v>
      </c>
      <c r="CA186">
        <v>32.198099999999997</v>
      </c>
      <c r="CB186">
        <v>30.8493103448276</v>
      </c>
      <c r="CC186">
        <v>350.01551724137897</v>
      </c>
      <c r="CD186">
        <v>99.465317241379296</v>
      </c>
      <c r="CE186">
        <v>0.19997762068965499</v>
      </c>
      <c r="CF186">
        <v>31.457748275862102</v>
      </c>
      <c r="CG186">
        <v>31.005541379310301</v>
      </c>
      <c r="CH186">
        <v>999.9</v>
      </c>
      <c r="CI186">
        <v>0</v>
      </c>
      <c r="CJ186">
        <v>0</v>
      </c>
      <c r="CK186">
        <v>9999.8531034482694</v>
      </c>
      <c r="CL186">
        <v>0</v>
      </c>
      <c r="CM186">
        <v>6.46082</v>
      </c>
      <c r="CN186">
        <v>0</v>
      </c>
      <c r="CO186">
        <v>0</v>
      </c>
      <c r="CP186">
        <v>0</v>
      </c>
      <c r="CQ186">
        <v>0</v>
      </c>
      <c r="CR186">
        <v>2.6275862068965501</v>
      </c>
      <c r="CS186">
        <v>0</v>
      </c>
      <c r="CT186">
        <v>396.17586206896601</v>
      </c>
      <c r="CU186">
        <v>-0.9</v>
      </c>
      <c r="CV186">
        <v>40.152793103448303</v>
      </c>
      <c r="CW186">
        <v>45.186999999999998</v>
      </c>
      <c r="CX186">
        <v>42.8163448275862</v>
      </c>
      <c r="CY186">
        <v>44.002137931034497</v>
      </c>
      <c r="CZ186">
        <v>41.25</v>
      </c>
      <c r="DA186">
        <v>0</v>
      </c>
      <c r="DB186">
        <v>0</v>
      </c>
      <c r="DC186">
        <v>0</v>
      </c>
      <c r="DD186">
        <v>929.90000009536698</v>
      </c>
      <c r="DE186">
        <v>2.4615384615384599</v>
      </c>
      <c r="DF186">
        <v>11.2752141184001</v>
      </c>
      <c r="DG186">
        <v>-24.147008476086199</v>
      </c>
      <c r="DH186">
        <v>396.211538461538</v>
      </c>
      <c r="DI186">
        <v>15</v>
      </c>
      <c r="DJ186">
        <v>100</v>
      </c>
      <c r="DK186">
        <v>100</v>
      </c>
      <c r="DL186">
        <v>2.843</v>
      </c>
      <c r="DM186">
        <v>0.40500000000000003</v>
      </c>
      <c r="DN186">
        <v>2</v>
      </c>
      <c r="DO186">
        <v>337.226</v>
      </c>
      <c r="DP186">
        <v>667.55100000000004</v>
      </c>
      <c r="DQ186">
        <v>30.654599999999999</v>
      </c>
      <c r="DR186">
        <v>32.722900000000003</v>
      </c>
      <c r="DS186">
        <v>30.0002</v>
      </c>
      <c r="DT186">
        <v>32.581000000000003</v>
      </c>
      <c r="DU186">
        <v>32.572800000000001</v>
      </c>
      <c r="DV186">
        <v>20.975300000000001</v>
      </c>
      <c r="DW186">
        <v>21.908200000000001</v>
      </c>
      <c r="DX186">
        <v>51.481699999999996</v>
      </c>
      <c r="DY186">
        <v>30.654</v>
      </c>
      <c r="DZ186">
        <v>400</v>
      </c>
      <c r="EA186">
        <v>30.819299999999998</v>
      </c>
      <c r="EB186">
        <v>99.862399999999994</v>
      </c>
      <c r="EC186">
        <v>100.334</v>
      </c>
    </row>
    <row r="187" spans="1:133" x14ac:dyDescent="0.35">
      <c r="A187">
        <v>171</v>
      </c>
      <c r="B187">
        <v>1581611803</v>
      </c>
      <c r="C187">
        <v>866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1581611794.93103</v>
      </c>
      <c r="O187">
        <f t="shared" si="86"/>
        <v>8.1066923337183247E-4</v>
      </c>
      <c r="P187">
        <f t="shared" si="87"/>
        <v>-0.34306572029406679</v>
      </c>
      <c r="Q187">
        <f t="shared" si="88"/>
        <v>400.03662068965502</v>
      </c>
      <c r="R187">
        <f t="shared" si="89"/>
        <v>400.53422514298353</v>
      </c>
      <c r="S187">
        <f t="shared" si="90"/>
        <v>39.919576558554873</v>
      </c>
      <c r="T187">
        <f t="shared" si="91"/>
        <v>39.86998239699868</v>
      </c>
      <c r="U187">
        <f t="shared" si="92"/>
        <v>6.0461025518883924E-2</v>
      </c>
      <c r="V187">
        <f t="shared" si="93"/>
        <v>2.2517769322542058</v>
      </c>
      <c r="W187">
        <f t="shared" si="94"/>
        <v>5.9573424587774253E-2</v>
      </c>
      <c r="X187">
        <f t="shared" si="95"/>
        <v>3.731205226235601E-2</v>
      </c>
      <c r="Y187">
        <f t="shared" si="96"/>
        <v>0</v>
      </c>
      <c r="Z187">
        <f t="shared" si="97"/>
        <v>31.189306836792824</v>
      </c>
      <c r="AA187">
        <f t="shared" si="98"/>
        <v>31.005506896551701</v>
      </c>
      <c r="AB187">
        <f t="shared" si="99"/>
        <v>4.5127950304265836</v>
      </c>
      <c r="AC187">
        <f t="shared" si="100"/>
        <v>69.306801889376942</v>
      </c>
      <c r="AD187">
        <f t="shared" si="101"/>
        <v>3.2090916474781381</v>
      </c>
      <c r="AE187">
        <f t="shared" si="102"/>
        <v>4.6302694107863811</v>
      </c>
      <c r="AF187">
        <f t="shared" si="103"/>
        <v>1.3037033829484455</v>
      </c>
      <c r="AG187">
        <f t="shared" si="104"/>
        <v>-35.750513191697813</v>
      </c>
      <c r="AH187">
        <f t="shared" si="105"/>
        <v>54.808175492546432</v>
      </c>
      <c r="AI187">
        <f t="shared" si="106"/>
        <v>5.4782628935866899</v>
      </c>
      <c r="AJ187">
        <f t="shared" si="107"/>
        <v>24.535925194435308</v>
      </c>
      <c r="AK187">
        <v>-4.1231601993851598E-2</v>
      </c>
      <c r="AL187">
        <v>4.6286085324818899E-2</v>
      </c>
      <c r="AM187">
        <v>3.4583980920839501</v>
      </c>
      <c r="AN187">
        <v>6</v>
      </c>
      <c r="AO187">
        <v>2</v>
      </c>
      <c r="AP187">
        <f t="shared" si="108"/>
        <v>1</v>
      </c>
      <c r="AQ187">
        <f t="shared" si="109"/>
        <v>0</v>
      </c>
      <c r="AR187">
        <f t="shared" si="110"/>
        <v>51807.877333425153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-0.34306572029406679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1581611794.93103</v>
      </c>
      <c r="BY187">
        <v>400.03662068965502</v>
      </c>
      <c r="BZ187">
        <v>400.00444827586199</v>
      </c>
      <c r="CA187">
        <v>32.198513793103402</v>
      </c>
      <c r="CB187">
        <v>30.853620689655202</v>
      </c>
      <c r="CC187">
        <v>350.02048275862097</v>
      </c>
      <c r="CD187">
        <v>99.465868965517302</v>
      </c>
      <c r="CE187">
        <v>0.19996244827586199</v>
      </c>
      <c r="CF187">
        <v>31.4569827586207</v>
      </c>
      <c r="CG187">
        <v>31.005506896551701</v>
      </c>
      <c r="CH187">
        <v>999.9</v>
      </c>
      <c r="CI187">
        <v>0</v>
      </c>
      <c r="CJ187">
        <v>0</v>
      </c>
      <c r="CK187">
        <v>9996.5962068965491</v>
      </c>
      <c r="CL187">
        <v>0</v>
      </c>
      <c r="CM187">
        <v>6.1946599999999998</v>
      </c>
      <c r="CN187">
        <v>0</v>
      </c>
      <c r="CO187">
        <v>0</v>
      </c>
      <c r="CP187">
        <v>0</v>
      </c>
      <c r="CQ187">
        <v>0</v>
      </c>
      <c r="CR187">
        <v>3.72413793103448</v>
      </c>
      <c r="CS187">
        <v>0</v>
      </c>
      <c r="CT187">
        <v>393.88275862069003</v>
      </c>
      <c r="CU187">
        <v>-0.7</v>
      </c>
      <c r="CV187">
        <v>40.152793103448303</v>
      </c>
      <c r="CW187">
        <v>45.186999999999998</v>
      </c>
      <c r="CX187">
        <v>42.8163448275862</v>
      </c>
      <c r="CY187">
        <v>44.002137931034497</v>
      </c>
      <c r="CZ187">
        <v>41.25</v>
      </c>
      <c r="DA187">
        <v>0</v>
      </c>
      <c r="DB187">
        <v>0</v>
      </c>
      <c r="DC187">
        <v>0</v>
      </c>
      <c r="DD187">
        <v>935.29999995231606</v>
      </c>
      <c r="DE187">
        <v>3.6653846153846099</v>
      </c>
      <c r="DF187">
        <v>4.0102570510986597</v>
      </c>
      <c r="DG187">
        <v>-12.211965587660201</v>
      </c>
      <c r="DH187">
        <v>393.43846153846198</v>
      </c>
      <c r="DI187">
        <v>15</v>
      </c>
      <c r="DJ187">
        <v>100</v>
      </c>
      <c r="DK187">
        <v>100</v>
      </c>
      <c r="DL187">
        <v>2.843</v>
      </c>
      <c r="DM187">
        <v>0.40500000000000003</v>
      </c>
      <c r="DN187">
        <v>2</v>
      </c>
      <c r="DO187">
        <v>337.233</v>
      </c>
      <c r="DP187">
        <v>667.65</v>
      </c>
      <c r="DQ187">
        <v>30.6493</v>
      </c>
      <c r="DR187">
        <v>32.723799999999997</v>
      </c>
      <c r="DS187">
        <v>30.0002</v>
      </c>
      <c r="DT187">
        <v>32.582500000000003</v>
      </c>
      <c r="DU187">
        <v>32.575499999999998</v>
      </c>
      <c r="DV187">
        <v>20.977499999999999</v>
      </c>
      <c r="DW187">
        <v>21.908200000000001</v>
      </c>
      <c r="DX187">
        <v>51.481699999999996</v>
      </c>
      <c r="DY187">
        <v>30.648399999999999</v>
      </c>
      <c r="DZ187">
        <v>400</v>
      </c>
      <c r="EA187">
        <v>30.8218</v>
      </c>
      <c r="EB187">
        <v>99.861000000000004</v>
      </c>
      <c r="EC187">
        <v>100.336</v>
      </c>
    </row>
    <row r="188" spans="1:133" x14ac:dyDescent="0.35">
      <c r="A188">
        <v>172</v>
      </c>
      <c r="B188">
        <v>1581611808</v>
      </c>
      <c r="C188">
        <v>871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1581611799.93103</v>
      </c>
      <c r="O188">
        <f t="shared" si="86"/>
        <v>8.0798897396573775E-4</v>
      </c>
      <c r="P188">
        <f t="shared" si="87"/>
        <v>-0.34555854483928566</v>
      </c>
      <c r="Q188">
        <f t="shared" si="88"/>
        <v>400.04203448275803</v>
      </c>
      <c r="R188">
        <f t="shared" si="89"/>
        <v>400.63575940463005</v>
      </c>
      <c r="S188">
        <f t="shared" si="90"/>
        <v>39.929454692836359</v>
      </c>
      <c r="T188">
        <f t="shared" si="91"/>
        <v>39.870280962555441</v>
      </c>
      <c r="U188">
        <f t="shared" si="92"/>
        <v>6.0284052243713665E-2</v>
      </c>
      <c r="V188">
        <f t="shared" si="93"/>
        <v>2.25230248117234</v>
      </c>
      <c r="W188">
        <f t="shared" si="94"/>
        <v>5.9401801608406669E-2</v>
      </c>
      <c r="X188">
        <f t="shared" si="95"/>
        <v>3.7204317092715641E-2</v>
      </c>
      <c r="Y188">
        <f t="shared" si="96"/>
        <v>0</v>
      </c>
      <c r="Z188">
        <f t="shared" si="97"/>
        <v>31.189389594400787</v>
      </c>
      <c r="AA188">
        <f t="shared" si="98"/>
        <v>31.003048275862099</v>
      </c>
      <c r="AB188">
        <f t="shared" si="99"/>
        <v>4.5121624704721928</v>
      </c>
      <c r="AC188">
        <f t="shared" si="100"/>
        <v>69.308606728758932</v>
      </c>
      <c r="AD188">
        <f t="shared" si="101"/>
        <v>3.2090186365193061</v>
      </c>
      <c r="AE188">
        <f t="shared" si="102"/>
        <v>4.6300434938446902</v>
      </c>
      <c r="AF188">
        <f t="shared" si="103"/>
        <v>1.3031438339528867</v>
      </c>
      <c r="AG188">
        <f t="shared" si="104"/>
        <v>-35.632313751889036</v>
      </c>
      <c r="AH188">
        <f t="shared" si="105"/>
        <v>55.015249145872197</v>
      </c>
      <c r="AI188">
        <f t="shared" si="106"/>
        <v>5.4975875923401425</v>
      </c>
      <c r="AJ188">
        <f t="shared" si="107"/>
        <v>24.880522986323303</v>
      </c>
      <c r="AK188">
        <v>-4.12457621402397E-2</v>
      </c>
      <c r="AL188">
        <v>4.6301981329636498E-2</v>
      </c>
      <c r="AM188">
        <v>3.45933803024315</v>
      </c>
      <c r="AN188">
        <v>6</v>
      </c>
      <c r="AO188">
        <v>2</v>
      </c>
      <c r="AP188">
        <f t="shared" si="108"/>
        <v>1</v>
      </c>
      <c r="AQ188">
        <f t="shared" si="109"/>
        <v>0</v>
      </c>
      <c r="AR188">
        <f t="shared" si="110"/>
        <v>51825.076443274294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-0.34555854483928566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1581611799.93103</v>
      </c>
      <c r="BY188">
        <v>400.04203448275803</v>
      </c>
      <c r="BZ188">
        <v>400.00375862069001</v>
      </c>
      <c r="CA188">
        <v>32.197975862069001</v>
      </c>
      <c r="CB188">
        <v>30.857534482758599</v>
      </c>
      <c r="CC188">
        <v>350.02203448275901</v>
      </c>
      <c r="CD188">
        <v>99.465268965517296</v>
      </c>
      <c r="CE188">
        <v>0.19996</v>
      </c>
      <c r="CF188">
        <v>31.456124137930999</v>
      </c>
      <c r="CG188">
        <v>31.003048275862099</v>
      </c>
      <c r="CH188">
        <v>999.9</v>
      </c>
      <c r="CI188">
        <v>0</v>
      </c>
      <c r="CJ188">
        <v>0</v>
      </c>
      <c r="CK188">
        <v>10000.0896551724</v>
      </c>
      <c r="CL188">
        <v>0</v>
      </c>
      <c r="CM188">
        <v>5.9857465517241399</v>
      </c>
      <c r="CN188">
        <v>0</v>
      </c>
      <c r="CO188">
        <v>0</v>
      </c>
      <c r="CP188">
        <v>0</v>
      </c>
      <c r="CQ188">
        <v>0</v>
      </c>
      <c r="CR188">
        <v>3.25172413793103</v>
      </c>
      <c r="CS188">
        <v>0</v>
      </c>
      <c r="CT188">
        <v>393.36896551724101</v>
      </c>
      <c r="CU188">
        <v>-0.58965517241379295</v>
      </c>
      <c r="CV188">
        <v>40.148517241379302</v>
      </c>
      <c r="CW188">
        <v>45.186999999999998</v>
      </c>
      <c r="CX188">
        <v>42.811999999999998</v>
      </c>
      <c r="CY188">
        <v>44.002137931034497</v>
      </c>
      <c r="CZ188">
        <v>41.25</v>
      </c>
      <c r="DA188">
        <v>0</v>
      </c>
      <c r="DB188">
        <v>0</v>
      </c>
      <c r="DC188">
        <v>0</v>
      </c>
      <c r="DD188">
        <v>940.10000014305103</v>
      </c>
      <c r="DE188">
        <v>3.37307692307692</v>
      </c>
      <c r="DF188">
        <v>0.78290616904233701</v>
      </c>
      <c r="DG188">
        <v>-0.29743544302223801</v>
      </c>
      <c r="DH188">
        <v>393.788461538462</v>
      </c>
      <c r="DI188">
        <v>15</v>
      </c>
      <c r="DJ188">
        <v>100</v>
      </c>
      <c r="DK188">
        <v>100</v>
      </c>
      <c r="DL188">
        <v>2.843</v>
      </c>
      <c r="DM188">
        <v>0.40500000000000003</v>
      </c>
      <c r="DN188">
        <v>2</v>
      </c>
      <c r="DO188">
        <v>337.25200000000001</v>
      </c>
      <c r="DP188">
        <v>667.72199999999998</v>
      </c>
      <c r="DQ188">
        <v>30.645199999999999</v>
      </c>
      <c r="DR188">
        <v>32.7258</v>
      </c>
      <c r="DS188">
        <v>30</v>
      </c>
      <c r="DT188">
        <v>32.584000000000003</v>
      </c>
      <c r="DU188">
        <v>32.575699999999998</v>
      </c>
      <c r="DV188">
        <v>20.9741</v>
      </c>
      <c r="DW188">
        <v>21.908200000000001</v>
      </c>
      <c r="DX188">
        <v>51.481699999999996</v>
      </c>
      <c r="DY188">
        <v>30.645800000000001</v>
      </c>
      <c r="DZ188">
        <v>400</v>
      </c>
      <c r="EA188">
        <v>30.8263</v>
      </c>
      <c r="EB188">
        <v>99.86</v>
      </c>
      <c r="EC188">
        <v>100.33199999999999</v>
      </c>
    </row>
    <row r="189" spans="1:133" x14ac:dyDescent="0.35">
      <c r="A189">
        <v>173</v>
      </c>
      <c r="B189">
        <v>1581611813</v>
      </c>
      <c r="C189">
        <v>876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1581611804.93103</v>
      </c>
      <c r="O189">
        <f t="shared" si="86"/>
        <v>8.0531710283777242E-4</v>
      </c>
      <c r="P189">
        <f t="shared" si="87"/>
        <v>-0.33867510273499229</v>
      </c>
      <c r="Q189">
        <f t="shared" si="88"/>
        <v>400.04113793103397</v>
      </c>
      <c r="R189">
        <f t="shared" si="89"/>
        <v>400.48165750327303</v>
      </c>
      <c r="S189">
        <f t="shared" si="90"/>
        <v>39.91358318502801</v>
      </c>
      <c r="T189">
        <f t="shared" si="91"/>
        <v>39.869679265181063</v>
      </c>
      <c r="U189">
        <f t="shared" si="92"/>
        <v>6.0092123318968273E-2</v>
      </c>
      <c r="V189">
        <f t="shared" si="93"/>
        <v>2.2528553919033225</v>
      </c>
      <c r="W189">
        <f t="shared" si="94"/>
        <v>5.9215649190291708E-2</v>
      </c>
      <c r="X189">
        <f t="shared" si="95"/>
        <v>3.7087463479952017E-2</v>
      </c>
      <c r="Y189">
        <f t="shared" si="96"/>
        <v>0</v>
      </c>
      <c r="Z189">
        <f t="shared" si="97"/>
        <v>31.189065126500022</v>
      </c>
      <c r="AA189">
        <f t="shared" si="98"/>
        <v>31.001948275862102</v>
      </c>
      <c r="AB189">
        <f t="shared" si="99"/>
        <v>4.5118794847845507</v>
      </c>
      <c r="AC189">
        <f t="shared" si="100"/>
        <v>69.312693158706097</v>
      </c>
      <c r="AD189">
        <f t="shared" si="101"/>
        <v>3.2089770561256357</v>
      </c>
      <c r="AE189">
        <f t="shared" si="102"/>
        <v>4.6297105333621982</v>
      </c>
      <c r="AF189">
        <f t="shared" si="103"/>
        <v>1.302902428658915</v>
      </c>
      <c r="AG189">
        <f t="shared" si="104"/>
        <v>-35.514484235145765</v>
      </c>
      <c r="AH189">
        <f t="shared" si="105"/>
        <v>55.008651616166169</v>
      </c>
      <c r="AI189">
        <f t="shared" si="106"/>
        <v>5.4955151211628381</v>
      </c>
      <c r="AJ189">
        <f t="shared" si="107"/>
        <v>24.989682502183243</v>
      </c>
      <c r="AK189">
        <v>-4.1260662745218502E-2</v>
      </c>
      <c r="AL189">
        <v>4.6318708564089803E-2</v>
      </c>
      <c r="AM189">
        <v>3.4603269993466501</v>
      </c>
      <c r="AN189">
        <v>6</v>
      </c>
      <c r="AO189">
        <v>2</v>
      </c>
      <c r="AP189">
        <f t="shared" si="108"/>
        <v>1</v>
      </c>
      <c r="AQ189">
        <f t="shared" si="109"/>
        <v>0</v>
      </c>
      <c r="AR189">
        <f t="shared" si="110"/>
        <v>51843.219451718447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-0.33867510273499229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1581611804.93103</v>
      </c>
      <c r="BY189">
        <v>400.04113793103397</v>
      </c>
      <c r="BZ189">
        <v>400.01282758620698</v>
      </c>
      <c r="CA189">
        <v>32.197972413793103</v>
      </c>
      <c r="CB189">
        <v>30.861941379310299</v>
      </c>
      <c r="CC189">
        <v>350.01620689655198</v>
      </c>
      <c r="CD189">
        <v>99.463920689655197</v>
      </c>
      <c r="CE189">
        <v>0.200027551724138</v>
      </c>
      <c r="CF189">
        <v>31.454858620689699</v>
      </c>
      <c r="CG189">
        <v>31.001948275862102</v>
      </c>
      <c r="CH189">
        <v>999.9</v>
      </c>
      <c r="CI189">
        <v>0</v>
      </c>
      <c r="CJ189">
        <v>0</v>
      </c>
      <c r="CK189">
        <v>10003.837931034501</v>
      </c>
      <c r="CL189">
        <v>0</v>
      </c>
      <c r="CM189">
        <v>5.8671493103448302</v>
      </c>
      <c r="CN189">
        <v>0</v>
      </c>
      <c r="CO189">
        <v>0</v>
      </c>
      <c r="CP189">
        <v>0</v>
      </c>
      <c r="CQ189">
        <v>0</v>
      </c>
      <c r="CR189">
        <v>3.4068965517241399</v>
      </c>
      <c r="CS189">
        <v>0</v>
      </c>
      <c r="CT189">
        <v>394.32068965517198</v>
      </c>
      <c r="CU189">
        <v>-0.45517241379310303</v>
      </c>
      <c r="CV189">
        <v>40.154931034482701</v>
      </c>
      <c r="CW189">
        <v>45.186999999999998</v>
      </c>
      <c r="CX189">
        <v>42.814172413793102</v>
      </c>
      <c r="CY189">
        <v>44.0149655172414</v>
      </c>
      <c r="CZ189">
        <v>41.25</v>
      </c>
      <c r="DA189">
        <v>0</v>
      </c>
      <c r="DB189">
        <v>0</v>
      </c>
      <c r="DC189">
        <v>0</v>
      </c>
      <c r="DD189">
        <v>944.90000009536698</v>
      </c>
      <c r="DE189">
        <v>3.8076923076923102</v>
      </c>
      <c r="DF189">
        <v>-18.434188298912101</v>
      </c>
      <c r="DG189">
        <v>14.0341883595447</v>
      </c>
      <c r="DH189">
        <v>394.33461538461501</v>
      </c>
      <c r="DI189">
        <v>15</v>
      </c>
      <c r="DJ189">
        <v>100</v>
      </c>
      <c r="DK189">
        <v>100</v>
      </c>
      <c r="DL189">
        <v>2.843</v>
      </c>
      <c r="DM189">
        <v>0.40500000000000003</v>
      </c>
      <c r="DN189">
        <v>2</v>
      </c>
      <c r="DO189">
        <v>337.267</v>
      </c>
      <c r="DP189">
        <v>667.40700000000004</v>
      </c>
      <c r="DQ189">
        <v>30.6555</v>
      </c>
      <c r="DR189">
        <v>32.725900000000003</v>
      </c>
      <c r="DS189">
        <v>29.9999</v>
      </c>
      <c r="DT189">
        <v>32.584699999999998</v>
      </c>
      <c r="DU189">
        <v>32.578400000000002</v>
      </c>
      <c r="DV189">
        <v>20.9755</v>
      </c>
      <c r="DW189">
        <v>21.908200000000001</v>
      </c>
      <c r="DX189">
        <v>51.481699999999996</v>
      </c>
      <c r="DY189">
        <v>30.673500000000001</v>
      </c>
      <c r="DZ189">
        <v>400</v>
      </c>
      <c r="EA189">
        <v>30.828800000000001</v>
      </c>
      <c r="EB189">
        <v>99.861599999999996</v>
      </c>
      <c r="EC189">
        <v>100.334</v>
      </c>
    </row>
    <row r="190" spans="1:133" x14ac:dyDescent="0.35">
      <c r="A190">
        <v>174</v>
      </c>
      <c r="B190">
        <v>1581611818</v>
      </c>
      <c r="C190">
        <v>881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1581611809.93103</v>
      </c>
      <c r="O190">
        <f t="shared" si="86"/>
        <v>8.0291803115076319E-4</v>
      </c>
      <c r="P190">
        <f t="shared" si="87"/>
        <v>-0.34756673714551106</v>
      </c>
      <c r="Q190">
        <f t="shared" si="88"/>
        <v>400.03468965517197</v>
      </c>
      <c r="R190">
        <f t="shared" si="89"/>
        <v>400.74005710023386</v>
      </c>
      <c r="S190">
        <f t="shared" si="90"/>
        <v>39.938991783184996</v>
      </c>
      <c r="T190">
        <f t="shared" si="91"/>
        <v>39.868692685070606</v>
      </c>
      <c r="U190">
        <f t="shared" si="92"/>
        <v>5.9925395314343828E-2</v>
      </c>
      <c r="V190">
        <f t="shared" si="93"/>
        <v>2.2520516390204399</v>
      </c>
      <c r="W190">
        <f t="shared" si="94"/>
        <v>5.9053433815829309E-2</v>
      </c>
      <c r="X190">
        <f t="shared" si="95"/>
        <v>3.6985681431856411E-2</v>
      </c>
      <c r="Y190">
        <f t="shared" si="96"/>
        <v>0</v>
      </c>
      <c r="Z190">
        <f t="shared" si="97"/>
        <v>31.188298204043708</v>
      </c>
      <c r="AA190">
        <f t="shared" si="98"/>
        <v>31.000851724137899</v>
      </c>
      <c r="AB190">
        <f t="shared" si="99"/>
        <v>4.5115974015856484</v>
      </c>
      <c r="AC190">
        <f t="shared" si="100"/>
        <v>69.31937983409064</v>
      </c>
      <c r="AD190">
        <f t="shared" si="101"/>
        <v>3.2090181079160525</v>
      </c>
      <c r="AE190">
        <f t="shared" si="102"/>
        <v>4.6293231641664034</v>
      </c>
      <c r="AF190">
        <f t="shared" si="103"/>
        <v>1.3025792936695959</v>
      </c>
      <c r="AG190">
        <f t="shared" si="104"/>
        <v>-35.408685173748658</v>
      </c>
      <c r="AH190">
        <f t="shared" si="105"/>
        <v>54.943391744862254</v>
      </c>
      <c r="AI190">
        <f t="shared" si="106"/>
        <v>5.4908849381737683</v>
      </c>
      <c r="AJ190">
        <f t="shared" si="107"/>
        <v>25.025591509287363</v>
      </c>
      <c r="AK190">
        <v>-4.1239003191926402E-2</v>
      </c>
      <c r="AL190">
        <v>4.6294393818038397E-2</v>
      </c>
      <c r="AM190">
        <v>3.4588893910215601</v>
      </c>
      <c r="AN190">
        <v>6</v>
      </c>
      <c r="AO190">
        <v>2</v>
      </c>
      <c r="AP190">
        <f t="shared" si="108"/>
        <v>1</v>
      </c>
      <c r="AQ190">
        <f t="shared" si="109"/>
        <v>0</v>
      </c>
      <c r="AR190">
        <f t="shared" si="110"/>
        <v>51817.350934643429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-0.34756673714551106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1581611809.93103</v>
      </c>
      <c r="BY190">
        <v>400.03468965517197</v>
      </c>
      <c r="BZ190">
        <v>399.98948275862102</v>
      </c>
      <c r="CA190">
        <v>32.198662068965497</v>
      </c>
      <c r="CB190">
        <v>30.866599999999998</v>
      </c>
      <c r="CC190">
        <v>350.013034482759</v>
      </c>
      <c r="CD190">
        <v>99.463113793103503</v>
      </c>
      <c r="CE190">
        <v>0.19997472413793099</v>
      </c>
      <c r="CF190">
        <v>31.453386206896599</v>
      </c>
      <c r="CG190">
        <v>31.000851724137899</v>
      </c>
      <c r="CH190">
        <v>999.9</v>
      </c>
      <c r="CI190">
        <v>0</v>
      </c>
      <c r="CJ190">
        <v>0</v>
      </c>
      <c r="CK190">
        <v>9998.6675862069005</v>
      </c>
      <c r="CL190">
        <v>0</v>
      </c>
      <c r="CM190">
        <v>5.8032893103448302</v>
      </c>
      <c r="CN190">
        <v>0</v>
      </c>
      <c r="CO190">
        <v>0</v>
      </c>
      <c r="CP190">
        <v>0</v>
      </c>
      <c r="CQ190">
        <v>0</v>
      </c>
      <c r="CR190">
        <v>3.39310344827586</v>
      </c>
      <c r="CS190">
        <v>0</v>
      </c>
      <c r="CT190">
        <v>389.87586206896498</v>
      </c>
      <c r="CU190">
        <v>-0.527586206896552</v>
      </c>
      <c r="CV190">
        <v>40.150655172413799</v>
      </c>
      <c r="CW190">
        <v>45.1913448275862</v>
      </c>
      <c r="CX190">
        <v>42.814172413793102</v>
      </c>
      <c r="CY190">
        <v>44.019241379310301</v>
      </c>
      <c r="CZ190">
        <v>41.25</v>
      </c>
      <c r="DA190">
        <v>0</v>
      </c>
      <c r="DB190">
        <v>0</v>
      </c>
      <c r="DC190">
        <v>0</v>
      </c>
      <c r="DD190">
        <v>950.29999995231606</v>
      </c>
      <c r="DE190">
        <v>3.5307692307692302</v>
      </c>
      <c r="DF190">
        <v>4.6222219981292003</v>
      </c>
      <c r="DG190">
        <v>-70.570940339139398</v>
      </c>
      <c r="DH190">
        <v>389.62307692307701</v>
      </c>
      <c r="DI190">
        <v>15</v>
      </c>
      <c r="DJ190">
        <v>100</v>
      </c>
      <c r="DK190">
        <v>100</v>
      </c>
      <c r="DL190">
        <v>2.843</v>
      </c>
      <c r="DM190">
        <v>0.40500000000000003</v>
      </c>
      <c r="DN190">
        <v>2</v>
      </c>
      <c r="DO190">
        <v>337.20699999999999</v>
      </c>
      <c r="DP190">
        <v>667.55399999999997</v>
      </c>
      <c r="DQ190">
        <v>30.671099999999999</v>
      </c>
      <c r="DR190">
        <v>32.728700000000003</v>
      </c>
      <c r="DS190">
        <v>30.0001</v>
      </c>
      <c r="DT190">
        <v>32.5869</v>
      </c>
      <c r="DU190">
        <v>32.579099999999997</v>
      </c>
      <c r="DV190">
        <v>20.9788</v>
      </c>
      <c r="DW190">
        <v>21.908200000000001</v>
      </c>
      <c r="DX190">
        <v>51.481699999999996</v>
      </c>
      <c r="DY190">
        <v>30.6676</v>
      </c>
      <c r="DZ190">
        <v>400</v>
      </c>
      <c r="EA190">
        <v>30.832100000000001</v>
      </c>
      <c r="EB190">
        <v>99.862300000000005</v>
      </c>
      <c r="EC190">
        <v>100.333</v>
      </c>
    </row>
    <row r="191" spans="1:133" x14ac:dyDescent="0.35">
      <c r="A191">
        <v>175</v>
      </c>
      <c r="B191">
        <v>1581611823</v>
      </c>
      <c r="C191">
        <v>886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1581611814.93103</v>
      </c>
      <c r="O191">
        <f t="shared" si="86"/>
        <v>8.0125722091605183E-4</v>
      </c>
      <c r="P191">
        <f t="shared" si="87"/>
        <v>-0.35378689698443977</v>
      </c>
      <c r="Q191">
        <f t="shared" si="88"/>
        <v>400.041413793103</v>
      </c>
      <c r="R191">
        <f t="shared" si="89"/>
        <v>400.93213711929394</v>
      </c>
      <c r="S191">
        <f t="shared" si="90"/>
        <v>39.957760171928264</v>
      </c>
      <c r="T191">
        <f t="shared" si="91"/>
        <v>39.868988767113464</v>
      </c>
      <c r="U191">
        <f t="shared" si="92"/>
        <v>5.9833588055651428E-2</v>
      </c>
      <c r="V191">
        <f t="shared" si="93"/>
        <v>2.2510049949605655</v>
      </c>
      <c r="W191">
        <f t="shared" si="94"/>
        <v>5.8963877482402886E-2</v>
      </c>
      <c r="X191">
        <f t="shared" si="95"/>
        <v>3.6929510322182141E-2</v>
      </c>
      <c r="Y191">
        <f t="shared" si="96"/>
        <v>0</v>
      </c>
      <c r="Z191">
        <f t="shared" si="97"/>
        <v>31.188141486476116</v>
      </c>
      <c r="AA191">
        <f t="shared" si="98"/>
        <v>30.9986172413793</v>
      </c>
      <c r="AB191">
        <f t="shared" si="99"/>
        <v>4.5110226380825322</v>
      </c>
      <c r="AC191">
        <f t="shared" si="100"/>
        <v>69.325067337549271</v>
      </c>
      <c r="AD191">
        <f t="shared" si="101"/>
        <v>3.2091732340867987</v>
      </c>
      <c r="AE191">
        <f t="shared" si="102"/>
        <v>4.6291671358371405</v>
      </c>
      <c r="AF191">
        <f t="shared" si="103"/>
        <v>1.3018494039957336</v>
      </c>
      <c r="AG191">
        <f t="shared" si="104"/>
        <v>-35.335443442397889</v>
      </c>
      <c r="AH191">
        <f t="shared" si="105"/>
        <v>55.117048254021917</v>
      </c>
      <c r="AI191">
        <f t="shared" si="106"/>
        <v>5.51072401741422</v>
      </c>
      <c r="AJ191">
        <f t="shared" si="107"/>
        <v>25.292328829038247</v>
      </c>
      <c r="AK191">
        <v>-4.1210808702331903E-2</v>
      </c>
      <c r="AL191">
        <v>4.6262743033495701E-2</v>
      </c>
      <c r="AM191">
        <v>3.4570176500435399</v>
      </c>
      <c r="AN191">
        <v>6</v>
      </c>
      <c r="AO191">
        <v>2</v>
      </c>
      <c r="AP191">
        <f t="shared" si="108"/>
        <v>1</v>
      </c>
      <c r="AQ191">
        <f t="shared" si="109"/>
        <v>0</v>
      </c>
      <c r="AR191">
        <f t="shared" si="110"/>
        <v>51783.449027878683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-0.35378689698443977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1581611814.93103</v>
      </c>
      <c r="BY191">
        <v>400.041413793103</v>
      </c>
      <c r="BZ191">
        <v>399.98441379310299</v>
      </c>
      <c r="CA191">
        <v>32.2005206896552</v>
      </c>
      <c r="CB191">
        <v>30.871200000000002</v>
      </c>
      <c r="CC191">
        <v>350.00868965517202</v>
      </c>
      <c r="CD191">
        <v>99.4621931034483</v>
      </c>
      <c r="CE191">
        <v>0.19996034482758601</v>
      </c>
      <c r="CF191">
        <v>31.4527931034483</v>
      </c>
      <c r="CG191">
        <v>30.9986172413793</v>
      </c>
      <c r="CH191">
        <v>999.9</v>
      </c>
      <c r="CI191">
        <v>0</v>
      </c>
      <c r="CJ191">
        <v>0</v>
      </c>
      <c r="CK191">
        <v>9991.9241379310297</v>
      </c>
      <c r="CL191">
        <v>0</v>
      </c>
      <c r="CM191">
        <v>5.7029372413793098</v>
      </c>
      <c r="CN191">
        <v>0</v>
      </c>
      <c r="CO191">
        <v>0</v>
      </c>
      <c r="CP191">
        <v>0</v>
      </c>
      <c r="CQ191">
        <v>0</v>
      </c>
      <c r="CR191">
        <v>3.6827586206896501</v>
      </c>
      <c r="CS191">
        <v>0</v>
      </c>
      <c r="CT191">
        <v>387.20689655172401</v>
      </c>
      <c r="CU191">
        <v>-0.35517241379310299</v>
      </c>
      <c r="CV191">
        <v>40.142103448275897</v>
      </c>
      <c r="CW191">
        <v>45.1913448275862</v>
      </c>
      <c r="CX191">
        <v>42.814172413793102</v>
      </c>
      <c r="CY191">
        <v>44.027793103448303</v>
      </c>
      <c r="CZ191">
        <v>41.25</v>
      </c>
      <c r="DA191">
        <v>0</v>
      </c>
      <c r="DB191">
        <v>0</v>
      </c>
      <c r="DC191">
        <v>0</v>
      </c>
      <c r="DD191">
        <v>955.10000014305103</v>
      </c>
      <c r="DE191">
        <v>3.9692307692307698</v>
      </c>
      <c r="DF191">
        <v>5.05982900798542</v>
      </c>
      <c r="DG191">
        <v>-75.442735406998494</v>
      </c>
      <c r="DH191">
        <v>386.96538461538501</v>
      </c>
      <c r="DI191">
        <v>15</v>
      </c>
      <c r="DJ191">
        <v>100</v>
      </c>
      <c r="DK191">
        <v>100</v>
      </c>
      <c r="DL191">
        <v>2.843</v>
      </c>
      <c r="DM191">
        <v>0.40500000000000003</v>
      </c>
      <c r="DN191">
        <v>2</v>
      </c>
      <c r="DO191">
        <v>337.154</v>
      </c>
      <c r="DP191">
        <v>667.53499999999997</v>
      </c>
      <c r="DQ191">
        <v>30.6708</v>
      </c>
      <c r="DR191">
        <v>32.728900000000003</v>
      </c>
      <c r="DS191">
        <v>30.0001</v>
      </c>
      <c r="DT191">
        <v>32.588299999999997</v>
      </c>
      <c r="DU191">
        <v>32.581400000000002</v>
      </c>
      <c r="DV191">
        <v>20.975000000000001</v>
      </c>
      <c r="DW191">
        <v>21.908200000000001</v>
      </c>
      <c r="DX191">
        <v>51.481699999999996</v>
      </c>
      <c r="DY191">
        <v>30.6692</v>
      </c>
      <c r="DZ191">
        <v>400</v>
      </c>
      <c r="EA191">
        <v>30.837199999999999</v>
      </c>
      <c r="EB191">
        <v>99.8613</v>
      </c>
      <c r="EC191">
        <v>100.333</v>
      </c>
    </row>
    <row r="192" spans="1:133" x14ac:dyDescent="0.35">
      <c r="A192">
        <v>176</v>
      </c>
      <c r="B192">
        <v>1581611828</v>
      </c>
      <c r="C192">
        <v>891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1581611819.93103</v>
      </c>
      <c r="O192">
        <f t="shared" si="86"/>
        <v>7.9965405204139714E-4</v>
      </c>
      <c r="P192">
        <f t="shared" si="87"/>
        <v>-0.35971437724025962</v>
      </c>
      <c r="Q192">
        <f t="shared" si="88"/>
        <v>400.05448275862102</v>
      </c>
      <c r="R192">
        <f t="shared" si="89"/>
        <v>401.12342287610176</v>
      </c>
      <c r="S192">
        <f t="shared" si="90"/>
        <v>39.977290587420995</v>
      </c>
      <c r="T192">
        <f t="shared" si="91"/>
        <v>39.870756470338833</v>
      </c>
      <c r="U192">
        <f t="shared" si="92"/>
        <v>5.9690112663265411E-2</v>
      </c>
      <c r="V192">
        <f t="shared" si="93"/>
        <v>2.2502899602693791</v>
      </c>
      <c r="W192">
        <f t="shared" si="94"/>
        <v>5.8824264790211488E-2</v>
      </c>
      <c r="X192">
        <f t="shared" si="95"/>
        <v>3.6841912164032431E-2</v>
      </c>
      <c r="Y192">
        <f t="shared" si="96"/>
        <v>0</v>
      </c>
      <c r="Z192">
        <f t="shared" si="97"/>
        <v>31.188325697254371</v>
      </c>
      <c r="AA192">
        <f t="shared" si="98"/>
        <v>31.001275862069001</v>
      </c>
      <c r="AB192">
        <f t="shared" si="99"/>
        <v>4.5117065074162834</v>
      </c>
      <c r="AC192">
        <f t="shared" si="100"/>
        <v>69.330343532772503</v>
      </c>
      <c r="AD192">
        <f t="shared" si="101"/>
        <v>3.2093684229343853</v>
      </c>
      <c r="AE192">
        <f t="shared" si="102"/>
        <v>4.6290963803133538</v>
      </c>
      <c r="AF192">
        <f t="shared" si="103"/>
        <v>1.3023380844818981</v>
      </c>
      <c r="AG192">
        <f t="shared" si="104"/>
        <v>-35.264743695025615</v>
      </c>
      <c r="AH192">
        <f t="shared" si="105"/>
        <v>54.744372424201771</v>
      </c>
      <c r="AI192">
        <f t="shared" si="106"/>
        <v>5.4752667429659692</v>
      </c>
      <c r="AJ192">
        <f t="shared" si="107"/>
        <v>24.954895472142127</v>
      </c>
      <c r="AK192">
        <v>-4.1191553926534202E-2</v>
      </c>
      <c r="AL192">
        <v>4.6241127860851702E-2</v>
      </c>
      <c r="AM192">
        <v>3.4557391344594999</v>
      </c>
      <c r="AN192">
        <v>6</v>
      </c>
      <c r="AO192">
        <v>2</v>
      </c>
      <c r="AP192">
        <f t="shared" si="108"/>
        <v>1</v>
      </c>
      <c r="AQ192">
        <f t="shared" si="109"/>
        <v>0</v>
      </c>
      <c r="AR192">
        <f t="shared" si="110"/>
        <v>51760.307158132899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-0.35971437724025962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1581611819.93103</v>
      </c>
      <c r="BY192">
        <v>400.05448275862102</v>
      </c>
      <c r="BZ192">
        <v>399.98624137931</v>
      </c>
      <c r="CA192">
        <v>32.202103448275899</v>
      </c>
      <c r="CB192">
        <v>30.8754689655172</v>
      </c>
      <c r="CC192">
        <v>350.01510344827602</v>
      </c>
      <c r="CD192">
        <v>99.463348275862103</v>
      </c>
      <c r="CE192">
        <v>0.199968068965517</v>
      </c>
      <c r="CF192">
        <v>31.452524137931</v>
      </c>
      <c r="CG192">
        <v>31.001275862069001</v>
      </c>
      <c r="CH192">
        <v>999.9</v>
      </c>
      <c r="CI192">
        <v>0</v>
      </c>
      <c r="CJ192">
        <v>0</v>
      </c>
      <c r="CK192">
        <v>9987.1396551724192</v>
      </c>
      <c r="CL192">
        <v>0</v>
      </c>
      <c r="CM192">
        <v>5.6488834482758596</v>
      </c>
      <c r="CN192">
        <v>0</v>
      </c>
      <c r="CO192">
        <v>0</v>
      </c>
      <c r="CP192">
        <v>0</v>
      </c>
      <c r="CQ192">
        <v>0</v>
      </c>
      <c r="CR192">
        <v>3.8</v>
      </c>
      <c r="CS192">
        <v>0</v>
      </c>
      <c r="CT192">
        <v>387.727586206897</v>
      </c>
      <c r="CU192">
        <v>-0.472413793103448</v>
      </c>
      <c r="CV192">
        <v>40.1399655172414</v>
      </c>
      <c r="CW192">
        <v>45.1913448275862</v>
      </c>
      <c r="CX192">
        <v>42.811999999999998</v>
      </c>
      <c r="CY192">
        <v>44.017103448275897</v>
      </c>
      <c r="CZ192">
        <v>41.25</v>
      </c>
      <c r="DA192">
        <v>0</v>
      </c>
      <c r="DB192">
        <v>0</v>
      </c>
      <c r="DC192">
        <v>0</v>
      </c>
      <c r="DD192">
        <v>959.90000009536698</v>
      </c>
      <c r="DE192">
        <v>3.70384615384615</v>
      </c>
      <c r="DF192">
        <v>0.61196583559157403</v>
      </c>
      <c r="DG192">
        <v>59.220512526158501</v>
      </c>
      <c r="DH192">
        <v>386.769230769231</v>
      </c>
      <c r="DI192">
        <v>15</v>
      </c>
      <c r="DJ192">
        <v>100</v>
      </c>
      <c r="DK192">
        <v>100</v>
      </c>
      <c r="DL192">
        <v>2.843</v>
      </c>
      <c r="DM192">
        <v>0.40500000000000003</v>
      </c>
      <c r="DN192">
        <v>2</v>
      </c>
      <c r="DO192">
        <v>337.12599999999998</v>
      </c>
      <c r="DP192">
        <v>667.53399999999999</v>
      </c>
      <c r="DQ192">
        <v>30.671900000000001</v>
      </c>
      <c r="DR192">
        <v>32.7316</v>
      </c>
      <c r="DS192">
        <v>30.0002</v>
      </c>
      <c r="DT192">
        <v>32.589799999999997</v>
      </c>
      <c r="DU192">
        <v>32.583500000000001</v>
      </c>
      <c r="DV192">
        <v>20.9757</v>
      </c>
      <c r="DW192">
        <v>21.908200000000001</v>
      </c>
      <c r="DX192">
        <v>51.481699999999996</v>
      </c>
      <c r="DY192">
        <v>30.671299999999999</v>
      </c>
      <c r="DZ192">
        <v>400</v>
      </c>
      <c r="EA192">
        <v>30.834900000000001</v>
      </c>
      <c r="EB192">
        <v>99.859899999999996</v>
      </c>
      <c r="EC192">
        <v>100.334</v>
      </c>
    </row>
    <row r="193" spans="1:133" x14ac:dyDescent="0.35">
      <c r="A193">
        <v>177</v>
      </c>
      <c r="B193">
        <v>1581611833</v>
      </c>
      <c r="C193">
        <v>896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1581611824.93103</v>
      </c>
      <c r="O193">
        <f t="shared" si="86"/>
        <v>7.9855189132449391E-4</v>
      </c>
      <c r="P193">
        <f t="shared" si="87"/>
        <v>-0.357411136464099</v>
      </c>
      <c r="Q193">
        <f t="shared" si="88"/>
        <v>400.06582758620698</v>
      </c>
      <c r="R193">
        <f t="shared" si="89"/>
        <v>401.08570851365636</v>
      </c>
      <c r="S193">
        <f t="shared" si="90"/>
        <v>39.973911912271028</v>
      </c>
      <c r="T193">
        <f t="shared" si="91"/>
        <v>39.872266230339484</v>
      </c>
      <c r="U193">
        <f t="shared" si="92"/>
        <v>5.9619131930311799E-2</v>
      </c>
      <c r="V193">
        <f t="shared" si="93"/>
        <v>2.2520406488058433</v>
      </c>
      <c r="W193">
        <f t="shared" si="94"/>
        <v>5.8755987039347028E-2</v>
      </c>
      <c r="X193">
        <f t="shared" si="95"/>
        <v>3.679900099997381E-2</v>
      </c>
      <c r="Y193">
        <f t="shared" si="96"/>
        <v>0</v>
      </c>
      <c r="Z193">
        <f t="shared" si="97"/>
        <v>31.189517798861708</v>
      </c>
      <c r="AA193">
        <f t="shared" si="98"/>
        <v>31.0011827586207</v>
      </c>
      <c r="AB193">
        <f t="shared" si="99"/>
        <v>4.5116825571590251</v>
      </c>
      <c r="AC193">
        <f t="shared" si="100"/>
        <v>69.333182481672665</v>
      </c>
      <c r="AD193">
        <f t="shared" si="101"/>
        <v>3.2096168239045868</v>
      </c>
      <c r="AE193">
        <f t="shared" si="102"/>
        <v>4.6292651065786687</v>
      </c>
      <c r="AF193">
        <f t="shared" si="103"/>
        <v>1.3020657332544383</v>
      </c>
      <c r="AG193">
        <f t="shared" si="104"/>
        <v>-35.216138407410185</v>
      </c>
      <c r="AH193">
        <f t="shared" si="105"/>
        <v>54.876137676595775</v>
      </c>
      <c r="AI193">
        <f t="shared" si="106"/>
        <v>5.48419349921146</v>
      </c>
      <c r="AJ193">
        <f t="shared" si="107"/>
        <v>25.144192768397051</v>
      </c>
      <c r="AK193">
        <v>-4.1238707075914101E-2</v>
      </c>
      <c r="AL193">
        <v>4.6294061401873497E-2</v>
      </c>
      <c r="AM193">
        <v>3.4588697351275099</v>
      </c>
      <c r="AN193">
        <v>6</v>
      </c>
      <c r="AO193">
        <v>2</v>
      </c>
      <c r="AP193">
        <f t="shared" si="108"/>
        <v>1</v>
      </c>
      <c r="AQ193">
        <f t="shared" si="109"/>
        <v>0</v>
      </c>
      <c r="AR193">
        <f t="shared" si="110"/>
        <v>51817.056706699172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-0.357411136464099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1581611824.93103</v>
      </c>
      <c r="BY193">
        <v>400.06582758620698</v>
      </c>
      <c r="BZ193">
        <v>400.00079310344802</v>
      </c>
      <c r="CA193">
        <v>32.204289655172403</v>
      </c>
      <c r="CB193">
        <v>30.8794655172414</v>
      </c>
      <c r="CC193">
        <v>350.009517241379</v>
      </c>
      <c r="CD193">
        <v>99.464293103448298</v>
      </c>
      <c r="CE193">
        <v>0.19997082758620699</v>
      </c>
      <c r="CF193">
        <v>31.453165517241398</v>
      </c>
      <c r="CG193">
        <v>31.0011827586207</v>
      </c>
      <c r="CH193">
        <v>999.9</v>
      </c>
      <c r="CI193">
        <v>0</v>
      </c>
      <c r="CJ193">
        <v>0</v>
      </c>
      <c r="CK193">
        <v>9998.4772413793107</v>
      </c>
      <c r="CL193">
        <v>0</v>
      </c>
      <c r="CM193">
        <v>5.5765844827586202</v>
      </c>
      <c r="CN193">
        <v>0</v>
      </c>
      <c r="CO193">
        <v>0</v>
      </c>
      <c r="CP193">
        <v>0</v>
      </c>
      <c r="CQ193">
        <v>0</v>
      </c>
      <c r="CR193">
        <v>2.0965517241379299</v>
      </c>
      <c r="CS193">
        <v>0</v>
      </c>
      <c r="CT193">
        <v>375.61379310344802</v>
      </c>
      <c r="CU193">
        <v>-0.63103448275862095</v>
      </c>
      <c r="CV193">
        <v>40.142103448275897</v>
      </c>
      <c r="CW193">
        <v>45.186999999999998</v>
      </c>
      <c r="CX193">
        <v>42.811999999999998</v>
      </c>
      <c r="CY193">
        <v>44.008551724137902</v>
      </c>
      <c r="CZ193">
        <v>41.25</v>
      </c>
      <c r="DA193">
        <v>0</v>
      </c>
      <c r="DB193">
        <v>0</v>
      </c>
      <c r="DC193">
        <v>0</v>
      </c>
      <c r="DD193">
        <v>965.29999995231606</v>
      </c>
      <c r="DE193">
        <v>2.5423076923076899</v>
      </c>
      <c r="DF193">
        <v>-15.0119661978746</v>
      </c>
      <c r="DG193">
        <v>-218.88205066511799</v>
      </c>
      <c r="DH193">
        <v>373.56538461538503</v>
      </c>
      <c r="DI193">
        <v>15</v>
      </c>
      <c r="DJ193">
        <v>100</v>
      </c>
      <c r="DK193">
        <v>100</v>
      </c>
      <c r="DL193">
        <v>2.843</v>
      </c>
      <c r="DM193">
        <v>0.40500000000000003</v>
      </c>
      <c r="DN193">
        <v>2</v>
      </c>
      <c r="DO193">
        <v>337.279</v>
      </c>
      <c r="DP193">
        <v>667.40700000000004</v>
      </c>
      <c r="DQ193">
        <v>30.6722</v>
      </c>
      <c r="DR193">
        <v>32.732500000000002</v>
      </c>
      <c r="DS193">
        <v>30.000399999999999</v>
      </c>
      <c r="DT193">
        <v>32.591900000000003</v>
      </c>
      <c r="DU193">
        <v>32.584299999999999</v>
      </c>
      <c r="DV193">
        <v>20.9786</v>
      </c>
      <c r="DW193">
        <v>21.908200000000001</v>
      </c>
      <c r="DX193">
        <v>51.481699999999996</v>
      </c>
      <c r="DY193">
        <v>30.6707</v>
      </c>
      <c r="DZ193">
        <v>400</v>
      </c>
      <c r="EA193">
        <v>30.8384</v>
      </c>
      <c r="EB193">
        <v>99.861599999999996</v>
      </c>
      <c r="EC193">
        <v>100.333</v>
      </c>
    </row>
    <row r="194" spans="1:133" x14ac:dyDescent="0.35">
      <c r="A194">
        <v>178</v>
      </c>
      <c r="B194">
        <v>1581611838</v>
      </c>
      <c r="C194">
        <v>901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1581611829.93103</v>
      </c>
      <c r="O194">
        <f t="shared" si="86"/>
        <v>7.9784521686367333E-4</v>
      </c>
      <c r="P194">
        <f t="shared" si="87"/>
        <v>-0.35356026767784293</v>
      </c>
      <c r="Q194">
        <f t="shared" si="88"/>
        <v>400.05555172413801</v>
      </c>
      <c r="R194">
        <f t="shared" si="89"/>
        <v>400.98094777021868</v>
      </c>
      <c r="S194">
        <f t="shared" si="90"/>
        <v>39.964376148328917</v>
      </c>
      <c r="T194">
        <f t="shared" si="91"/>
        <v>39.872145143645533</v>
      </c>
      <c r="U194">
        <f t="shared" si="92"/>
        <v>5.953903401118843E-2</v>
      </c>
      <c r="V194">
        <f t="shared" si="93"/>
        <v>2.2532784292347525</v>
      </c>
      <c r="W194">
        <f t="shared" si="94"/>
        <v>5.8678654280223737E-2</v>
      </c>
      <c r="X194">
        <f t="shared" si="95"/>
        <v>3.6750424852670049E-2</v>
      </c>
      <c r="Y194">
        <f t="shared" si="96"/>
        <v>0</v>
      </c>
      <c r="Z194">
        <f t="shared" si="97"/>
        <v>31.189968872589535</v>
      </c>
      <c r="AA194">
        <f t="shared" si="98"/>
        <v>31.0042896551724</v>
      </c>
      <c r="AB194">
        <f t="shared" si="99"/>
        <v>4.5124818459288543</v>
      </c>
      <c r="AC194">
        <f t="shared" si="100"/>
        <v>69.337449561288395</v>
      </c>
      <c r="AD194">
        <f t="shared" si="101"/>
        <v>3.2098300831434909</v>
      </c>
      <c r="AE194">
        <f t="shared" si="102"/>
        <v>4.6292877852483949</v>
      </c>
      <c r="AF194">
        <f t="shared" si="103"/>
        <v>1.3026517627853633</v>
      </c>
      <c r="AG194">
        <f t="shared" si="104"/>
        <v>-35.184974063687996</v>
      </c>
      <c r="AH194">
        <f t="shared" si="105"/>
        <v>54.539349443398649</v>
      </c>
      <c r="AI194">
        <f t="shared" si="106"/>
        <v>5.4476272803494723</v>
      </c>
      <c r="AJ194">
        <f t="shared" si="107"/>
        <v>24.802002660060126</v>
      </c>
      <c r="AK194">
        <v>-4.1272065582689602E-2</v>
      </c>
      <c r="AL194">
        <v>4.6331509248094697E-2</v>
      </c>
      <c r="AM194">
        <v>3.4610837347230099</v>
      </c>
      <c r="AN194">
        <v>6</v>
      </c>
      <c r="AO194">
        <v>2</v>
      </c>
      <c r="AP194">
        <f t="shared" si="108"/>
        <v>1</v>
      </c>
      <c r="AQ194">
        <f t="shared" si="109"/>
        <v>0</v>
      </c>
      <c r="AR194">
        <f t="shared" si="110"/>
        <v>51857.288730748034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-0.35356026767784293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1581611829.93103</v>
      </c>
      <c r="BY194">
        <v>400.05555172413801</v>
      </c>
      <c r="BZ194">
        <v>399.996620689655</v>
      </c>
      <c r="CA194">
        <v>32.2057</v>
      </c>
      <c r="CB194">
        <v>30.882068965517199</v>
      </c>
      <c r="CC194">
        <v>350.014482758621</v>
      </c>
      <c r="CD194">
        <v>99.466520689655198</v>
      </c>
      <c r="CE194">
        <v>0.200000551724138</v>
      </c>
      <c r="CF194">
        <v>31.4532517241379</v>
      </c>
      <c r="CG194">
        <v>31.0042896551724</v>
      </c>
      <c r="CH194">
        <v>999.9</v>
      </c>
      <c r="CI194">
        <v>0</v>
      </c>
      <c r="CJ194">
        <v>0</v>
      </c>
      <c r="CK194">
        <v>10006.341034482801</v>
      </c>
      <c r="CL194">
        <v>0</v>
      </c>
      <c r="CM194">
        <v>5.4103206896551699</v>
      </c>
      <c r="CN194">
        <v>0</v>
      </c>
      <c r="CO194">
        <v>0</v>
      </c>
      <c r="CP194">
        <v>0</v>
      </c>
      <c r="CQ194">
        <v>0</v>
      </c>
      <c r="CR194">
        <v>1.25172413793103</v>
      </c>
      <c r="CS194">
        <v>0</v>
      </c>
      <c r="CT194">
        <v>362.80689655172398</v>
      </c>
      <c r="CU194">
        <v>-0.40689655172413802</v>
      </c>
      <c r="CV194">
        <v>40.146379310344798</v>
      </c>
      <c r="CW194">
        <v>45.186999999999998</v>
      </c>
      <c r="CX194">
        <v>42.811999999999998</v>
      </c>
      <c r="CY194">
        <v>44.010689655172399</v>
      </c>
      <c r="CZ194">
        <v>41.25</v>
      </c>
      <c r="DA194">
        <v>0</v>
      </c>
      <c r="DB194">
        <v>0</v>
      </c>
      <c r="DC194">
        <v>0</v>
      </c>
      <c r="DD194">
        <v>970.10000014305103</v>
      </c>
      <c r="DE194">
        <v>1.2</v>
      </c>
      <c r="DF194">
        <v>-1.3606841611748199</v>
      </c>
      <c r="DG194">
        <v>-319.27179403131998</v>
      </c>
      <c r="DH194">
        <v>361.21923076923099</v>
      </c>
      <c r="DI194">
        <v>15</v>
      </c>
      <c r="DJ194">
        <v>100</v>
      </c>
      <c r="DK194">
        <v>100</v>
      </c>
      <c r="DL194">
        <v>2.843</v>
      </c>
      <c r="DM194">
        <v>0.40500000000000003</v>
      </c>
      <c r="DN194">
        <v>2</v>
      </c>
      <c r="DO194">
        <v>337.33100000000002</v>
      </c>
      <c r="DP194">
        <v>667.41800000000001</v>
      </c>
      <c r="DQ194">
        <v>30.6706</v>
      </c>
      <c r="DR194">
        <v>32.734499999999997</v>
      </c>
      <c r="DS194">
        <v>30.000399999999999</v>
      </c>
      <c r="DT194">
        <v>32.592700000000001</v>
      </c>
      <c r="DU194">
        <v>32.587299999999999</v>
      </c>
      <c r="DV194">
        <v>20.9787</v>
      </c>
      <c r="DW194">
        <v>21.908200000000001</v>
      </c>
      <c r="DX194">
        <v>51.481699999999996</v>
      </c>
      <c r="DY194">
        <v>30.668299999999999</v>
      </c>
      <c r="DZ194">
        <v>400</v>
      </c>
      <c r="EA194">
        <v>30.837700000000002</v>
      </c>
      <c r="EB194">
        <v>99.860699999999994</v>
      </c>
      <c r="EC194">
        <v>100.33</v>
      </c>
    </row>
    <row r="195" spans="1:133" x14ac:dyDescent="0.35">
      <c r="A195">
        <v>179</v>
      </c>
      <c r="B195">
        <v>1581611843</v>
      </c>
      <c r="C195">
        <v>906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1581611834.93103</v>
      </c>
      <c r="O195">
        <f t="shared" si="86"/>
        <v>7.9704473904579202E-4</v>
      </c>
      <c r="P195">
        <f t="shared" si="87"/>
        <v>-0.35259031813953412</v>
      </c>
      <c r="Q195">
        <f t="shared" si="88"/>
        <v>400.047103448276</v>
      </c>
      <c r="R195">
        <f t="shared" si="89"/>
        <v>400.95618078964361</v>
      </c>
      <c r="S195">
        <f t="shared" si="90"/>
        <v>39.962320376399802</v>
      </c>
      <c r="T195">
        <f t="shared" si="91"/>
        <v>39.871714864617665</v>
      </c>
      <c r="U195">
        <f t="shared" si="92"/>
        <v>5.9473391374946664E-2</v>
      </c>
      <c r="V195">
        <f t="shared" si="93"/>
        <v>2.2532284014906487</v>
      </c>
      <c r="W195">
        <f t="shared" si="94"/>
        <v>5.8614874246668572E-2</v>
      </c>
      <c r="X195">
        <f t="shared" si="95"/>
        <v>3.6710398324536334E-2</v>
      </c>
      <c r="Y195">
        <f t="shared" si="96"/>
        <v>0</v>
      </c>
      <c r="Z195">
        <f t="shared" si="97"/>
        <v>31.190110446829216</v>
      </c>
      <c r="AA195">
        <f t="shared" si="98"/>
        <v>31.0055137931034</v>
      </c>
      <c r="AB195">
        <f t="shared" si="99"/>
        <v>4.5127968048969302</v>
      </c>
      <c r="AC195">
        <f t="shared" si="100"/>
        <v>69.342131729256863</v>
      </c>
      <c r="AD195">
        <f t="shared" si="101"/>
        <v>3.2100254470024221</v>
      </c>
      <c r="AE195">
        <f t="shared" si="102"/>
        <v>4.6292569422812351</v>
      </c>
      <c r="AF195">
        <f t="shared" si="103"/>
        <v>1.3027713578945082</v>
      </c>
      <c r="AG195">
        <f t="shared" si="104"/>
        <v>-35.149672991919431</v>
      </c>
      <c r="AH195">
        <f t="shared" si="105"/>
        <v>54.375193090109754</v>
      </c>
      <c r="AI195">
        <f t="shared" si="106"/>
        <v>5.4313808425196424</v>
      </c>
      <c r="AJ195">
        <f t="shared" si="107"/>
        <v>24.656900940709967</v>
      </c>
      <c r="AK195">
        <v>-4.12707169993453E-2</v>
      </c>
      <c r="AL195">
        <v>4.6329995345148298E-2</v>
      </c>
      <c r="AM195">
        <v>3.4609942413961901</v>
      </c>
      <c r="AN195">
        <v>6</v>
      </c>
      <c r="AO195">
        <v>2</v>
      </c>
      <c r="AP195">
        <f t="shared" si="108"/>
        <v>1</v>
      </c>
      <c r="AQ195">
        <f t="shared" si="109"/>
        <v>0</v>
      </c>
      <c r="AR195">
        <f t="shared" si="110"/>
        <v>51855.706163027695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-0.35259031813953412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1581611834.93103</v>
      </c>
      <c r="BY195">
        <v>400.047103448276</v>
      </c>
      <c r="BZ195">
        <v>399.98927586206901</v>
      </c>
      <c r="CA195">
        <v>32.207327586206901</v>
      </c>
      <c r="CB195">
        <v>30.8850551724138</v>
      </c>
      <c r="CC195">
        <v>350.02199999999999</v>
      </c>
      <c r="CD195">
        <v>99.467568965517202</v>
      </c>
      <c r="CE195">
        <v>0.19998148275862099</v>
      </c>
      <c r="CF195">
        <v>31.4531344827586</v>
      </c>
      <c r="CG195">
        <v>31.0055137931034</v>
      </c>
      <c r="CH195">
        <v>999.9</v>
      </c>
      <c r="CI195">
        <v>0</v>
      </c>
      <c r="CJ195">
        <v>0</v>
      </c>
      <c r="CK195">
        <v>10005.908620689699</v>
      </c>
      <c r="CL195">
        <v>0</v>
      </c>
      <c r="CM195">
        <v>5.2987944827586198</v>
      </c>
      <c r="CN195">
        <v>0</v>
      </c>
      <c r="CO195">
        <v>0</v>
      </c>
      <c r="CP195">
        <v>0</v>
      </c>
      <c r="CQ195">
        <v>0</v>
      </c>
      <c r="CR195">
        <v>0.87241379310344802</v>
      </c>
      <c r="CS195">
        <v>0</v>
      </c>
      <c r="CT195">
        <v>338.45862068965499</v>
      </c>
      <c r="CU195">
        <v>-0.88275862068965505</v>
      </c>
      <c r="CV195">
        <v>40.150655172413799</v>
      </c>
      <c r="CW195">
        <v>45.186999999999998</v>
      </c>
      <c r="CX195">
        <v>42.811999999999998</v>
      </c>
      <c r="CY195">
        <v>44.023517241379302</v>
      </c>
      <c r="CZ195">
        <v>41.25</v>
      </c>
      <c r="DA195">
        <v>0</v>
      </c>
      <c r="DB195">
        <v>0</v>
      </c>
      <c r="DC195">
        <v>0</v>
      </c>
      <c r="DD195">
        <v>974.90000009536698</v>
      </c>
      <c r="DE195">
        <v>1.1307692307692301</v>
      </c>
      <c r="DF195">
        <v>13.8666661294442</v>
      </c>
      <c r="DG195">
        <v>-274.164102014018</v>
      </c>
      <c r="DH195">
        <v>336.519230769231</v>
      </c>
      <c r="DI195">
        <v>15</v>
      </c>
      <c r="DJ195">
        <v>100</v>
      </c>
      <c r="DK195">
        <v>100</v>
      </c>
      <c r="DL195">
        <v>2.843</v>
      </c>
      <c r="DM195">
        <v>0.40500000000000003</v>
      </c>
      <c r="DN195">
        <v>2</v>
      </c>
      <c r="DO195">
        <v>337.35700000000003</v>
      </c>
      <c r="DP195">
        <v>667.70699999999999</v>
      </c>
      <c r="DQ195">
        <v>30.666799999999999</v>
      </c>
      <c r="DR195">
        <v>32.736800000000002</v>
      </c>
      <c r="DS195">
        <v>30.000299999999999</v>
      </c>
      <c r="DT195">
        <v>32.595599999999997</v>
      </c>
      <c r="DU195">
        <v>32.5886</v>
      </c>
      <c r="DV195">
        <v>20.977900000000002</v>
      </c>
      <c r="DW195">
        <v>21.908200000000001</v>
      </c>
      <c r="DX195">
        <v>51.481699999999996</v>
      </c>
      <c r="DY195">
        <v>30.664000000000001</v>
      </c>
      <c r="DZ195">
        <v>400</v>
      </c>
      <c r="EA195">
        <v>30.84</v>
      </c>
      <c r="EB195">
        <v>99.858000000000004</v>
      </c>
      <c r="EC195">
        <v>100.331</v>
      </c>
    </row>
    <row r="196" spans="1:133" x14ac:dyDescent="0.35">
      <c r="A196">
        <v>180</v>
      </c>
      <c r="B196">
        <v>1581611848</v>
      </c>
      <c r="C196">
        <v>911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1581611839.93103</v>
      </c>
      <c r="O196">
        <f t="shared" si="86"/>
        <v>7.9606010195045645E-4</v>
      </c>
      <c r="P196">
        <f t="shared" si="87"/>
        <v>-0.34343327180101035</v>
      </c>
      <c r="Q196">
        <f t="shared" si="88"/>
        <v>400.03079310344799</v>
      </c>
      <c r="R196">
        <f t="shared" si="89"/>
        <v>400.70454519621137</v>
      </c>
      <c r="S196">
        <f t="shared" si="90"/>
        <v>39.936617419081259</v>
      </c>
      <c r="T196">
        <f t="shared" si="91"/>
        <v>39.869467246000944</v>
      </c>
      <c r="U196">
        <f t="shared" si="92"/>
        <v>5.9431748579555806E-2</v>
      </c>
      <c r="V196">
        <f t="shared" si="93"/>
        <v>2.2527917233397754</v>
      </c>
      <c r="W196">
        <f t="shared" si="94"/>
        <v>5.8574260342733678E-2</v>
      </c>
      <c r="X196">
        <f t="shared" si="95"/>
        <v>3.6684923943691321E-2</v>
      </c>
      <c r="Y196">
        <f t="shared" si="96"/>
        <v>0</v>
      </c>
      <c r="Z196">
        <f t="shared" si="97"/>
        <v>31.189361261132927</v>
      </c>
      <c r="AA196">
        <f t="shared" si="98"/>
        <v>31.002827586206902</v>
      </c>
      <c r="AB196">
        <f t="shared" si="99"/>
        <v>4.5121056946745126</v>
      </c>
      <c r="AC196">
        <f t="shared" si="100"/>
        <v>69.346888575354342</v>
      </c>
      <c r="AD196">
        <f t="shared" si="101"/>
        <v>3.2100581938188868</v>
      </c>
      <c r="AE196">
        <f t="shared" si="102"/>
        <v>4.6289866204029391</v>
      </c>
      <c r="AF196">
        <f t="shared" si="103"/>
        <v>1.3020475008556258</v>
      </c>
      <c r="AG196">
        <f t="shared" si="104"/>
        <v>-35.106250496015129</v>
      </c>
      <c r="AH196">
        <f t="shared" si="105"/>
        <v>54.566098759239082</v>
      </c>
      <c r="AI196">
        <f t="shared" si="106"/>
        <v>5.4514065668382683</v>
      </c>
      <c r="AJ196">
        <f t="shared" si="107"/>
        <v>24.911254830062223</v>
      </c>
      <c r="AK196">
        <v>-4.1258946747453597E-2</v>
      </c>
      <c r="AL196">
        <v>4.6316782206269197E-2</v>
      </c>
      <c r="AM196">
        <v>3.4602131130104898</v>
      </c>
      <c r="AN196">
        <v>6</v>
      </c>
      <c r="AO196">
        <v>2</v>
      </c>
      <c r="AP196">
        <f t="shared" si="108"/>
        <v>1</v>
      </c>
      <c r="AQ196">
        <f t="shared" si="109"/>
        <v>0</v>
      </c>
      <c r="AR196">
        <f t="shared" si="110"/>
        <v>51841.664657778179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-0.34343327180101035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1581611839.93103</v>
      </c>
      <c r="BY196">
        <v>400.03079310344799</v>
      </c>
      <c r="BZ196">
        <v>399.98796551724098</v>
      </c>
      <c r="CA196">
        <v>32.208158620689701</v>
      </c>
      <c r="CB196">
        <v>30.887541379310299</v>
      </c>
      <c r="CC196">
        <v>350.02744827586201</v>
      </c>
      <c r="CD196">
        <v>99.466003448275899</v>
      </c>
      <c r="CE196">
        <v>0.199992103448276</v>
      </c>
      <c r="CF196">
        <v>31.452106896551701</v>
      </c>
      <c r="CG196">
        <v>31.002827586206902</v>
      </c>
      <c r="CH196">
        <v>999.9</v>
      </c>
      <c r="CI196">
        <v>0</v>
      </c>
      <c r="CJ196">
        <v>0</v>
      </c>
      <c r="CK196">
        <v>10003.2124137931</v>
      </c>
      <c r="CL196">
        <v>0</v>
      </c>
      <c r="CM196">
        <v>4.8700200000000002</v>
      </c>
      <c r="CN196">
        <v>0</v>
      </c>
      <c r="CO196">
        <v>0</v>
      </c>
      <c r="CP196">
        <v>0</v>
      </c>
      <c r="CQ196">
        <v>0</v>
      </c>
      <c r="CR196">
        <v>2.6724137931034502</v>
      </c>
      <c r="CS196">
        <v>0</v>
      </c>
      <c r="CT196">
        <v>294.33448275862099</v>
      </c>
      <c r="CU196">
        <v>-0.53103448275862097</v>
      </c>
      <c r="CV196">
        <v>40.144241379310301</v>
      </c>
      <c r="CW196">
        <v>45.186999999999998</v>
      </c>
      <c r="CX196">
        <v>42.811999999999998</v>
      </c>
      <c r="CY196">
        <v>44.023517241379302</v>
      </c>
      <c r="CZ196">
        <v>41.25</v>
      </c>
      <c r="DA196">
        <v>0</v>
      </c>
      <c r="DB196">
        <v>0</v>
      </c>
      <c r="DC196">
        <v>0</v>
      </c>
      <c r="DD196">
        <v>980.29999995231606</v>
      </c>
      <c r="DE196">
        <v>2.3038461538461501</v>
      </c>
      <c r="DF196">
        <v>0.77606806691195995</v>
      </c>
      <c r="DG196">
        <v>-681.30940099700899</v>
      </c>
      <c r="DH196">
        <v>289.303846153846</v>
      </c>
      <c r="DI196">
        <v>15</v>
      </c>
      <c r="DJ196">
        <v>100</v>
      </c>
      <c r="DK196">
        <v>100</v>
      </c>
      <c r="DL196">
        <v>2.843</v>
      </c>
      <c r="DM196">
        <v>0.40500000000000003</v>
      </c>
      <c r="DN196">
        <v>2</v>
      </c>
      <c r="DO196">
        <v>337.11399999999998</v>
      </c>
      <c r="DP196">
        <v>667.56600000000003</v>
      </c>
      <c r="DQ196">
        <v>30.661799999999999</v>
      </c>
      <c r="DR196">
        <v>32.7376</v>
      </c>
      <c r="DS196">
        <v>30.000399999999999</v>
      </c>
      <c r="DT196">
        <v>32.597000000000001</v>
      </c>
      <c r="DU196">
        <v>32.590200000000003</v>
      </c>
      <c r="DV196">
        <v>20.978999999999999</v>
      </c>
      <c r="DW196">
        <v>21.908200000000001</v>
      </c>
      <c r="DX196">
        <v>51.481699999999996</v>
      </c>
      <c r="DY196">
        <v>30.659300000000002</v>
      </c>
      <c r="DZ196">
        <v>400</v>
      </c>
      <c r="EA196">
        <v>30.837599999999998</v>
      </c>
      <c r="EB196">
        <v>99.855999999999995</v>
      </c>
      <c r="EC196">
        <v>100.33199999999999</v>
      </c>
    </row>
    <row r="197" spans="1:133" x14ac:dyDescent="0.35">
      <c r="A197">
        <v>181</v>
      </c>
      <c r="B197">
        <v>1581611853</v>
      </c>
      <c r="C197">
        <v>916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1581611844.93103</v>
      </c>
      <c r="O197">
        <f t="shared" si="86"/>
        <v>7.9386500479467338E-4</v>
      </c>
      <c r="P197">
        <f t="shared" si="87"/>
        <v>-0.35196767707831517</v>
      </c>
      <c r="Q197">
        <f t="shared" si="88"/>
        <v>400.05386206896497</v>
      </c>
      <c r="R197">
        <f t="shared" si="89"/>
        <v>400.98317175765447</v>
      </c>
      <c r="S197">
        <f t="shared" si="90"/>
        <v>39.962984885179026</v>
      </c>
      <c r="T197">
        <f t="shared" si="91"/>
        <v>39.870367559419542</v>
      </c>
      <c r="U197">
        <f t="shared" si="92"/>
        <v>5.9288500703266044E-2</v>
      </c>
      <c r="V197">
        <f t="shared" si="93"/>
        <v>2.2503484318333147</v>
      </c>
      <c r="W197">
        <f t="shared" si="94"/>
        <v>5.8434196912959202E-2</v>
      </c>
      <c r="X197">
        <f t="shared" si="95"/>
        <v>3.6597103358018301E-2</v>
      </c>
      <c r="Y197">
        <f t="shared" si="96"/>
        <v>0</v>
      </c>
      <c r="Z197">
        <f t="shared" si="97"/>
        <v>31.188823515948112</v>
      </c>
      <c r="AA197">
        <f t="shared" si="98"/>
        <v>31.000717241379299</v>
      </c>
      <c r="AB197">
        <f t="shared" si="99"/>
        <v>4.5115628075338696</v>
      </c>
      <c r="AC197">
        <f t="shared" si="100"/>
        <v>69.350384976589012</v>
      </c>
      <c r="AD197">
        <f t="shared" si="101"/>
        <v>3.2100369853410857</v>
      </c>
      <c r="AE197">
        <f t="shared" si="102"/>
        <v>4.6287226616329749</v>
      </c>
      <c r="AF197">
        <f t="shared" si="103"/>
        <v>1.3015258221927839</v>
      </c>
      <c r="AG197">
        <f t="shared" si="104"/>
        <v>-35.009446711445094</v>
      </c>
      <c r="AH197">
        <f t="shared" si="105"/>
        <v>54.641208019384756</v>
      </c>
      <c r="AI197">
        <f t="shared" si="106"/>
        <v>5.4647533990990178</v>
      </c>
      <c r="AJ197">
        <f t="shared" si="107"/>
        <v>25.096514707038679</v>
      </c>
      <c r="AK197">
        <v>-4.1193128267303501E-2</v>
      </c>
      <c r="AL197">
        <v>4.6242895196285098E-2</v>
      </c>
      <c r="AM197">
        <v>3.45584367827853</v>
      </c>
      <c r="AN197">
        <v>6</v>
      </c>
      <c r="AO197">
        <v>2</v>
      </c>
      <c r="AP197">
        <f t="shared" si="108"/>
        <v>1</v>
      </c>
      <c r="AQ197">
        <f t="shared" si="109"/>
        <v>0</v>
      </c>
      <c r="AR197">
        <f t="shared" si="110"/>
        <v>51762.428376165153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-0.35196767707831517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1581611844.93103</v>
      </c>
      <c r="BY197">
        <v>400.05386206896497</v>
      </c>
      <c r="BZ197">
        <v>399.99493103448299</v>
      </c>
      <c r="CA197">
        <v>32.209075862069</v>
      </c>
      <c r="CB197">
        <v>30.8920931034483</v>
      </c>
      <c r="CC197">
        <v>350.02524137930999</v>
      </c>
      <c r="CD197">
        <v>99.462479310344804</v>
      </c>
      <c r="CE197">
        <v>0.20001951724137901</v>
      </c>
      <c r="CF197">
        <v>31.451103448275902</v>
      </c>
      <c r="CG197">
        <v>31.000717241379299</v>
      </c>
      <c r="CH197">
        <v>999.9</v>
      </c>
      <c r="CI197">
        <v>0</v>
      </c>
      <c r="CJ197">
        <v>0</v>
      </c>
      <c r="CK197">
        <v>9987.6086206896598</v>
      </c>
      <c r="CL197">
        <v>0</v>
      </c>
      <c r="CM197">
        <v>4.4328055172413796</v>
      </c>
      <c r="CN197">
        <v>0</v>
      </c>
      <c r="CO197">
        <v>0</v>
      </c>
      <c r="CP197">
        <v>0</v>
      </c>
      <c r="CQ197">
        <v>0</v>
      </c>
      <c r="CR197">
        <v>5</v>
      </c>
      <c r="CS197">
        <v>0</v>
      </c>
      <c r="CT197">
        <v>252.36896551724101</v>
      </c>
      <c r="CU197">
        <v>-1.0448275862069001</v>
      </c>
      <c r="CV197">
        <v>40.144241379310301</v>
      </c>
      <c r="CW197">
        <v>45.186999999999998</v>
      </c>
      <c r="CX197">
        <v>42.811999999999998</v>
      </c>
      <c r="CY197">
        <v>44.0149655172414</v>
      </c>
      <c r="CZ197">
        <v>41.25</v>
      </c>
      <c r="DA197">
        <v>0</v>
      </c>
      <c r="DB197">
        <v>0</v>
      </c>
      <c r="DC197">
        <v>0</v>
      </c>
      <c r="DD197">
        <v>985.10000014305103</v>
      </c>
      <c r="DE197">
        <v>3.56153846153846</v>
      </c>
      <c r="DF197">
        <v>11.4735040886288</v>
      </c>
      <c r="DG197">
        <v>-728.32820488894595</v>
      </c>
      <c r="DH197">
        <v>247.538461538462</v>
      </c>
      <c r="DI197">
        <v>15</v>
      </c>
      <c r="DJ197">
        <v>100</v>
      </c>
      <c r="DK197">
        <v>100</v>
      </c>
      <c r="DL197">
        <v>2.843</v>
      </c>
      <c r="DM197">
        <v>0.40500000000000003</v>
      </c>
      <c r="DN197">
        <v>2</v>
      </c>
      <c r="DO197">
        <v>337.16899999999998</v>
      </c>
      <c r="DP197">
        <v>667.25400000000002</v>
      </c>
      <c r="DQ197">
        <v>30.661100000000001</v>
      </c>
      <c r="DR197">
        <v>32.740299999999998</v>
      </c>
      <c r="DS197">
        <v>30</v>
      </c>
      <c r="DT197">
        <v>32.598500000000001</v>
      </c>
      <c r="DU197">
        <v>32.5931</v>
      </c>
      <c r="DV197">
        <v>20.9816</v>
      </c>
      <c r="DW197">
        <v>21.908200000000001</v>
      </c>
      <c r="DX197">
        <v>51.481699999999996</v>
      </c>
      <c r="DY197">
        <v>30.665600000000001</v>
      </c>
      <c r="DZ197">
        <v>400</v>
      </c>
      <c r="EA197">
        <v>30.840599999999998</v>
      </c>
      <c r="EB197">
        <v>99.855900000000005</v>
      </c>
      <c r="EC197">
        <v>100.328</v>
      </c>
    </row>
    <row r="198" spans="1:133" x14ac:dyDescent="0.35">
      <c r="A198">
        <v>182</v>
      </c>
      <c r="B198">
        <v>1581611858</v>
      </c>
      <c r="C198">
        <v>921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1581611849.93103</v>
      </c>
      <c r="O198">
        <f t="shared" si="86"/>
        <v>7.9195079524416775E-4</v>
      </c>
      <c r="P198">
        <f t="shared" si="87"/>
        <v>-0.37350358630980557</v>
      </c>
      <c r="Q198">
        <f t="shared" si="88"/>
        <v>400.07368965517202</v>
      </c>
      <c r="R198">
        <f t="shared" si="89"/>
        <v>401.60757389429455</v>
      </c>
      <c r="S198">
        <f t="shared" si="90"/>
        <v>40.024443483576036</v>
      </c>
      <c r="T198">
        <f t="shared" si="91"/>
        <v>39.871575691657185</v>
      </c>
      <c r="U198">
        <f t="shared" si="92"/>
        <v>5.9204405605457637E-2</v>
      </c>
      <c r="V198">
        <f t="shared" si="93"/>
        <v>2.2518141088693029</v>
      </c>
      <c r="W198">
        <f t="shared" si="94"/>
        <v>5.8353050711509764E-2</v>
      </c>
      <c r="X198">
        <f t="shared" si="95"/>
        <v>3.6546127654133301E-2</v>
      </c>
      <c r="Y198">
        <f t="shared" si="96"/>
        <v>0</v>
      </c>
      <c r="Z198">
        <f t="shared" si="97"/>
        <v>31.188055199228753</v>
      </c>
      <c r="AA198">
        <f t="shared" si="98"/>
        <v>30.9952827586207</v>
      </c>
      <c r="AB198">
        <f t="shared" si="99"/>
        <v>4.5101650463354002</v>
      </c>
      <c r="AC198">
        <f t="shared" si="100"/>
        <v>69.355460740016156</v>
      </c>
      <c r="AD198">
        <f t="shared" si="101"/>
        <v>3.2099882195477574</v>
      </c>
      <c r="AE198">
        <f t="shared" si="102"/>
        <v>4.6283135967917861</v>
      </c>
      <c r="AF198">
        <f t="shared" si="103"/>
        <v>1.3001768267876428</v>
      </c>
      <c r="AG198">
        <f t="shared" si="104"/>
        <v>-34.925030070267795</v>
      </c>
      <c r="AH198">
        <f t="shared" si="105"/>
        <v>55.147743956358781</v>
      </c>
      <c r="AI198">
        <f t="shared" si="106"/>
        <v>5.5116330468802675</v>
      </c>
      <c r="AJ198">
        <f t="shared" si="107"/>
        <v>25.734346932971253</v>
      </c>
      <c r="AK198">
        <v>-4.12326035648862E-2</v>
      </c>
      <c r="AL198">
        <v>4.62872096760477E-2</v>
      </c>
      <c r="AM198">
        <v>3.4584645791489201</v>
      </c>
      <c r="AN198">
        <v>6</v>
      </c>
      <c r="AO198">
        <v>2</v>
      </c>
      <c r="AP198">
        <f t="shared" si="108"/>
        <v>1</v>
      </c>
      <c r="AQ198">
        <f t="shared" si="109"/>
        <v>0</v>
      </c>
      <c r="AR198">
        <f t="shared" si="110"/>
        <v>51810.237784520948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-0.37350358630980557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1581611849.93103</v>
      </c>
      <c r="BY198">
        <v>400.07368965517202</v>
      </c>
      <c r="BZ198">
        <v>399.97655172413801</v>
      </c>
      <c r="CA198">
        <v>32.209206896551699</v>
      </c>
      <c r="CB198">
        <v>30.895331034482801</v>
      </c>
      <c r="CC198">
        <v>350.00689655172403</v>
      </c>
      <c r="CD198">
        <v>99.460606896551695</v>
      </c>
      <c r="CE198">
        <v>0.199972448275862</v>
      </c>
      <c r="CF198">
        <v>31.449548275862099</v>
      </c>
      <c r="CG198">
        <v>30.9952827586207</v>
      </c>
      <c r="CH198">
        <v>999.9</v>
      </c>
      <c r="CI198">
        <v>0</v>
      </c>
      <c r="CJ198">
        <v>0</v>
      </c>
      <c r="CK198">
        <v>9997.3679310344796</v>
      </c>
      <c r="CL198">
        <v>0</v>
      </c>
      <c r="CM198">
        <v>3.8883982758620701</v>
      </c>
      <c r="CN198">
        <v>0</v>
      </c>
      <c r="CO198">
        <v>0</v>
      </c>
      <c r="CP198">
        <v>0</v>
      </c>
      <c r="CQ198">
        <v>0</v>
      </c>
      <c r="CR198">
        <v>6.0482758620689703</v>
      </c>
      <c r="CS198">
        <v>0</v>
      </c>
      <c r="CT198">
        <v>208.84137931034499</v>
      </c>
      <c r="CU198">
        <v>-0.85517241379310305</v>
      </c>
      <c r="CV198">
        <v>40.146379310344798</v>
      </c>
      <c r="CW198">
        <v>45.186999999999998</v>
      </c>
      <c r="CX198">
        <v>42.818517241379297</v>
      </c>
      <c r="CY198">
        <v>44</v>
      </c>
      <c r="CZ198">
        <v>41.247827586206903</v>
      </c>
      <c r="DA198">
        <v>0</v>
      </c>
      <c r="DB198">
        <v>0</v>
      </c>
      <c r="DC198">
        <v>0</v>
      </c>
      <c r="DD198">
        <v>989.90000009536698</v>
      </c>
      <c r="DE198">
        <v>4.6384615384615397</v>
      </c>
      <c r="DF198">
        <v>-12.3282050087744</v>
      </c>
      <c r="DG198">
        <v>-116.656410381377</v>
      </c>
      <c r="DH198">
        <v>207.538461538462</v>
      </c>
      <c r="DI198">
        <v>15</v>
      </c>
      <c r="DJ198">
        <v>100</v>
      </c>
      <c r="DK198">
        <v>100</v>
      </c>
      <c r="DL198">
        <v>2.843</v>
      </c>
      <c r="DM198">
        <v>0.40500000000000003</v>
      </c>
      <c r="DN198">
        <v>2</v>
      </c>
      <c r="DO198">
        <v>337.24200000000002</v>
      </c>
      <c r="DP198">
        <v>667.39099999999996</v>
      </c>
      <c r="DQ198">
        <v>30.6663</v>
      </c>
      <c r="DR198">
        <v>32.741900000000001</v>
      </c>
      <c r="DS198">
        <v>30.0002</v>
      </c>
      <c r="DT198">
        <v>32.601399999999998</v>
      </c>
      <c r="DU198">
        <v>32.595100000000002</v>
      </c>
      <c r="DV198">
        <v>20.979500000000002</v>
      </c>
      <c r="DW198">
        <v>22.179300000000001</v>
      </c>
      <c r="DX198">
        <v>51.481699999999996</v>
      </c>
      <c r="DY198">
        <v>30.669499999999999</v>
      </c>
      <c r="DZ198">
        <v>400</v>
      </c>
      <c r="EA198">
        <v>30.842300000000002</v>
      </c>
      <c r="EB198">
        <v>99.855599999999995</v>
      </c>
      <c r="EC198">
        <v>100.331</v>
      </c>
    </row>
    <row r="199" spans="1:133" x14ac:dyDescent="0.35">
      <c r="A199">
        <v>183</v>
      </c>
      <c r="B199">
        <v>1581611863</v>
      </c>
      <c r="C199">
        <v>926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1581611854.93103</v>
      </c>
      <c r="O199">
        <f t="shared" si="86"/>
        <v>7.965442907775425E-4</v>
      </c>
      <c r="P199">
        <f t="shared" si="87"/>
        <v>-0.37757787097020851</v>
      </c>
      <c r="Q199">
        <f t="shared" si="88"/>
        <v>400.10344827586198</v>
      </c>
      <c r="R199">
        <f t="shared" si="89"/>
        <v>401.68831039938243</v>
      </c>
      <c r="S199">
        <f t="shared" si="90"/>
        <v>40.032702431333391</v>
      </c>
      <c r="T199">
        <f t="shared" si="91"/>
        <v>39.874753314709842</v>
      </c>
      <c r="U199">
        <f t="shared" si="92"/>
        <v>5.9541461612881576E-2</v>
      </c>
      <c r="V199">
        <f t="shared" si="93"/>
        <v>2.2527955689110204</v>
      </c>
      <c r="W199">
        <f t="shared" si="94"/>
        <v>5.8680830713532646E-2</v>
      </c>
      <c r="X199">
        <f t="shared" si="95"/>
        <v>3.6751807127677789E-2</v>
      </c>
      <c r="Y199">
        <f t="shared" si="96"/>
        <v>0</v>
      </c>
      <c r="Z199">
        <f t="shared" si="97"/>
        <v>31.185045706795304</v>
      </c>
      <c r="AA199">
        <f t="shared" si="98"/>
        <v>30.9962965517241</v>
      </c>
      <c r="AB199">
        <f t="shared" si="99"/>
        <v>4.5104257675802639</v>
      </c>
      <c r="AC199">
        <f t="shared" si="100"/>
        <v>69.362159435621194</v>
      </c>
      <c r="AD199">
        <f t="shared" si="101"/>
        <v>3.2100069931731201</v>
      </c>
      <c r="AE199">
        <f t="shared" si="102"/>
        <v>4.6278936804908772</v>
      </c>
      <c r="AF199">
        <f t="shared" si="103"/>
        <v>1.3004187744071438</v>
      </c>
      <c r="AG199">
        <f t="shared" si="104"/>
        <v>-35.127603223289626</v>
      </c>
      <c r="AH199">
        <f t="shared" si="105"/>
        <v>54.854746802980053</v>
      </c>
      <c r="AI199">
        <f t="shared" si="106"/>
        <v>5.4799457825824325</v>
      </c>
      <c r="AJ199">
        <f t="shared" si="107"/>
        <v>25.20708936227286</v>
      </c>
      <c r="AK199">
        <v>-4.1259050392200701E-2</v>
      </c>
      <c r="AL199">
        <v>4.6316898556577599E-2</v>
      </c>
      <c r="AM199">
        <v>3.4602199916907801</v>
      </c>
      <c r="AN199">
        <v>7</v>
      </c>
      <c r="AO199">
        <v>2</v>
      </c>
      <c r="AP199">
        <f t="shared" si="108"/>
        <v>1</v>
      </c>
      <c r="AQ199">
        <f t="shared" si="109"/>
        <v>0</v>
      </c>
      <c r="AR199">
        <f t="shared" si="110"/>
        <v>51842.392941493228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-0.37757787097020851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1581611854.93103</v>
      </c>
      <c r="BY199">
        <v>400.10344827586198</v>
      </c>
      <c r="BZ199">
        <v>400.002517241379</v>
      </c>
      <c r="CA199">
        <v>32.209224137931002</v>
      </c>
      <c r="CB199">
        <v>30.887731034482801</v>
      </c>
      <c r="CC199">
        <v>350.00782758620699</v>
      </c>
      <c r="CD199">
        <v>99.461124137930994</v>
      </c>
      <c r="CE199">
        <v>0.199984724137931</v>
      </c>
      <c r="CF199">
        <v>31.447951724137901</v>
      </c>
      <c r="CG199">
        <v>30.9962965517241</v>
      </c>
      <c r="CH199">
        <v>999.9</v>
      </c>
      <c r="CI199">
        <v>0</v>
      </c>
      <c r="CJ199">
        <v>0</v>
      </c>
      <c r="CK199">
        <v>10003.7282758621</v>
      </c>
      <c r="CL199">
        <v>0</v>
      </c>
      <c r="CM199">
        <v>3.72646655172414</v>
      </c>
      <c r="CN199">
        <v>0</v>
      </c>
      <c r="CO199">
        <v>0</v>
      </c>
      <c r="CP199">
        <v>0</v>
      </c>
      <c r="CQ199">
        <v>0</v>
      </c>
      <c r="CR199">
        <v>5.0068965517241404</v>
      </c>
      <c r="CS199">
        <v>0</v>
      </c>
      <c r="CT199">
        <v>230.87241379310299</v>
      </c>
      <c r="CU199">
        <v>-1.08965517241379</v>
      </c>
      <c r="CV199">
        <v>40.148517241379302</v>
      </c>
      <c r="CW199">
        <v>45.186999999999998</v>
      </c>
      <c r="CX199">
        <v>42.818517241379297</v>
      </c>
      <c r="CY199">
        <v>44.004275862069001</v>
      </c>
      <c r="CZ199">
        <v>41.247827586206903</v>
      </c>
      <c r="DA199">
        <v>0</v>
      </c>
      <c r="DB199">
        <v>0</v>
      </c>
      <c r="DC199">
        <v>0</v>
      </c>
      <c r="DD199">
        <v>995.29999995231606</v>
      </c>
      <c r="DE199">
        <v>3.8423076923076902</v>
      </c>
      <c r="DF199">
        <v>-2.2256406562245399</v>
      </c>
      <c r="DG199">
        <v>679.66153757530003</v>
      </c>
      <c r="DH199">
        <v>236.788461538462</v>
      </c>
      <c r="DI199">
        <v>15</v>
      </c>
      <c r="DJ199">
        <v>100</v>
      </c>
      <c r="DK199">
        <v>100</v>
      </c>
      <c r="DL199">
        <v>2.843</v>
      </c>
      <c r="DM199">
        <v>0.40500000000000003</v>
      </c>
      <c r="DN199">
        <v>2</v>
      </c>
      <c r="DO199">
        <v>337.16199999999998</v>
      </c>
      <c r="DP199">
        <v>667.42499999999995</v>
      </c>
      <c r="DQ199">
        <v>30.671700000000001</v>
      </c>
      <c r="DR199">
        <v>32.743299999999998</v>
      </c>
      <c r="DS199">
        <v>30.0001</v>
      </c>
      <c r="DT199">
        <v>32.6021</v>
      </c>
      <c r="DU199">
        <v>32.5959</v>
      </c>
      <c r="DV199">
        <v>20.977599999999999</v>
      </c>
      <c r="DW199">
        <v>22.179300000000001</v>
      </c>
      <c r="DX199">
        <v>51.481699999999996</v>
      </c>
      <c r="DY199">
        <v>30.675000000000001</v>
      </c>
      <c r="DZ199">
        <v>400</v>
      </c>
      <c r="EA199">
        <v>30.847300000000001</v>
      </c>
      <c r="EB199">
        <v>99.854399999999998</v>
      </c>
      <c r="EC199">
        <v>100.331</v>
      </c>
    </row>
    <row r="200" spans="1:133" x14ac:dyDescent="0.35">
      <c r="A200">
        <v>184</v>
      </c>
      <c r="B200">
        <v>1581611868</v>
      </c>
      <c r="C200">
        <v>931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1581611859.93103</v>
      </c>
      <c r="O200">
        <f t="shared" si="86"/>
        <v>8.0279350378446228E-4</v>
      </c>
      <c r="P200">
        <f t="shared" si="87"/>
        <v>-0.37678309848102143</v>
      </c>
      <c r="Q200">
        <f t="shared" si="88"/>
        <v>400.10820689655202</v>
      </c>
      <c r="R200">
        <f t="shared" si="89"/>
        <v>401.59224298486021</v>
      </c>
      <c r="S200">
        <f t="shared" si="90"/>
        <v>40.023767899631643</v>
      </c>
      <c r="T200">
        <f t="shared" si="91"/>
        <v>39.875864853717083</v>
      </c>
      <c r="U200">
        <f t="shared" si="92"/>
        <v>6.0030057742947722E-2</v>
      </c>
      <c r="V200">
        <f t="shared" si="93"/>
        <v>2.2533284658197825</v>
      </c>
      <c r="W200">
        <f t="shared" si="94"/>
        <v>5.9155559735914728E-2</v>
      </c>
      <c r="X200">
        <f t="shared" si="95"/>
        <v>3.7049733723632648E-2</v>
      </c>
      <c r="Y200">
        <f t="shared" si="96"/>
        <v>0</v>
      </c>
      <c r="Z200">
        <f t="shared" si="97"/>
        <v>31.181346558410063</v>
      </c>
      <c r="AA200">
        <f t="shared" si="98"/>
        <v>30.9940344827586</v>
      </c>
      <c r="AB200">
        <f t="shared" si="99"/>
        <v>4.509844040250111</v>
      </c>
      <c r="AC200">
        <f t="shared" si="100"/>
        <v>69.3624860850571</v>
      </c>
      <c r="AD200">
        <f t="shared" si="101"/>
        <v>3.2097132566567779</v>
      </c>
      <c r="AE200">
        <f t="shared" si="102"/>
        <v>4.6274484059305543</v>
      </c>
      <c r="AF200">
        <f t="shared" si="103"/>
        <v>1.3001307835933331</v>
      </c>
      <c r="AG200">
        <f t="shared" si="104"/>
        <v>-35.403193516894788</v>
      </c>
      <c r="AH200">
        <f t="shared" si="105"/>
        <v>54.93684140025394</v>
      </c>
      <c r="AI200">
        <f t="shared" si="106"/>
        <v>5.4867420654011267</v>
      </c>
      <c r="AJ200">
        <f t="shared" si="107"/>
        <v>25.020389948760279</v>
      </c>
      <c r="AK200">
        <v>-4.1273414431548097E-2</v>
      </c>
      <c r="AL200">
        <v>4.6333023449103998E-2</v>
      </c>
      <c r="AM200">
        <v>3.4611732446608898</v>
      </c>
      <c r="AN200">
        <v>7</v>
      </c>
      <c r="AO200">
        <v>2</v>
      </c>
      <c r="AP200">
        <f t="shared" si="108"/>
        <v>1</v>
      </c>
      <c r="AQ200">
        <f t="shared" si="109"/>
        <v>0</v>
      </c>
      <c r="AR200">
        <f t="shared" si="110"/>
        <v>51860.024685946788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-0.37678309848102143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1581611859.93103</v>
      </c>
      <c r="BY200">
        <v>400.10820689655202</v>
      </c>
      <c r="BZ200">
        <v>400.01293103448302</v>
      </c>
      <c r="CA200">
        <v>32.205762068965498</v>
      </c>
      <c r="CB200">
        <v>30.873896551724101</v>
      </c>
      <c r="CC200">
        <v>350.00782758620699</v>
      </c>
      <c r="CD200">
        <v>99.462758620689698</v>
      </c>
      <c r="CE200">
        <v>0.19994303448275899</v>
      </c>
      <c r="CF200">
        <v>31.446258620689701</v>
      </c>
      <c r="CG200">
        <v>30.9940344827586</v>
      </c>
      <c r="CH200">
        <v>999.9</v>
      </c>
      <c r="CI200">
        <v>0</v>
      </c>
      <c r="CJ200">
        <v>0</v>
      </c>
      <c r="CK200">
        <v>10007.046551724099</v>
      </c>
      <c r="CL200">
        <v>0</v>
      </c>
      <c r="CM200">
        <v>4.2724703448275898</v>
      </c>
      <c r="CN200">
        <v>0</v>
      </c>
      <c r="CO200">
        <v>0</v>
      </c>
      <c r="CP200">
        <v>0</v>
      </c>
      <c r="CQ200">
        <v>0</v>
      </c>
      <c r="CR200">
        <v>2.9310344827586201</v>
      </c>
      <c r="CS200">
        <v>0</v>
      </c>
      <c r="CT200">
        <v>290.60344827586198</v>
      </c>
      <c r="CU200">
        <v>-0.527586206896552</v>
      </c>
      <c r="CV200">
        <v>40.144241379310301</v>
      </c>
      <c r="CW200">
        <v>45.186999999999998</v>
      </c>
      <c r="CX200">
        <v>42.818517241379297</v>
      </c>
      <c r="CY200">
        <v>44.004275862069001</v>
      </c>
      <c r="CZ200">
        <v>41.247827586206903</v>
      </c>
      <c r="DA200">
        <v>0</v>
      </c>
      <c r="DB200">
        <v>0</v>
      </c>
      <c r="DC200">
        <v>0</v>
      </c>
      <c r="DD200">
        <v>1000.10000014305</v>
      </c>
      <c r="DE200">
        <v>1.71923076923077</v>
      </c>
      <c r="DF200">
        <v>-40.851281834677202</v>
      </c>
      <c r="DG200">
        <v>1094.4000000738199</v>
      </c>
      <c r="DH200">
        <v>296.64615384615399</v>
      </c>
      <c r="DI200">
        <v>15</v>
      </c>
      <c r="DJ200">
        <v>100</v>
      </c>
      <c r="DK200">
        <v>100</v>
      </c>
      <c r="DL200">
        <v>2.843</v>
      </c>
      <c r="DM200">
        <v>0.40500000000000003</v>
      </c>
      <c r="DN200">
        <v>2</v>
      </c>
      <c r="DO200">
        <v>337.15</v>
      </c>
      <c r="DP200">
        <v>667.45799999999997</v>
      </c>
      <c r="DQ200">
        <v>30.676100000000002</v>
      </c>
      <c r="DR200">
        <v>32.746200000000002</v>
      </c>
      <c r="DS200">
        <v>30.0002</v>
      </c>
      <c r="DT200">
        <v>32.604300000000002</v>
      </c>
      <c r="DU200">
        <v>32.5989</v>
      </c>
      <c r="DV200">
        <v>20.978400000000001</v>
      </c>
      <c r="DW200">
        <v>22.179300000000001</v>
      </c>
      <c r="DX200">
        <v>51.481699999999996</v>
      </c>
      <c r="DY200">
        <v>30.676200000000001</v>
      </c>
      <c r="DZ200">
        <v>400</v>
      </c>
      <c r="EA200">
        <v>30.8613</v>
      </c>
      <c r="EB200">
        <v>99.855699999999999</v>
      </c>
      <c r="EC200">
        <v>100.331</v>
      </c>
    </row>
    <row r="201" spans="1:133" x14ac:dyDescent="0.35">
      <c r="A201">
        <v>185</v>
      </c>
      <c r="B201">
        <v>1581611873</v>
      </c>
      <c r="C201">
        <v>936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1581611864.93103</v>
      </c>
      <c r="O201">
        <f t="shared" si="86"/>
        <v>8.0715735830538587E-4</v>
      </c>
      <c r="P201">
        <f t="shared" si="87"/>
        <v>-0.36644172400067643</v>
      </c>
      <c r="Q201">
        <f t="shared" si="88"/>
        <v>400.10820689655202</v>
      </c>
      <c r="R201">
        <f t="shared" si="89"/>
        <v>401.26376171720932</v>
      </c>
      <c r="S201">
        <f t="shared" si="90"/>
        <v>39.991388607023332</v>
      </c>
      <c r="T201">
        <f t="shared" si="91"/>
        <v>39.876221860612297</v>
      </c>
      <c r="U201">
        <f t="shared" si="92"/>
        <v>6.0331453188880911E-2</v>
      </c>
      <c r="V201">
        <f t="shared" si="93"/>
        <v>2.2526188409952743</v>
      </c>
      <c r="W201">
        <f t="shared" si="94"/>
        <v>5.9447947694950508E-2</v>
      </c>
      <c r="X201">
        <f t="shared" si="95"/>
        <v>3.7233268927100757E-2</v>
      </c>
      <c r="Y201">
        <f t="shared" si="96"/>
        <v>0</v>
      </c>
      <c r="Z201">
        <f t="shared" si="97"/>
        <v>31.177712522329205</v>
      </c>
      <c r="AA201">
        <f t="shared" si="98"/>
        <v>30.9938172413793</v>
      </c>
      <c r="AB201">
        <f t="shared" si="99"/>
        <v>4.509788176583295</v>
      </c>
      <c r="AC201">
        <f t="shared" si="100"/>
        <v>69.355462101261807</v>
      </c>
      <c r="AD201">
        <f t="shared" si="101"/>
        <v>3.209002076812848</v>
      </c>
      <c r="AE201">
        <f t="shared" si="102"/>
        <v>4.6268916385094139</v>
      </c>
      <c r="AF201">
        <f t="shared" si="103"/>
        <v>1.300786099770447</v>
      </c>
      <c r="AG201">
        <f t="shared" si="104"/>
        <v>-35.59563950126752</v>
      </c>
      <c r="AH201">
        <f t="shared" si="105"/>
        <v>54.68879847343544</v>
      </c>
      <c r="AI201">
        <f t="shared" si="106"/>
        <v>5.4636268430037305</v>
      </c>
      <c r="AJ201">
        <f t="shared" si="107"/>
        <v>24.556785815171651</v>
      </c>
      <c r="AK201">
        <v>-4.1254287437293098E-2</v>
      </c>
      <c r="AL201">
        <v>4.6311551722435999E-2</v>
      </c>
      <c r="AM201">
        <v>3.4599038784032099</v>
      </c>
      <c r="AN201">
        <v>6</v>
      </c>
      <c r="AO201">
        <v>2</v>
      </c>
      <c r="AP201">
        <f t="shared" si="108"/>
        <v>1</v>
      </c>
      <c r="AQ201">
        <f t="shared" si="109"/>
        <v>0</v>
      </c>
      <c r="AR201">
        <f t="shared" si="110"/>
        <v>51837.353928781646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-0.36644172400067643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1581611864.93103</v>
      </c>
      <c r="BY201">
        <v>400.10820689655202</v>
      </c>
      <c r="BZ201">
        <v>400.033655172414</v>
      </c>
      <c r="CA201">
        <v>32.198337931034501</v>
      </c>
      <c r="CB201">
        <v>30.859282758620701</v>
      </c>
      <c r="CC201">
        <v>350.02362068965499</v>
      </c>
      <c r="CD201">
        <v>99.463555172413805</v>
      </c>
      <c r="CE201">
        <v>0.20003875862069001</v>
      </c>
      <c r="CF201">
        <v>31.444141379310299</v>
      </c>
      <c r="CG201">
        <v>30.9938172413793</v>
      </c>
      <c r="CH201">
        <v>999.9</v>
      </c>
      <c r="CI201">
        <v>0</v>
      </c>
      <c r="CJ201">
        <v>0</v>
      </c>
      <c r="CK201">
        <v>10002.328965517199</v>
      </c>
      <c r="CL201">
        <v>0</v>
      </c>
      <c r="CM201">
        <v>4.8955620689655204</v>
      </c>
      <c r="CN201">
        <v>0</v>
      </c>
      <c r="CO201">
        <v>0</v>
      </c>
      <c r="CP201">
        <v>0</v>
      </c>
      <c r="CQ201">
        <v>0</v>
      </c>
      <c r="CR201">
        <v>0.74827586206896501</v>
      </c>
      <c r="CS201">
        <v>0</v>
      </c>
      <c r="CT201">
        <v>353.20689655172401</v>
      </c>
      <c r="CU201">
        <v>-0.22413793103448301</v>
      </c>
      <c r="CV201">
        <v>40.131413793103498</v>
      </c>
      <c r="CW201">
        <v>45.186999999999998</v>
      </c>
      <c r="CX201">
        <v>42.811999999999998</v>
      </c>
      <c r="CY201">
        <v>44.004275862069001</v>
      </c>
      <c r="CZ201">
        <v>41.25</v>
      </c>
      <c r="DA201">
        <v>0</v>
      </c>
      <c r="DB201">
        <v>0</v>
      </c>
      <c r="DC201">
        <v>0</v>
      </c>
      <c r="DD201">
        <v>1004.90000009537</v>
      </c>
      <c r="DE201">
        <v>0.31923076923076898</v>
      </c>
      <c r="DF201">
        <v>-22.834187775128498</v>
      </c>
      <c r="DG201">
        <v>646.020512851136</v>
      </c>
      <c r="DH201">
        <v>357.15</v>
      </c>
      <c r="DI201">
        <v>15</v>
      </c>
      <c r="DJ201">
        <v>100</v>
      </c>
      <c r="DK201">
        <v>100</v>
      </c>
      <c r="DL201">
        <v>2.843</v>
      </c>
      <c r="DM201">
        <v>0.40500000000000003</v>
      </c>
      <c r="DN201">
        <v>2</v>
      </c>
      <c r="DO201">
        <v>337.28800000000001</v>
      </c>
      <c r="DP201">
        <v>667.06799999999998</v>
      </c>
      <c r="DQ201">
        <v>30.678999999999998</v>
      </c>
      <c r="DR201">
        <v>32.746299999999998</v>
      </c>
      <c r="DS201">
        <v>30.000299999999999</v>
      </c>
      <c r="DT201">
        <v>32.605800000000002</v>
      </c>
      <c r="DU201">
        <v>32.5989</v>
      </c>
      <c r="DV201">
        <v>20.977</v>
      </c>
      <c r="DW201">
        <v>22.179300000000001</v>
      </c>
      <c r="DX201">
        <v>51.481699999999996</v>
      </c>
      <c r="DY201">
        <v>30.682099999999998</v>
      </c>
      <c r="DZ201">
        <v>400</v>
      </c>
      <c r="EA201">
        <v>30.878299999999999</v>
      </c>
      <c r="EB201">
        <v>99.857100000000003</v>
      </c>
      <c r="EC201">
        <v>100.32899999999999</v>
      </c>
    </row>
    <row r="202" spans="1:133" x14ac:dyDescent="0.35">
      <c r="A202">
        <v>186</v>
      </c>
      <c r="B202">
        <v>1581611878</v>
      </c>
      <c r="C202">
        <v>941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1581611869.93103</v>
      </c>
      <c r="O202">
        <f t="shared" si="86"/>
        <v>8.0565695117849054E-4</v>
      </c>
      <c r="P202">
        <f t="shared" si="87"/>
        <v>-0.37794687722884762</v>
      </c>
      <c r="Q202">
        <f t="shared" si="88"/>
        <v>400.10303448275903</v>
      </c>
      <c r="R202">
        <f t="shared" si="89"/>
        <v>401.58281347716473</v>
      </c>
      <c r="S202">
        <f t="shared" si="90"/>
        <v>40.023399152484842</v>
      </c>
      <c r="T202">
        <f t="shared" si="91"/>
        <v>39.875918275906116</v>
      </c>
      <c r="U202">
        <f t="shared" si="92"/>
        <v>6.0230175705384206E-2</v>
      </c>
      <c r="V202">
        <f t="shared" si="93"/>
        <v>2.2503704036682315</v>
      </c>
      <c r="W202">
        <f t="shared" si="94"/>
        <v>5.9348744708892613E-2</v>
      </c>
      <c r="X202">
        <f t="shared" si="95"/>
        <v>3.7171083926470005E-2</v>
      </c>
      <c r="Y202">
        <f t="shared" si="96"/>
        <v>0</v>
      </c>
      <c r="Z202">
        <f t="shared" si="97"/>
        <v>31.175700221999112</v>
      </c>
      <c r="AA202">
        <f t="shared" si="98"/>
        <v>30.9888551724138</v>
      </c>
      <c r="AB202">
        <f t="shared" si="99"/>
        <v>4.5085123436001258</v>
      </c>
      <c r="AC202">
        <f t="shared" si="100"/>
        <v>69.341673020958211</v>
      </c>
      <c r="AD202">
        <f t="shared" si="101"/>
        <v>3.2079510063597474</v>
      </c>
      <c r="AE202">
        <f t="shared" si="102"/>
        <v>4.6262959438405229</v>
      </c>
      <c r="AF202">
        <f t="shared" si="103"/>
        <v>1.3005613372403784</v>
      </c>
      <c r="AG202">
        <f t="shared" si="104"/>
        <v>-35.529471546971436</v>
      </c>
      <c r="AH202">
        <f t="shared" si="105"/>
        <v>54.961362158471552</v>
      </c>
      <c r="AI202">
        <f t="shared" si="106"/>
        <v>5.49614733809738</v>
      </c>
      <c r="AJ202">
        <f t="shared" si="107"/>
        <v>24.928037949597496</v>
      </c>
      <c r="AK202">
        <v>-4.1193719866235497E-2</v>
      </c>
      <c r="AL202">
        <v>4.6243559317913199E-2</v>
      </c>
      <c r="AM202">
        <v>3.4558829629452301</v>
      </c>
      <c r="AN202">
        <v>6</v>
      </c>
      <c r="AO202">
        <v>2</v>
      </c>
      <c r="AP202">
        <f t="shared" si="108"/>
        <v>1</v>
      </c>
      <c r="AQ202">
        <f t="shared" si="109"/>
        <v>0</v>
      </c>
      <c r="AR202">
        <f t="shared" si="110"/>
        <v>51764.745051654703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-0.37794687722884762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1581611869.93103</v>
      </c>
      <c r="BY202">
        <v>400.10303448275903</v>
      </c>
      <c r="BZ202">
        <v>400.00772413793101</v>
      </c>
      <c r="CA202">
        <v>32.187620689655198</v>
      </c>
      <c r="CB202">
        <v>30.851031034482801</v>
      </c>
      <c r="CC202">
        <v>350.02131034482801</v>
      </c>
      <c r="CD202">
        <v>99.464113793103493</v>
      </c>
      <c r="CE202">
        <v>0.20000979310344799</v>
      </c>
      <c r="CF202">
        <v>31.441875862069001</v>
      </c>
      <c r="CG202">
        <v>30.9888551724138</v>
      </c>
      <c r="CH202">
        <v>999.9</v>
      </c>
      <c r="CI202">
        <v>0</v>
      </c>
      <c r="CJ202">
        <v>0</v>
      </c>
      <c r="CK202">
        <v>9987.5879310344808</v>
      </c>
      <c r="CL202">
        <v>0</v>
      </c>
      <c r="CM202">
        <v>5.4331272413793101</v>
      </c>
      <c r="CN202">
        <v>0</v>
      </c>
      <c r="CO202">
        <v>0</v>
      </c>
      <c r="CP202">
        <v>0</v>
      </c>
      <c r="CQ202">
        <v>0</v>
      </c>
      <c r="CR202">
        <v>1.6</v>
      </c>
      <c r="CS202">
        <v>0</v>
      </c>
      <c r="CT202">
        <v>390.35517241379301</v>
      </c>
      <c r="CU202">
        <v>-0.12758620689655201</v>
      </c>
      <c r="CV202">
        <v>40.125</v>
      </c>
      <c r="CW202">
        <v>45.186999999999998</v>
      </c>
      <c r="CX202">
        <v>42.811999999999998</v>
      </c>
      <c r="CY202">
        <v>44</v>
      </c>
      <c r="CZ202">
        <v>41.25</v>
      </c>
      <c r="DA202">
        <v>0</v>
      </c>
      <c r="DB202">
        <v>0</v>
      </c>
      <c r="DC202">
        <v>0</v>
      </c>
      <c r="DD202">
        <v>1010.29999995232</v>
      </c>
      <c r="DE202">
        <v>1.7230769230769201</v>
      </c>
      <c r="DF202">
        <v>64.970940151632803</v>
      </c>
      <c r="DG202">
        <v>-28.769230653872</v>
      </c>
      <c r="DH202">
        <v>391.36538461538498</v>
      </c>
      <c r="DI202">
        <v>15</v>
      </c>
      <c r="DJ202">
        <v>100</v>
      </c>
      <c r="DK202">
        <v>100</v>
      </c>
      <c r="DL202">
        <v>2.843</v>
      </c>
      <c r="DM202">
        <v>0.40500000000000003</v>
      </c>
      <c r="DN202">
        <v>2</v>
      </c>
      <c r="DO202">
        <v>337.28399999999999</v>
      </c>
      <c r="DP202">
        <v>667.30600000000004</v>
      </c>
      <c r="DQ202">
        <v>30.685400000000001</v>
      </c>
      <c r="DR202">
        <v>32.749099999999999</v>
      </c>
      <c r="DS202">
        <v>30.0001</v>
      </c>
      <c r="DT202">
        <v>32.607199999999999</v>
      </c>
      <c r="DU202">
        <v>32.599600000000002</v>
      </c>
      <c r="DV202">
        <v>20.975200000000001</v>
      </c>
      <c r="DW202">
        <v>22.179300000000001</v>
      </c>
      <c r="DX202">
        <v>51.481699999999996</v>
      </c>
      <c r="DY202">
        <v>30.689599999999999</v>
      </c>
      <c r="DZ202">
        <v>400</v>
      </c>
      <c r="EA202">
        <v>30.894400000000001</v>
      </c>
      <c r="EB202">
        <v>99.857500000000002</v>
      </c>
      <c r="EC202">
        <v>100.32899999999999</v>
      </c>
    </row>
    <row r="203" spans="1:133" x14ac:dyDescent="0.35">
      <c r="A203">
        <v>187</v>
      </c>
      <c r="B203">
        <v>1581611883</v>
      </c>
      <c r="C203">
        <v>946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1581611874.93103</v>
      </c>
      <c r="O203">
        <f t="shared" si="86"/>
        <v>7.9979403349790686E-4</v>
      </c>
      <c r="P203">
        <f t="shared" si="87"/>
        <v>-0.37419593423787256</v>
      </c>
      <c r="Q203">
        <f t="shared" si="88"/>
        <v>400.10665517241398</v>
      </c>
      <c r="R203">
        <f t="shared" si="89"/>
        <v>401.55989690556868</v>
      </c>
      <c r="S203">
        <f t="shared" si="90"/>
        <v>40.02120350794462</v>
      </c>
      <c r="T203">
        <f t="shared" si="91"/>
        <v>39.876367124637902</v>
      </c>
      <c r="U203">
        <f t="shared" si="92"/>
        <v>5.9770364381486772E-2</v>
      </c>
      <c r="V203">
        <f t="shared" si="93"/>
        <v>2.2522479890697777</v>
      </c>
      <c r="W203">
        <f t="shared" si="94"/>
        <v>5.8902947920842615E-2</v>
      </c>
      <c r="X203">
        <f t="shared" si="95"/>
        <v>3.6891227668014594E-2</v>
      </c>
      <c r="Y203">
        <f t="shared" si="96"/>
        <v>0</v>
      </c>
      <c r="Z203">
        <f t="shared" si="97"/>
        <v>31.176130162783721</v>
      </c>
      <c r="AA203">
        <f t="shared" si="98"/>
        <v>30.9860655172414</v>
      </c>
      <c r="AB203">
        <f t="shared" si="99"/>
        <v>4.5077952135056547</v>
      </c>
      <c r="AC203">
        <f t="shared" si="100"/>
        <v>69.325938165252083</v>
      </c>
      <c r="AD203">
        <f t="shared" si="101"/>
        <v>3.2069119534796742</v>
      </c>
      <c r="AE203">
        <f t="shared" si="102"/>
        <v>4.6258471769042142</v>
      </c>
      <c r="AF203">
        <f t="shared" si="103"/>
        <v>1.3008832600259805</v>
      </c>
      <c r="AG203">
        <f t="shared" si="104"/>
        <v>-35.27091687725769</v>
      </c>
      <c r="AH203">
        <f t="shared" si="105"/>
        <v>55.138690908393869</v>
      </c>
      <c r="AI203">
        <f t="shared" si="106"/>
        <v>5.5091614734766896</v>
      </c>
      <c r="AJ203">
        <f t="shared" si="107"/>
        <v>25.376935504612867</v>
      </c>
      <c r="AK203">
        <v>-4.1244293791085601E-2</v>
      </c>
      <c r="AL203">
        <v>4.6300332979076597E-2</v>
      </c>
      <c r="AM203">
        <v>3.4592405676743998</v>
      </c>
      <c r="AN203">
        <v>6</v>
      </c>
      <c r="AO203">
        <v>2</v>
      </c>
      <c r="AP203">
        <f t="shared" si="108"/>
        <v>1</v>
      </c>
      <c r="AQ203">
        <f t="shared" si="109"/>
        <v>0</v>
      </c>
      <c r="AR203">
        <f t="shared" si="110"/>
        <v>51826.003531123584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-0.37419593423787256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1581611874.93103</v>
      </c>
      <c r="BY203">
        <v>400.10665517241398</v>
      </c>
      <c r="BZ203">
        <v>400.01375862069</v>
      </c>
      <c r="CA203">
        <v>32.177124137931003</v>
      </c>
      <c r="CB203">
        <v>30.8502482758621</v>
      </c>
      <c r="CC203">
        <v>350.02172413793102</v>
      </c>
      <c r="CD203">
        <v>99.464362068965499</v>
      </c>
      <c r="CE203">
        <v>0.19998144827586201</v>
      </c>
      <c r="CF203">
        <v>31.440168965517199</v>
      </c>
      <c r="CG203">
        <v>30.9860655172414</v>
      </c>
      <c r="CH203">
        <v>999.9</v>
      </c>
      <c r="CI203">
        <v>0</v>
      </c>
      <c r="CJ203">
        <v>0</v>
      </c>
      <c r="CK203">
        <v>9999.8248275862097</v>
      </c>
      <c r="CL203">
        <v>0</v>
      </c>
      <c r="CM203">
        <v>5.49790034482759</v>
      </c>
      <c r="CN203">
        <v>0</v>
      </c>
      <c r="CO203">
        <v>0</v>
      </c>
      <c r="CP203">
        <v>0</v>
      </c>
      <c r="CQ203">
        <v>0</v>
      </c>
      <c r="CR203">
        <v>2.4965517241379298</v>
      </c>
      <c r="CS203">
        <v>0</v>
      </c>
      <c r="CT203">
        <v>389.58620689655203</v>
      </c>
      <c r="CU203">
        <v>-0.14827586206896601</v>
      </c>
      <c r="CV203">
        <v>40.125</v>
      </c>
      <c r="CW203">
        <v>45.186999999999998</v>
      </c>
      <c r="CX203">
        <v>42.811999999999998</v>
      </c>
      <c r="CY203">
        <v>44</v>
      </c>
      <c r="CZ203">
        <v>41.25</v>
      </c>
      <c r="DA203">
        <v>0</v>
      </c>
      <c r="DB203">
        <v>0</v>
      </c>
      <c r="DC203">
        <v>0</v>
      </c>
      <c r="DD203">
        <v>1015.10000014305</v>
      </c>
      <c r="DE203">
        <v>2.6615384615384601</v>
      </c>
      <c r="DF203">
        <v>28.7452989484594</v>
      </c>
      <c r="DG203">
        <v>-41.641025774370902</v>
      </c>
      <c r="DH203">
        <v>390.16923076923098</v>
      </c>
      <c r="DI203">
        <v>15</v>
      </c>
      <c r="DJ203">
        <v>100</v>
      </c>
      <c r="DK203">
        <v>100</v>
      </c>
      <c r="DL203">
        <v>2.843</v>
      </c>
      <c r="DM203">
        <v>0.40500000000000003</v>
      </c>
      <c r="DN203">
        <v>2</v>
      </c>
      <c r="DO203">
        <v>337.17899999999997</v>
      </c>
      <c r="DP203">
        <v>667.56</v>
      </c>
      <c r="DQ203">
        <v>30.695699999999999</v>
      </c>
      <c r="DR203">
        <v>32.749200000000002</v>
      </c>
      <c r="DS203">
        <v>30.0001</v>
      </c>
      <c r="DT203">
        <v>32.607999999999997</v>
      </c>
      <c r="DU203">
        <v>32.601799999999997</v>
      </c>
      <c r="DV203">
        <v>20.9725</v>
      </c>
      <c r="DW203">
        <v>22.179300000000001</v>
      </c>
      <c r="DX203">
        <v>51.481699999999996</v>
      </c>
      <c r="DY203">
        <v>30.702300000000001</v>
      </c>
      <c r="DZ203">
        <v>400</v>
      </c>
      <c r="EA203">
        <v>30.909800000000001</v>
      </c>
      <c r="EB203">
        <v>99.856700000000004</v>
      </c>
      <c r="EC203">
        <v>100.331</v>
      </c>
    </row>
    <row r="204" spans="1:133" x14ac:dyDescent="0.35">
      <c r="A204">
        <v>188</v>
      </c>
      <c r="B204">
        <v>1581611888</v>
      </c>
      <c r="C204">
        <v>951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1581611879.93103</v>
      </c>
      <c r="O204">
        <f t="shared" si="86"/>
        <v>7.9489027252583992E-4</v>
      </c>
      <c r="P204">
        <f t="shared" si="87"/>
        <v>-0.36339710295240252</v>
      </c>
      <c r="Q204">
        <f t="shared" si="88"/>
        <v>400.09968965517203</v>
      </c>
      <c r="R204">
        <f t="shared" si="89"/>
        <v>401.32378684487003</v>
      </c>
      <c r="S204">
        <f t="shared" si="90"/>
        <v>39.9976928855205</v>
      </c>
      <c r="T204">
        <f t="shared" si="91"/>
        <v>39.875693978252897</v>
      </c>
      <c r="U204">
        <f t="shared" si="92"/>
        <v>5.9390930365426531E-2</v>
      </c>
      <c r="V204">
        <f t="shared" si="93"/>
        <v>2.2519324434045953</v>
      </c>
      <c r="W204">
        <f t="shared" si="94"/>
        <v>5.8534288766108701E-2</v>
      </c>
      <c r="X204">
        <f t="shared" si="95"/>
        <v>3.6659866968251818E-2</v>
      </c>
      <c r="Y204">
        <f t="shared" si="96"/>
        <v>0</v>
      </c>
      <c r="Z204">
        <f t="shared" si="97"/>
        <v>31.177236211948141</v>
      </c>
      <c r="AA204">
        <f t="shared" si="98"/>
        <v>30.983724137930999</v>
      </c>
      <c r="AB204">
        <f t="shared" si="99"/>
        <v>4.5071933973255796</v>
      </c>
      <c r="AC204">
        <f t="shared" si="100"/>
        <v>69.310990808937262</v>
      </c>
      <c r="AD204">
        <f t="shared" si="101"/>
        <v>3.2061331724485722</v>
      </c>
      <c r="AE204">
        <f t="shared" si="102"/>
        <v>4.6257211663394076</v>
      </c>
      <c r="AF204">
        <f t="shared" si="103"/>
        <v>1.3010602248770073</v>
      </c>
      <c r="AG204">
        <f t="shared" si="104"/>
        <v>-35.054661018389538</v>
      </c>
      <c r="AH204">
        <f t="shared" si="105"/>
        <v>55.357032521243511</v>
      </c>
      <c r="AI204">
        <f t="shared" si="106"/>
        <v>5.5316750951577527</v>
      </c>
      <c r="AJ204">
        <f t="shared" si="107"/>
        <v>25.834046598011724</v>
      </c>
      <c r="AK204">
        <v>-4.1235791702149999E-2</v>
      </c>
      <c r="AL204">
        <v>4.62907886394225E-2</v>
      </c>
      <c r="AM204">
        <v>3.45867621284546</v>
      </c>
      <c r="AN204">
        <v>6</v>
      </c>
      <c r="AO204">
        <v>2</v>
      </c>
      <c r="AP204">
        <f t="shared" si="108"/>
        <v>1</v>
      </c>
      <c r="AQ204">
        <f t="shared" si="109"/>
        <v>0</v>
      </c>
      <c r="AR204">
        <f t="shared" si="110"/>
        <v>51815.838749364135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-0.36339710295240252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1581611879.93103</v>
      </c>
      <c r="BY204">
        <v>400.09968965517203</v>
      </c>
      <c r="BZ204">
        <v>400.02193103448298</v>
      </c>
      <c r="CA204">
        <v>32.169293103448297</v>
      </c>
      <c r="CB204">
        <v>30.850534482758601</v>
      </c>
      <c r="CC204">
        <v>350.01972413793101</v>
      </c>
      <c r="CD204">
        <v>99.464396551724207</v>
      </c>
      <c r="CE204">
        <v>0.19999962068965499</v>
      </c>
      <c r="CF204">
        <v>31.439689655172401</v>
      </c>
      <c r="CG204">
        <v>30.983724137930999</v>
      </c>
      <c r="CH204">
        <v>999.9</v>
      </c>
      <c r="CI204">
        <v>0</v>
      </c>
      <c r="CJ204">
        <v>0</v>
      </c>
      <c r="CK204">
        <v>9997.76</v>
      </c>
      <c r="CL204">
        <v>0</v>
      </c>
      <c r="CM204">
        <v>5.51272551724138</v>
      </c>
      <c r="CN204">
        <v>0</v>
      </c>
      <c r="CO204">
        <v>0</v>
      </c>
      <c r="CP204">
        <v>0</v>
      </c>
      <c r="CQ204">
        <v>0</v>
      </c>
      <c r="CR204">
        <v>3.4517241379310399</v>
      </c>
      <c r="CS204">
        <v>0</v>
      </c>
      <c r="CT204">
        <v>386.84482758620697</v>
      </c>
      <c r="CU204">
        <v>-0.47586206896551703</v>
      </c>
      <c r="CV204">
        <v>40.125</v>
      </c>
      <c r="CW204">
        <v>45.186999999999998</v>
      </c>
      <c r="CX204">
        <v>42.811999999999998</v>
      </c>
      <c r="CY204">
        <v>44</v>
      </c>
      <c r="CZ204">
        <v>41.241310344827603</v>
      </c>
      <c r="DA204">
        <v>0</v>
      </c>
      <c r="DB204">
        <v>0</v>
      </c>
      <c r="DC204">
        <v>0</v>
      </c>
      <c r="DD204">
        <v>1019.90000009537</v>
      </c>
      <c r="DE204">
        <v>4.1192307692307697</v>
      </c>
      <c r="DF204">
        <v>-20.283760897261001</v>
      </c>
      <c r="DG204">
        <v>-32.540170927783599</v>
      </c>
      <c r="DH204">
        <v>385.58461538461501</v>
      </c>
      <c r="DI204">
        <v>15</v>
      </c>
      <c r="DJ204">
        <v>100</v>
      </c>
      <c r="DK204">
        <v>100</v>
      </c>
      <c r="DL204">
        <v>2.843</v>
      </c>
      <c r="DM204">
        <v>0.40500000000000003</v>
      </c>
      <c r="DN204">
        <v>2</v>
      </c>
      <c r="DO204">
        <v>337.35700000000003</v>
      </c>
      <c r="DP204">
        <v>667.30799999999999</v>
      </c>
      <c r="DQ204">
        <v>30.709</v>
      </c>
      <c r="DR204">
        <v>32.752000000000002</v>
      </c>
      <c r="DS204">
        <v>30.0002</v>
      </c>
      <c r="DT204">
        <v>32.610199999999999</v>
      </c>
      <c r="DU204">
        <v>32.601799999999997</v>
      </c>
      <c r="DV204">
        <v>20.975100000000001</v>
      </c>
      <c r="DW204">
        <v>22.179300000000001</v>
      </c>
      <c r="DX204">
        <v>51.481699999999996</v>
      </c>
      <c r="DY204">
        <v>30.714200000000002</v>
      </c>
      <c r="DZ204">
        <v>400</v>
      </c>
      <c r="EA204">
        <v>30.924800000000001</v>
      </c>
      <c r="EB204">
        <v>99.853300000000004</v>
      </c>
      <c r="EC204">
        <v>100.33</v>
      </c>
    </row>
    <row r="205" spans="1:133" x14ac:dyDescent="0.35">
      <c r="A205">
        <v>189</v>
      </c>
      <c r="B205">
        <v>1581611893</v>
      </c>
      <c r="C205">
        <v>956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1581611884.93103</v>
      </c>
      <c r="O205">
        <f t="shared" si="86"/>
        <v>7.9110503233707492E-4</v>
      </c>
      <c r="P205">
        <f t="shared" si="87"/>
        <v>-0.3693012134254941</v>
      </c>
      <c r="Q205">
        <f t="shared" si="88"/>
        <v>400.09493103448301</v>
      </c>
      <c r="R205">
        <f t="shared" si="89"/>
        <v>401.52660822638342</v>
      </c>
      <c r="S205">
        <f t="shared" si="90"/>
        <v>40.017710028007166</v>
      </c>
      <c r="T205">
        <f t="shared" si="91"/>
        <v>39.87502348732621</v>
      </c>
      <c r="U205">
        <f t="shared" si="92"/>
        <v>5.9084699411110303E-2</v>
      </c>
      <c r="V205">
        <f t="shared" si="93"/>
        <v>2.2519144044438208</v>
      </c>
      <c r="W205">
        <f t="shared" si="94"/>
        <v>5.8236794364581818E-2</v>
      </c>
      <c r="X205">
        <f t="shared" si="95"/>
        <v>3.6473163679199172E-2</v>
      </c>
      <c r="Y205">
        <f t="shared" si="96"/>
        <v>0</v>
      </c>
      <c r="Z205">
        <f t="shared" si="97"/>
        <v>31.179625751103636</v>
      </c>
      <c r="AA205">
        <f t="shared" si="98"/>
        <v>30.983624137930999</v>
      </c>
      <c r="AB205">
        <f t="shared" si="99"/>
        <v>4.5071676953947062</v>
      </c>
      <c r="AC205">
        <f t="shared" si="100"/>
        <v>69.296956656193117</v>
      </c>
      <c r="AD205">
        <f t="shared" si="101"/>
        <v>3.2056919332973779</v>
      </c>
      <c r="AE205">
        <f t="shared" si="102"/>
        <v>4.6260212395790443</v>
      </c>
      <c r="AF205">
        <f t="shared" si="103"/>
        <v>1.3014757620973283</v>
      </c>
      <c r="AG205">
        <f t="shared" si="104"/>
        <v>-34.887731926065001</v>
      </c>
      <c r="AH205">
        <f t="shared" si="105"/>
        <v>55.507299002365542</v>
      </c>
      <c r="AI205">
        <f t="shared" si="106"/>
        <v>5.5467637390686502</v>
      </c>
      <c r="AJ205">
        <f t="shared" si="107"/>
        <v>26.166330815369193</v>
      </c>
      <c r="AK205">
        <v>-4.1235305691505297E-2</v>
      </c>
      <c r="AL205">
        <v>4.6290243049896901E-2</v>
      </c>
      <c r="AM205">
        <v>3.45864395103863</v>
      </c>
      <c r="AN205">
        <v>6</v>
      </c>
      <c r="AO205">
        <v>2</v>
      </c>
      <c r="AP205">
        <f t="shared" si="108"/>
        <v>1</v>
      </c>
      <c r="AQ205">
        <f t="shared" si="109"/>
        <v>0</v>
      </c>
      <c r="AR205">
        <f t="shared" si="110"/>
        <v>51815.048442700907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-0.3693012134254941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1581611884.93103</v>
      </c>
      <c r="BY205">
        <v>400.09493103448301</v>
      </c>
      <c r="BZ205">
        <v>400.00444827586199</v>
      </c>
      <c r="CA205">
        <v>32.165024137930999</v>
      </c>
      <c r="CB205">
        <v>30.8525275862069</v>
      </c>
      <c r="CC205">
        <v>350.01651724137901</v>
      </c>
      <c r="CD205">
        <v>99.463913793103501</v>
      </c>
      <c r="CE205">
        <v>0.19999193103448301</v>
      </c>
      <c r="CF205">
        <v>31.440831034482802</v>
      </c>
      <c r="CG205">
        <v>30.983624137930999</v>
      </c>
      <c r="CH205">
        <v>999.9</v>
      </c>
      <c r="CI205">
        <v>0</v>
      </c>
      <c r="CJ205">
        <v>0</v>
      </c>
      <c r="CK205">
        <v>9997.69068965517</v>
      </c>
      <c r="CL205">
        <v>0</v>
      </c>
      <c r="CM205">
        <v>5.5405506896551699</v>
      </c>
      <c r="CN205">
        <v>0</v>
      </c>
      <c r="CO205">
        <v>0</v>
      </c>
      <c r="CP205">
        <v>0</v>
      </c>
      <c r="CQ205">
        <v>0</v>
      </c>
      <c r="CR205">
        <v>3.4965517241379298</v>
      </c>
      <c r="CS205">
        <v>0</v>
      </c>
      <c r="CT205">
        <v>384.50344827586201</v>
      </c>
      <c r="CU205">
        <v>-0.55172413793103503</v>
      </c>
      <c r="CV205">
        <v>40.125</v>
      </c>
      <c r="CW205">
        <v>45.186999999999998</v>
      </c>
      <c r="CX205">
        <v>42.811999999999998</v>
      </c>
      <c r="CY205">
        <v>44</v>
      </c>
      <c r="CZ205">
        <v>41.239137931034499</v>
      </c>
      <c r="DA205">
        <v>0</v>
      </c>
      <c r="DB205">
        <v>0</v>
      </c>
      <c r="DC205">
        <v>0</v>
      </c>
      <c r="DD205">
        <v>1025.2999999523199</v>
      </c>
      <c r="DE205">
        <v>2.93461538461538</v>
      </c>
      <c r="DF205">
        <v>-5.7470085667383097</v>
      </c>
      <c r="DG205">
        <v>-5.6820513846277798</v>
      </c>
      <c r="DH205">
        <v>384.961538461538</v>
      </c>
      <c r="DI205">
        <v>15</v>
      </c>
      <c r="DJ205">
        <v>100</v>
      </c>
      <c r="DK205">
        <v>100</v>
      </c>
      <c r="DL205">
        <v>2.843</v>
      </c>
      <c r="DM205">
        <v>0.40500000000000003</v>
      </c>
      <c r="DN205">
        <v>2</v>
      </c>
      <c r="DO205">
        <v>337.22699999999998</v>
      </c>
      <c r="DP205">
        <v>667.33100000000002</v>
      </c>
      <c r="DQ205">
        <v>30.721599999999999</v>
      </c>
      <c r="DR205">
        <v>32.752000000000002</v>
      </c>
      <c r="DS205">
        <v>30.0001</v>
      </c>
      <c r="DT205">
        <v>32.610199999999999</v>
      </c>
      <c r="DU205">
        <v>32.601799999999997</v>
      </c>
      <c r="DV205">
        <v>20.976900000000001</v>
      </c>
      <c r="DW205">
        <v>22.179300000000001</v>
      </c>
      <c r="DX205">
        <v>51.481699999999996</v>
      </c>
      <c r="DY205">
        <v>30.726099999999999</v>
      </c>
      <c r="DZ205">
        <v>400</v>
      </c>
      <c r="EA205">
        <v>30.930399999999999</v>
      </c>
      <c r="EB205">
        <v>99.856399999999994</v>
      </c>
      <c r="EC205">
        <v>100.327</v>
      </c>
    </row>
    <row r="206" spans="1:133" x14ac:dyDescent="0.35">
      <c r="A206">
        <v>190</v>
      </c>
      <c r="B206">
        <v>1581611898</v>
      </c>
      <c r="C206">
        <v>961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1581611889.93103</v>
      </c>
      <c r="O206">
        <f t="shared" si="86"/>
        <v>7.8843016046978829E-4</v>
      </c>
      <c r="P206">
        <f t="shared" si="87"/>
        <v>-0.36011372249286167</v>
      </c>
      <c r="Q206">
        <f t="shared" si="88"/>
        <v>400.08155172413802</v>
      </c>
      <c r="R206">
        <f t="shared" si="89"/>
        <v>401.29801259709723</v>
      </c>
      <c r="S206">
        <f t="shared" si="90"/>
        <v>39.994556896695379</v>
      </c>
      <c r="T206">
        <f t="shared" si="91"/>
        <v>39.873320777729049</v>
      </c>
      <c r="U206">
        <f t="shared" si="92"/>
        <v>5.8855074540966536E-2</v>
      </c>
      <c r="V206">
        <f t="shared" si="93"/>
        <v>2.2517251299904908</v>
      </c>
      <c r="W206">
        <f t="shared" si="94"/>
        <v>5.8013626993756187E-2</v>
      </c>
      <c r="X206">
        <f t="shared" si="95"/>
        <v>3.6333115374147608E-2</v>
      </c>
      <c r="Y206">
        <f t="shared" si="96"/>
        <v>0</v>
      </c>
      <c r="Z206">
        <f t="shared" si="97"/>
        <v>31.182213585102975</v>
      </c>
      <c r="AA206">
        <f t="shared" si="98"/>
        <v>30.9850931034483</v>
      </c>
      <c r="AB206">
        <f t="shared" si="99"/>
        <v>4.5075452607329298</v>
      </c>
      <c r="AC206">
        <f t="shared" si="100"/>
        <v>69.285892633104325</v>
      </c>
      <c r="AD206">
        <f t="shared" si="101"/>
        <v>3.2054941925713005</v>
      </c>
      <c r="AE206">
        <f t="shared" si="102"/>
        <v>4.6264745545613959</v>
      </c>
      <c r="AF206">
        <f t="shared" si="103"/>
        <v>1.3020510681616293</v>
      </c>
      <c r="AG206">
        <f t="shared" si="104"/>
        <v>-34.769770076717663</v>
      </c>
      <c r="AH206">
        <f t="shared" si="105"/>
        <v>55.533610244551149</v>
      </c>
      <c r="AI206">
        <f t="shared" si="106"/>
        <v>5.5499468349656116</v>
      </c>
      <c r="AJ206">
        <f t="shared" si="107"/>
        <v>26.313787002799096</v>
      </c>
      <c r="AK206">
        <v>-4.1230206419838301E-2</v>
      </c>
      <c r="AL206">
        <v>4.6284518670730003E-2</v>
      </c>
      <c r="AM206">
        <v>3.45830544908029</v>
      </c>
      <c r="AN206">
        <v>6</v>
      </c>
      <c r="AO206">
        <v>2</v>
      </c>
      <c r="AP206">
        <f t="shared" si="108"/>
        <v>1</v>
      </c>
      <c r="AQ206">
        <f t="shared" si="109"/>
        <v>0</v>
      </c>
      <c r="AR206">
        <f t="shared" si="110"/>
        <v>51808.588651653641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-0.36011372249286167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1581611889.93103</v>
      </c>
      <c r="BY206">
        <v>400.08155172413802</v>
      </c>
      <c r="BZ206">
        <v>400.00496551724098</v>
      </c>
      <c r="CA206">
        <v>32.163337931034498</v>
      </c>
      <c r="CB206">
        <v>30.855275862069</v>
      </c>
      <c r="CC206">
        <v>350.01624137930997</v>
      </c>
      <c r="CD206">
        <v>99.462962068965496</v>
      </c>
      <c r="CE206">
        <v>0.20002065517241399</v>
      </c>
      <c r="CF206">
        <v>31.442555172413801</v>
      </c>
      <c r="CG206">
        <v>30.9850931034483</v>
      </c>
      <c r="CH206">
        <v>999.9</v>
      </c>
      <c r="CI206">
        <v>0</v>
      </c>
      <c r="CJ206">
        <v>0</v>
      </c>
      <c r="CK206">
        <v>9996.5499999999993</v>
      </c>
      <c r="CL206">
        <v>0</v>
      </c>
      <c r="CM206">
        <v>5.5893582758620699</v>
      </c>
      <c r="CN206">
        <v>0</v>
      </c>
      <c r="CO206">
        <v>0</v>
      </c>
      <c r="CP206">
        <v>0</v>
      </c>
      <c r="CQ206">
        <v>0</v>
      </c>
      <c r="CR206">
        <v>2.4965517241379298</v>
      </c>
      <c r="CS206">
        <v>0</v>
      </c>
      <c r="CT206">
        <v>384.91379310344797</v>
      </c>
      <c r="CU206">
        <v>-0.36551724137931002</v>
      </c>
      <c r="CV206">
        <v>40.125</v>
      </c>
      <c r="CW206">
        <v>45.186999999999998</v>
      </c>
      <c r="CX206">
        <v>42.811999999999998</v>
      </c>
      <c r="CY206">
        <v>44</v>
      </c>
      <c r="CZ206">
        <v>41.234793103448297</v>
      </c>
      <c r="DA206">
        <v>0</v>
      </c>
      <c r="DB206">
        <v>0</v>
      </c>
      <c r="DC206">
        <v>0</v>
      </c>
      <c r="DD206">
        <v>1030.10000014305</v>
      </c>
      <c r="DE206">
        <v>2.1615384615384601</v>
      </c>
      <c r="DF206">
        <v>-10.4273505573581</v>
      </c>
      <c r="DG206">
        <v>32.741880495872202</v>
      </c>
      <c r="DH206">
        <v>384.68076923076899</v>
      </c>
      <c r="DI206">
        <v>15</v>
      </c>
      <c r="DJ206">
        <v>100</v>
      </c>
      <c r="DK206">
        <v>100</v>
      </c>
      <c r="DL206">
        <v>2.843</v>
      </c>
      <c r="DM206">
        <v>0.40500000000000003</v>
      </c>
      <c r="DN206">
        <v>2</v>
      </c>
      <c r="DO206">
        <v>337.346</v>
      </c>
      <c r="DP206">
        <v>667.22199999999998</v>
      </c>
      <c r="DQ206">
        <v>30.732600000000001</v>
      </c>
      <c r="DR206">
        <v>32.752000000000002</v>
      </c>
      <c r="DS206">
        <v>30.0001</v>
      </c>
      <c r="DT206">
        <v>32.610199999999999</v>
      </c>
      <c r="DU206">
        <v>32.6023</v>
      </c>
      <c r="DV206">
        <v>20.9755</v>
      </c>
      <c r="DW206">
        <v>22.179300000000001</v>
      </c>
      <c r="DX206">
        <v>51.481699999999996</v>
      </c>
      <c r="DY206">
        <v>30.7364</v>
      </c>
      <c r="DZ206">
        <v>400</v>
      </c>
      <c r="EA206">
        <v>30.946000000000002</v>
      </c>
      <c r="EB206">
        <v>99.856999999999999</v>
      </c>
      <c r="EC206">
        <v>100.328</v>
      </c>
    </row>
    <row r="207" spans="1:133" x14ac:dyDescent="0.35">
      <c r="A207">
        <v>191</v>
      </c>
      <c r="B207">
        <v>1581611903</v>
      </c>
      <c r="C207">
        <v>966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1581611894.93103</v>
      </c>
      <c r="O207">
        <f t="shared" si="86"/>
        <v>7.8609783934070439E-4</v>
      </c>
      <c r="P207">
        <f t="shared" si="87"/>
        <v>-0.36659201271994474</v>
      </c>
      <c r="Q207">
        <f t="shared" si="88"/>
        <v>400.09258620689701</v>
      </c>
      <c r="R207">
        <f t="shared" si="89"/>
        <v>401.51547239904312</v>
      </c>
      <c r="S207">
        <f t="shared" si="90"/>
        <v>40.016140909641955</v>
      </c>
      <c r="T207">
        <f t="shared" si="91"/>
        <v>39.874332141917264</v>
      </c>
      <c r="U207">
        <f t="shared" si="92"/>
        <v>5.8650971301122186E-2</v>
      </c>
      <c r="V207">
        <f t="shared" si="93"/>
        <v>2.2518540288698716</v>
      </c>
      <c r="W207">
        <f t="shared" si="94"/>
        <v>5.7815352159075441E-2</v>
      </c>
      <c r="X207">
        <f t="shared" si="95"/>
        <v>3.6208680335931678E-2</v>
      </c>
      <c r="Y207">
        <f t="shared" si="96"/>
        <v>0</v>
      </c>
      <c r="Z207">
        <f t="shared" si="97"/>
        <v>31.184545865186745</v>
      </c>
      <c r="AA207">
        <f t="shared" si="98"/>
        <v>30.9875482758621</v>
      </c>
      <c r="AB207">
        <f t="shared" si="99"/>
        <v>4.5081763704059092</v>
      </c>
      <c r="AC207">
        <f t="shared" si="100"/>
        <v>69.280623218161693</v>
      </c>
      <c r="AD207">
        <f t="shared" si="101"/>
        <v>3.2055324526498232</v>
      </c>
      <c r="AE207">
        <f t="shared" si="102"/>
        <v>4.6268816643807309</v>
      </c>
      <c r="AF207">
        <f t="shared" si="103"/>
        <v>1.302643917756086</v>
      </c>
      <c r="AG207">
        <f t="shared" si="104"/>
        <v>-34.666914714925063</v>
      </c>
      <c r="AH207">
        <f t="shared" si="105"/>
        <v>55.426690224488027</v>
      </c>
      <c r="AI207">
        <f t="shared" si="106"/>
        <v>5.5390536591531916</v>
      </c>
      <c r="AJ207">
        <f t="shared" si="107"/>
        <v>26.298829168716154</v>
      </c>
      <c r="AK207">
        <v>-4.1233679061847203E-2</v>
      </c>
      <c r="AL207">
        <v>4.6288417015605099E-2</v>
      </c>
      <c r="AM207">
        <v>3.4585359730027401</v>
      </c>
      <c r="AN207">
        <v>6</v>
      </c>
      <c r="AO207">
        <v>2</v>
      </c>
      <c r="AP207">
        <f t="shared" si="108"/>
        <v>1</v>
      </c>
      <c r="AQ207">
        <f t="shared" si="109"/>
        <v>0</v>
      </c>
      <c r="AR207">
        <f t="shared" si="110"/>
        <v>51812.506473458816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-0.36659201271994474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1581611894.93103</v>
      </c>
      <c r="BY207">
        <v>400.09258620689701</v>
      </c>
      <c r="BZ207">
        <v>400.00331034482798</v>
      </c>
      <c r="CA207">
        <v>32.163793103448299</v>
      </c>
      <c r="CB207">
        <v>30.859603448275902</v>
      </c>
      <c r="CC207">
        <v>350.01686206896602</v>
      </c>
      <c r="CD207">
        <v>99.462762068965503</v>
      </c>
      <c r="CE207">
        <v>0.19999979310344801</v>
      </c>
      <c r="CF207">
        <v>31.4441034482759</v>
      </c>
      <c r="CG207">
        <v>30.9875482758621</v>
      </c>
      <c r="CH207">
        <v>999.9</v>
      </c>
      <c r="CI207">
        <v>0</v>
      </c>
      <c r="CJ207">
        <v>0</v>
      </c>
      <c r="CK207">
        <v>9997.4120689655192</v>
      </c>
      <c r="CL207">
        <v>0</v>
      </c>
      <c r="CM207">
        <v>5.6317796551724104</v>
      </c>
      <c r="CN207">
        <v>0</v>
      </c>
      <c r="CO207">
        <v>0</v>
      </c>
      <c r="CP207">
        <v>0</v>
      </c>
      <c r="CQ207">
        <v>0</v>
      </c>
      <c r="CR207">
        <v>2.0448275862069001</v>
      </c>
      <c r="CS207">
        <v>0</v>
      </c>
      <c r="CT207">
        <v>385.75517241379299</v>
      </c>
      <c r="CU207">
        <v>-0.444827586206896</v>
      </c>
      <c r="CV207">
        <v>40.125</v>
      </c>
      <c r="CW207">
        <v>45.186999999999998</v>
      </c>
      <c r="CX207">
        <v>42.811999999999998</v>
      </c>
      <c r="CY207">
        <v>44</v>
      </c>
      <c r="CZ207">
        <v>41.236965517241401</v>
      </c>
      <c r="DA207">
        <v>0</v>
      </c>
      <c r="DB207">
        <v>0</v>
      </c>
      <c r="DC207">
        <v>0</v>
      </c>
      <c r="DD207">
        <v>1034.9000000953699</v>
      </c>
      <c r="DE207">
        <v>1.5692307692307701</v>
      </c>
      <c r="DF207">
        <v>-30.529914551110299</v>
      </c>
      <c r="DG207">
        <v>34.280341847764497</v>
      </c>
      <c r="DH207">
        <v>386.86538461538498</v>
      </c>
      <c r="DI207">
        <v>15</v>
      </c>
      <c r="DJ207">
        <v>100</v>
      </c>
      <c r="DK207">
        <v>100</v>
      </c>
      <c r="DL207">
        <v>2.843</v>
      </c>
      <c r="DM207">
        <v>0.40500000000000003</v>
      </c>
      <c r="DN207">
        <v>2</v>
      </c>
      <c r="DO207">
        <v>337.38400000000001</v>
      </c>
      <c r="DP207">
        <v>667.47799999999995</v>
      </c>
      <c r="DQ207">
        <v>30.7425</v>
      </c>
      <c r="DR207">
        <v>32.754899999999999</v>
      </c>
      <c r="DS207">
        <v>30.0001</v>
      </c>
      <c r="DT207">
        <v>32.613100000000003</v>
      </c>
      <c r="DU207">
        <v>32.604599999999998</v>
      </c>
      <c r="DV207">
        <v>20.973600000000001</v>
      </c>
      <c r="DW207">
        <v>21.906300000000002</v>
      </c>
      <c r="DX207">
        <v>51.481699999999996</v>
      </c>
      <c r="DY207">
        <v>30.743600000000001</v>
      </c>
      <c r="DZ207">
        <v>400</v>
      </c>
      <c r="EA207">
        <v>30.9575</v>
      </c>
      <c r="EB207">
        <v>99.856300000000005</v>
      </c>
      <c r="EC207">
        <v>100.327</v>
      </c>
    </row>
    <row r="208" spans="1:133" x14ac:dyDescent="0.35">
      <c r="A208">
        <v>192</v>
      </c>
      <c r="B208">
        <v>1581611908</v>
      </c>
      <c r="C208">
        <v>971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1581611899.93103</v>
      </c>
      <c r="O208">
        <f t="shared" si="86"/>
        <v>7.8571092510756435E-4</v>
      </c>
      <c r="P208">
        <f t="shared" si="87"/>
        <v>-0.27398060304761862</v>
      </c>
      <c r="Q208">
        <f t="shared" si="88"/>
        <v>399.934137931034</v>
      </c>
      <c r="R208">
        <f t="shared" si="89"/>
        <v>398.83426806270569</v>
      </c>
      <c r="S208">
        <f t="shared" si="90"/>
        <v>39.748416648025952</v>
      </c>
      <c r="T208">
        <f t="shared" si="91"/>
        <v>39.858031315785766</v>
      </c>
      <c r="U208">
        <f t="shared" si="92"/>
        <v>5.8643668896347458E-2</v>
      </c>
      <c r="V208">
        <f t="shared" si="93"/>
        <v>2.2518075773519817</v>
      </c>
      <c r="W208">
        <f t="shared" si="94"/>
        <v>5.7808239254088511E-2</v>
      </c>
      <c r="X208">
        <f t="shared" si="95"/>
        <v>3.6204218070746148E-2</v>
      </c>
      <c r="Y208">
        <f t="shared" si="96"/>
        <v>0</v>
      </c>
      <c r="Z208">
        <f t="shared" si="97"/>
        <v>31.186445029368805</v>
      </c>
      <c r="AA208">
        <f t="shared" si="98"/>
        <v>30.990458620689701</v>
      </c>
      <c r="AB208">
        <f t="shared" si="99"/>
        <v>4.5089245832497191</v>
      </c>
      <c r="AC208">
        <f t="shared" si="100"/>
        <v>69.300863617717155</v>
      </c>
      <c r="AD208">
        <f t="shared" si="101"/>
        <v>3.2067925805417454</v>
      </c>
      <c r="AE208">
        <f t="shared" si="102"/>
        <v>4.6273486550345249</v>
      </c>
      <c r="AF208">
        <f t="shared" si="103"/>
        <v>1.3021320027079737</v>
      </c>
      <c r="AG208">
        <f t="shared" si="104"/>
        <v>-34.649851797243585</v>
      </c>
      <c r="AH208">
        <f t="shared" si="105"/>
        <v>55.287821292937132</v>
      </c>
      <c r="AI208">
        <f t="shared" si="106"/>
        <v>5.5254174551125788</v>
      </c>
      <c r="AJ208">
        <f t="shared" si="107"/>
        <v>26.163386950806125</v>
      </c>
      <c r="AK208">
        <v>-4.1232427598922698E-2</v>
      </c>
      <c r="AL208">
        <v>4.6287012138838103E-2</v>
      </c>
      <c r="AM208">
        <v>3.4584528980801701</v>
      </c>
      <c r="AN208">
        <v>6</v>
      </c>
      <c r="AO208">
        <v>2</v>
      </c>
      <c r="AP208">
        <f t="shared" si="108"/>
        <v>1</v>
      </c>
      <c r="AQ208">
        <f t="shared" si="109"/>
        <v>0</v>
      </c>
      <c r="AR208">
        <f t="shared" si="110"/>
        <v>51810.668182934387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-0.27398060304761862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1581611899.93103</v>
      </c>
      <c r="BY208">
        <v>399.934137931034</v>
      </c>
      <c r="BZ208">
        <v>400.00313793103402</v>
      </c>
      <c r="CA208">
        <v>32.176848275862099</v>
      </c>
      <c r="CB208">
        <v>30.873320689655198</v>
      </c>
      <c r="CC208">
        <v>350.017551724138</v>
      </c>
      <c r="CD208">
        <v>99.461458620689697</v>
      </c>
      <c r="CE208">
        <v>0.200029448275862</v>
      </c>
      <c r="CF208">
        <v>31.4458793103448</v>
      </c>
      <c r="CG208">
        <v>30.990458620689701</v>
      </c>
      <c r="CH208">
        <v>999.9</v>
      </c>
      <c r="CI208">
        <v>0</v>
      </c>
      <c r="CJ208">
        <v>0</v>
      </c>
      <c r="CK208">
        <v>9997.2396551724105</v>
      </c>
      <c r="CL208">
        <v>0</v>
      </c>
      <c r="CM208">
        <v>5.6589200000000002</v>
      </c>
      <c r="CN208">
        <v>0</v>
      </c>
      <c r="CO208">
        <v>0</v>
      </c>
      <c r="CP208">
        <v>0</v>
      </c>
      <c r="CQ208">
        <v>0</v>
      </c>
      <c r="CR208">
        <v>2.4586206896551701</v>
      </c>
      <c r="CS208">
        <v>0</v>
      </c>
      <c r="CT208">
        <v>386.27586206896598</v>
      </c>
      <c r="CU208">
        <v>-0.44827586206896503</v>
      </c>
      <c r="CV208">
        <v>40.125</v>
      </c>
      <c r="CW208">
        <v>45.186999999999998</v>
      </c>
      <c r="CX208">
        <v>42.811999999999998</v>
      </c>
      <c r="CY208">
        <v>44</v>
      </c>
      <c r="CZ208">
        <v>41.221758620689698</v>
      </c>
      <c r="DA208">
        <v>0</v>
      </c>
      <c r="DB208">
        <v>0</v>
      </c>
      <c r="DC208">
        <v>0</v>
      </c>
      <c r="DD208">
        <v>1040.2999999523199</v>
      </c>
      <c r="DE208">
        <v>1.73461538461538</v>
      </c>
      <c r="DF208">
        <v>21.029059971256999</v>
      </c>
      <c r="DG208">
        <v>-26.2871796035055</v>
      </c>
      <c r="DH208">
        <v>386.79615384615403</v>
      </c>
      <c r="DI208">
        <v>15</v>
      </c>
      <c r="DJ208">
        <v>100</v>
      </c>
      <c r="DK208">
        <v>100</v>
      </c>
      <c r="DL208">
        <v>2.698</v>
      </c>
      <c r="DM208">
        <v>0.41599999999999998</v>
      </c>
      <c r="DN208">
        <v>2</v>
      </c>
      <c r="DO208">
        <v>337.31200000000001</v>
      </c>
      <c r="DP208">
        <v>667.45500000000004</v>
      </c>
      <c r="DQ208">
        <v>30.749199999999998</v>
      </c>
      <c r="DR208">
        <v>32.754899999999999</v>
      </c>
      <c r="DS208">
        <v>30.0001</v>
      </c>
      <c r="DT208">
        <v>32.613100000000003</v>
      </c>
      <c r="DU208">
        <v>32.604599999999998</v>
      </c>
      <c r="DV208">
        <v>20.976400000000002</v>
      </c>
      <c r="DW208">
        <v>21.906300000000002</v>
      </c>
      <c r="DX208">
        <v>51.481699999999996</v>
      </c>
      <c r="DY208">
        <v>30.749600000000001</v>
      </c>
      <c r="DZ208">
        <v>400</v>
      </c>
      <c r="EA208">
        <v>30.960599999999999</v>
      </c>
      <c r="EB208">
        <v>99.856899999999996</v>
      </c>
      <c r="EC208">
        <v>100.32899999999999</v>
      </c>
    </row>
    <row r="209" spans="1:133" x14ac:dyDescent="0.35">
      <c r="A209">
        <v>193</v>
      </c>
      <c r="B209">
        <v>1581611932.5</v>
      </c>
      <c r="C209">
        <v>995.5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1581611899.93103</v>
      </c>
      <c r="O209">
        <f t="shared" ref="O209:O272" si="129">CC209*AP209*(CA209-CB209)/(100*BU209*(1000-AP209*CA209))</f>
        <v>7.790717387789949E-4</v>
      </c>
      <c r="P209">
        <f t="shared" ref="P209:P272" si="130">CC209*AP209*(BZ209-BY209*(1000-AP209*CB209)/(1000-AP209*CA209))/(100*BU209)</f>
        <v>-0.35602590618886526</v>
      </c>
      <c r="Q209">
        <f t="shared" ref="Q209:Q272" si="131">BY209 - IF(AP209&gt;1, P209*BU209*100/(AR209*CK209), 0)</f>
        <v>400.07913793103398</v>
      </c>
      <c r="R209">
        <f t="shared" ref="R209:R272" si="132">((X209-O209/2)*Q209-P209)/(X209+O209/2)</f>
        <v>401.30194629818999</v>
      </c>
      <c r="S209">
        <f t="shared" ref="S209:S272" si="133">R209*(CD209+CE209)/1000</f>
        <v>39.994349133049717</v>
      </c>
      <c r="T209">
        <f t="shared" ref="T209:T272" si="134">(BY209 - IF(AP209&gt;1, P209*BU209*100/(AR209*CK209), 0))*(CD209+CE209)/1000</f>
        <v>39.872482231555772</v>
      </c>
      <c r="U209">
        <f t="shared" ref="U209:U272" si="135">2/((1/W209-1/V209)+SIGN(W209)*SQRT((1/W209-1/V209)*(1/W209-1/V209) + 4*BV209/((BV209+1)*(BV209+1))*(2*1/W209*1/V209-1/V209*1/V209)))</f>
        <v>5.8091772812987712E-2</v>
      </c>
      <c r="V209">
        <f t="shared" ref="V209:V272" si="136">AM209+AL209*BU209+AK209*BU209*BU209</f>
        <v>2.2518075773519817</v>
      </c>
      <c r="W209">
        <f t="shared" ref="W209:W272" si="137">O209*(1000-(1000*0.61365*EXP(17.502*AA209/(240.97+AA209))/(CD209+CE209)+CA209)/2)/(1000*0.61365*EXP(17.502*AA209/(240.97+AA209))/(CD209+CE209)-CA209)</f>
        <v>5.727187511437043E-2</v>
      </c>
      <c r="X209">
        <f t="shared" ref="X209:X272" si="138">1/((BV209+1)/(U209/1.6)+1/(V209/1.37)) + BV209/((BV209+1)/(U209/1.6) + BV209/(V209/1.37))</f>
        <v>3.5867622441402673E-2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31.188637225603294</v>
      </c>
      <c r="AA209">
        <f t="shared" ref="AA209:AA272" si="141">($C$7*CG209+$D$7*CH209+$E$7*Z209)</f>
        <v>30.990458620689701</v>
      </c>
      <c r="AB209">
        <f t="shared" ref="AB209:AB272" si="142">0.61365*EXP(17.502*AA209/(240.97+AA209))</f>
        <v>4.5089245832497191</v>
      </c>
      <c r="AC209">
        <f t="shared" ref="AC209:AC272" si="143">(AD209/AE209*100)</f>
        <v>69.277172375701809</v>
      </c>
      <c r="AD209">
        <f t="shared" ref="AD209:AD272" si="144">CA209*(CD209+CE209)/1000</f>
        <v>3.2056963041729873</v>
      </c>
      <c r="AE209">
        <f t="shared" ref="AE209:AE272" si="145">0.61365*EXP(17.502*CF209/(240.97+CF209))</f>
        <v>4.6273486550345249</v>
      </c>
      <c r="AF209">
        <f t="shared" ref="AF209:AF272" si="146">(AB209-CA209*(CD209+CE209)/1000)</f>
        <v>1.3032282790767318</v>
      </c>
      <c r="AG209">
        <f t="shared" ref="AG209:AG272" si="147">(-O209*44100)</f>
        <v>-34.357063680153672</v>
      </c>
      <c r="AH209">
        <f t="shared" ref="AH209:AH272" si="148">2*29.3*V209*0.92*(CF209-AA209)</f>
        <v>55.287821292937132</v>
      </c>
      <c r="AI209">
        <f t="shared" ref="AI209:AI272" si="149">2*0.95*0.0000000567*(((CF209+$B$7)+273)^4-(AA209+273)^4)</f>
        <v>5.5254174551125788</v>
      </c>
      <c r="AJ209">
        <f t="shared" ref="AJ209:AJ272" si="150">Y209+AI209+AG209+AH209</f>
        <v>26.456175067896037</v>
      </c>
      <c r="AK209">
        <v>-4.1232427598922698E-2</v>
      </c>
      <c r="AL209">
        <v>4.6287012138838103E-2</v>
      </c>
      <c r="AM209">
        <v>3.4584528980801701</v>
      </c>
      <c r="AN209">
        <v>56</v>
      </c>
      <c r="AO209">
        <v>16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51810.668182934387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-0.35602590618886526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1581611899.93103</v>
      </c>
      <c r="BY209">
        <v>400.07913793103398</v>
      </c>
      <c r="BZ209">
        <v>400.00313793103402</v>
      </c>
      <c r="CA209">
        <v>32.165848275862103</v>
      </c>
      <c r="CB209">
        <v>30.873320689655198</v>
      </c>
      <c r="CC209">
        <v>350.017551724138</v>
      </c>
      <c r="CD209">
        <v>99.461458620689697</v>
      </c>
      <c r="CE209">
        <v>0.200029448275862</v>
      </c>
      <c r="CF209">
        <v>31.4458793103448</v>
      </c>
      <c r="CG209">
        <v>30.990458620689701</v>
      </c>
      <c r="CH209">
        <v>999.9</v>
      </c>
      <c r="CI209">
        <v>0</v>
      </c>
      <c r="CJ209">
        <v>0</v>
      </c>
      <c r="CK209">
        <v>9997.2396551724105</v>
      </c>
      <c r="CL209">
        <v>0</v>
      </c>
      <c r="CM209">
        <v>5.6589200000000002</v>
      </c>
      <c r="CN209">
        <v>0</v>
      </c>
      <c r="CO209">
        <v>0</v>
      </c>
      <c r="CP209">
        <v>0</v>
      </c>
      <c r="CQ209">
        <v>0</v>
      </c>
      <c r="CR209">
        <v>2.4586206896551701</v>
      </c>
      <c r="CS209">
        <v>0</v>
      </c>
      <c r="CT209">
        <v>386.27586206896598</v>
      </c>
      <c r="CU209">
        <v>-0.44827586206896503</v>
      </c>
      <c r="CV209">
        <v>40.125</v>
      </c>
      <c r="CW209">
        <v>45.186999999999998</v>
      </c>
      <c r="CX209">
        <v>42.811999999999998</v>
      </c>
      <c r="CY209">
        <v>44</v>
      </c>
      <c r="CZ209">
        <v>41.221758620689698</v>
      </c>
      <c r="DA209">
        <v>0</v>
      </c>
      <c r="DB209">
        <v>0</v>
      </c>
      <c r="DC209">
        <v>0</v>
      </c>
      <c r="DD209">
        <v>1064.9000000953699</v>
      </c>
      <c r="DE209">
        <v>3.3615384615384598</v>
      </c>
      <c r="DF209">
        <v>-30.6871796530979</v>
      </c>
      <c r="DG209">
        <v>12.170940041170599</v>
      </c>
      <c r="DH209">
        <v>384.323076923077</v>
      </c>
      <c r="DI209">
        <v>15</v>
      </c>
      <c r="DJ209">
        <v>100</v>
      </c>
      <c r="DK209">
        <v>100</v>
      </c>
      <c r="DL209">
        <v>2.698</v>
      </c>
      <c r="DM209">
        <v>0.41599999999999998</v>
      </c>
      <c r="DN209">
        <v>2</v>
      </c>
      <c r="DO209">
        <v>285.06799999999998</v>
      </c>
      <c r="DP209">
        <v>285.00900000000001</v>
      </c>
      <c r="DQ209">
        <v>30.710899999999999</v>
      </c>
      <c r="DR209">
        <v>32.7607</v>
      </c>
      <c r="DS209">
        <v>30.000499999999999</v>
      </c>
      <c r="DT209">
        <v>32.613300000000002</v>
      </c>
      <c r="DU209">
        <v>32.632399999999997</v>
      </c>
      <c r="DV209">
        <v>20.976400000000002</v>
      </c>
      <c r="DW209">
        <v>21.906300000000002</v>
      </c>
      <c r="DX209">
        <v>51.481699999999996</v>
      </c>
      <c r="DY209">
        <v>30.701599999999999</v>
      </c>
      <c r="DZ209">
        <v>400</v>
      </c>
      <c r="EA209">
        <v>30.958300000000001</v>
      </c>
      <c r="EB209">
        <v>99.857399999999998</v>
      </c>
      <c r="EC209">
        <v>100.325</v>
      </c>
    </row>
    <row r="210" spans="1:133" x14ac:dyDescent="0.35">
      <c r="A210">
        <v>194</v>
      </c>
      <c r="B210">
        <v>1581611937.5</v>
      </c>
      <c r="C210">
        <v>1000.5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1581611912.5344801</v>
      </c>
      <c r="O210">
        <f t="shared" si="129"/>
        <v>6.0059922274317043E-4</v>
      </c>
      <c r="P210">
        <f t="shared" si="130"/>
        <v>-0.27746430944325551</v>
      </c>
      <c r="Q210">
        <f t="shared" si="131"/>
        <v>400.01024137931</v>
      </c>
      <c r="R210">
        <f t="shared" si="132"/>
        <v>401.37115810262856</v>
      </c>
      <c r="S210">
        <f t="shared" si="133"/>
        <v>40.000902341933717</v>
      </c>
      <c r="T210">
        <f t="shared" si="134"/>
        <v>39.865272524379535</v>
      </c>
      <c r="U210">
        <f t="shared" si="135"/>
        <v>4.3675336707312121E-2</v>
      </c>
      <c r="V210">
        <f t="shared" si="136"/>
        <v>2.2524726337391092</v>
      </c>
      <c r="W210">
        <f t="shared" si="137"/>
        <v>4.3210264980965502E-2</v>
      </c>
      <c r="X210">
        <f t="shared" si="138"/>
        <v>2.7047787706401108E-2</v>
      </c>
      <c r="Y210">
        <f t="shared" si="139"/>
        <v>0</v>
      </c>
      <c r="Z210">
        <f t="shared" si="140"/>
        <v>31.254145675876064</v>
      </c>
      <c r="AA210">
        <f t="shared" si="141"/>
        <v>30.999072413793101</v>
      </c>
      <c r="AB210">
        <f t="shared" si="142"/>
        <v>4.5111397143638214</v>
      </c>
      <c r="AC210">
        <f t="shared" si="143"/>
        <v>68.682513550353804</v>
      </c>
      <c r="AD210">
        <f t="shared" si="144"/>
        <v>3.1793579426788461</v>
      </c>
      <c r="AE210">
        <f t="shared" si="145"/>
        <v>4.6290646313459911</v>
      </c>
      <c r="AF210">
        <f t="shared" si="146"/>
        <v>1.3317817716849754</v>
      </c>
      <c r="AG210">
        <f t="shared" si="147"/>
        <v>-26.486425722973816</v>
      </c>
      <c r="AH210">
        <f t="shared" si="148"/>
        <v>55.050392270716308</v>
      </c>
      <c r="AI210">
        <f t="shared" si="149"/>
        <v>5.5004751023360141</v>
      </c>
      <c r="AJ210">
        <f t="shared" si="150"/>
        <v>34.064441650078507</v>
      </c>
      <c r="AK210">
        <v>-4.12503472941399E-2</v>
      </c>
      <c r="AL210">
        <v>4.6307128566571001E-2</v>
      </c>
      <c r="AM210">
        <v>3.4596423649287198</v>
      </c>
      <c r="AN210">
        <v>8</v>
      </c>
      <c r="AO210">
        <v>2</v>
      </c>
      <c r="AP210">
        <f t="shared" si="151"/>
        <v>1</v>
      </c>
      <c r="AQ210">
        <f t="shared" si="152"/>
        <v>0</v>
      </c>
      <c r="AR210">
        <f t="shared" si="153"/>
        <v>51831.140826139534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-0.27746430944325551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1581611912.5344801</v>
      </c>
      <c r="BY210">
        <v>400.01024137931</v>
      </c>
      <c r="BZ210">
        <v>399.946448275862</v>
      </c>
      <c r="CA210">
        <v>31.901844827586199</v>
      </c>
      <c r="CB210">
        <v>30.9052482758621</v>
      </c>
      <c r="CC210">
        <v>350.05479310344799</v>
      </c>
      <c r="CD210">
        <v>99.460827586206904</v>
      </c>
      <c r="CE210">
        <v>0.199802068965517</v>
      </c>
      <c r="CF210">
        <v>31.452403448275899</v>
      </c>
      <c r="CG210">
        <v>30.999072413793101</v>
      </c>
      <c r="CH210">
        <v>999.9</v>
      </c>
      <c r="CI210">
        <v>0</v>
      </c>
      <c r="CJ210">
        <v>0</v>
      </c>
      <c r="CK210">
        <v>10001.6479310345</v>
      </c>
      <c r="CL210">
        <v>0</v>
      </c>
      <c r="CM210">
        <v>5.8007799999999996</v>
      </c>
      <c r="CN210">
        <v>0</v>
      </c>
      <c r="CO210">
        <v>0</v>
      </c>
      <c r="CP210">
        <v>0</v>
      </c>
      <c r="CQ210">
        <v>0</v>
      </c>
      <c r="CR210">
        <v>0.83448275862068999</v>
      </c>
      <c r="CS210">
        <v>0</v>
      </c>
      <c r="CT210">
        <v>387.6</v>
      </c>
      <c r="CU210">
        <v>-0.63793103448275901</v>
      </c>
      <c r="CV210">
        <v>40.125</v>
      </c>
      <c r="CW210">
        <v>45.186999999999998</v>
      </c>
      <c r="CX210">
        <v>42.811999999999998</v>
      </c>
      <c r="CY210">
        <v>44</v>
      </c>
      <c r="CZ210">
        <v>41.217413793103397</v>
      </c>
      <c r="DA210">
        <v>0</v>
      </c>
      <c r="DB210">
        <v>0</v>
      </c>
      <c r="DC210">
        <v>0</v>
      </c>
      <c r="DD210">
        <v>1069.7000000476801</v>
      </c>
      <c r="DE210">
        <v>0.46538461538461601</v>
      </c>
      <c r="DF210">
        <v>4.0444440731766997</v>
      </c>
      <c r="DG210">
        <v>24.700855092920701</v>
      </c>
      <c r="DH210">
        <v>387.111538461539</v>
      </c>
      <c r="DI210">
        <v>15</v>
      </c>
      <c r="DJ210">
        <v>100</v>
      </c>
      <c r="DK210">
        <v>100</v>
      </c>
      <c r="DL210">
        <v>2.698</v>
      </c>
      <c r="DM210">
        <v>0.41599999999999998</v>
      </c>
      <c r="DN210">
        <v>2</v>
      </c>
      <c r="DO210">
        <v>336.06200000000001</v>
      </c>
      <c r="DP210">
        <v>660.89599999999996</v>
      </c>
      <c r="DQ210">
        <v>30.695799999999998</v>
      </c>
      <c r="DR210">
        <v>32.7607</v>
      </c>
      <c r="DS210">
        <v>30.000299999999999</v>
      </c>
      <c r="DT210">
        <v>32.622199999999999</v>
      </c>
      <c r="DU210">
        <v>32.626600000000003</v>
      </c>
      <c r="DV210">
        <v>20.9908</v>
      </c>
      <c r="DW210">
        <v>21.249099999999999</v>
      </c>
      <c r="DX210">
        <v>51.520800000000001</v>
      </c>
      <c r="DY210">
        <v>30.696200000000001</v>
      </c>
      <c r="DZ210">
        <v>400</v>
      </c>
      <c r="EA210">
        <v>31.0381</v>
      </c>
      <c r="EB210">
        <v>99.855500000000006</v>
      </c>
      <c r="EC210">
        <v>100.325</v>
      </c>
    </row>
    <row r="211" spans="1:133" x14ac:dyDescent="0.35">
      <c r="A211">
        <v>195</v>
      </c>
      <c r="B211">
        <v>1581611942.5</v>
      </c>
      <c r="C211">
        <v>1005.5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1581611925.1379299</v>
      </c>
      <c r="O211">
        <f t="shared" si="129"/>
        <v>5.4923512317006315E-4</v>
      </c>
      <c r="P211">
        <f t="shared" si="130"/>
        <v>-0.25467935281174936</v>
      </c>
      <c r="Q211">
        <f t="shared" si="131"/>
        <v>399.92820689655201</v>
      </c>
      <c r="R211">
        <f t="shared" si="132"/>
        <v>401.32878316187976</v>
      </c>
      <c r="S211">
        <f t="shared" si="133"/>
        <v>39.996382037773685</v>
      </c>
      <c r="T211">
        <f t="shared" si="134"/>
        <v>39.856800762441907</v>
      </c>
      <c r="U211">
        <f t="shared" si="135"/>
        <v>3.990558620800079E-2</v>
      </c>
      <c r="V211">
        <f t="shared" si="136"/>
        <v>2.2531513727836572</v>
      </c>
      <c r="W211">
        <f t="shared" si="137"/>
        <v>3.951706371467173E-2</v>
      </c>
      <c r="X211">
        <f t="shared" si="138"/>
        <v>2.4732756691998769E-2</v>
      </c>
      <c r="Y211">
        <f t="shared" si="139"/>
        <v>0</v>
      </c>
      <c r="Z211">
        <f t="shared" si="140"/>
        <v>31.277624073761089</v>
      </c>
      <c r="AA211">
        <f t="shared" si="141"/>
        <v>31.005241379310299</v>
      </c>
      <c r="AB211">
        <f t="shared" si="142"/>
        <v>4.5127267137800509</v>
      </c>
      <c r="AC211">
        <f t="shared" si="143"/>
        <v>68.693844254994559</v>
      </c>
      <c r="AD211">
        <f t="shared" si="144"/>
        <v>3.1810522491085838</v>
      </c>
      <c r="AE211">
        <f t="shared" si="145"/>
        <v>4.6307675507289678</v>
      </c>
      <c r="AF211">
        <f t="shared" si="146"/>
        <v>1.3316744646714671</v>
      </c>
      <c r="AG211">
        <f t="shared" si="147"/>
        <v>-24.221268931799784</v>
      </c>
      <c r="AH211">
        <f t="shared" si="148"/>
        <v>55.103841078901588</v>
      </c>
      <c r="AI211">
        <f t="shared" si="149"/>
        <v>5.5045000599942213</v>
      </c>
      <c r="AJ211">
        <f t="shared" si="150"/>
        <v>36.387072207096026</v>
      </c>
      <c r="AK211">
        <v>-4.1268640612046902E-2</v>
      </c>
      <c r="AL211">
        <v>4.6327664418504201E-2</v>
      </c>
      <c r="AM211">
        <v>3.4608564483063202</v>
      </c>
      <c r="AN211">
        <v>7</v>
      </c>
      <c r="AO211">
        <v>2</v>
      </c>
      <c r="AP211">
        <f t="shared" si="151"/>
        <v>1</v>
      </c>
      <c r="AQ211">
        <f t="shared" si="152"/>
        <v>0</v>
      </c>
      <c r="AR211">
        <f t="shared" si="153"/>
        <v>51852.067215857642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-0.25467935281174936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1581611925.1379299</v>
      </c>
      <c r="BY211">
        <v>399.92820689655201</v>
      </c>
      <c r="BZ211">
        <v>399.86817241379299</v>
      </c>
      <c r="CA211">
        <v>31.9190827586207</v>
      </c>
      <c r="CB211">
        <v>31.007710344827601</v>
      </c>
      <c r="CC211">
        <v>350.04617241379299</v>
      </c>
      <c r="CD211">
        <v>99.460124137931004</v>
      </c>
      <c r="CE211">
        <v>0.199765</v>
      </c>
      <c r="CF211">
        <v>31.458875862069</v>
      </c>
      <c r="CG211">
        <v>31.005241379310299</v>
      </c>
      <c r="CH211">
        <v>999.9</v>
      </c>
      <c r="CI211">
        <v>0</v>
      </c>
      <c r="CJ211">
        <v>0</v>
      </c>
      <c r="CK211">
        <v>10006.154137931</v>
      </c>
      <c r="CL211">
        <v>0</v>
      </c>
      <c r="CM211">
        <v>5.9506689655172398</v>
      </c>
      <c r="CN211">
        <v>0</v>
      </c>
      <c r="CO211">
        <v>0</v>
      </c>
      <c r="CP211">
        <v>0</v>
      </c>
      <c r="CQ211">
        <v>0</v>
      </c>
      <c r="CR211">
        <v>3.0413793103448299</v>
      </c>
      <c r="CS211">
        <v>0</v>
      </c>
      <c r="CT211">
        <v>386.67931034482802</v>
      </c>
      <c r="CU211">
        <v>-0.59310344827586203</v>
      </c>
      <c r="CV211">
        <v>40.125</v>
      </c>
      <c r="CW211">
        <v>45.186999999999998</v>
      </c>
      <c r="CX211">
        <v>42.811999999999998</v>
      </c>
      <c r="CY211">
        <v>44</v>
      </c>
      <c r="CZ211">
        <v>41.213068965517202</v>
      </c>
      <c r="DA211">
        <v>0</v>
      </c>
      <c r="DB211">
        <v>0</v>
      </c>
      <c r="DC211">
        <v>0</v>
      </c>
      <c r="DD211">
        <v>1074.5</v>
      </c>
      <c r="DE211">
        <v>2.5076923076923099</v>
      </c>
      <c r="DF211">
        <v>12.6017092813857</v>
      </c>
      <c r="DG211">
        <v>19.678632629388598</v>
      </c>
      <c r="DH211">
        <v>387.62307692307701</v>
      </c>
      <c r="DI211">
        <v>15</v>
      </c>
      <c r="DJ211">
        <v>100</v>
      </c>
      <c r="DK211">
        <v>100</v>
      </c>
      <c r="DL211">
        <v>2.698</v>
      </c>
      <c r="DM211">
        <v>0.41599999999999998</v>
      </c>
      <c r="DN211">
        <v>2</v>
      </c>
      <c r="DO211">
        <v>336.88400000000001</v>
      </c>
      <c r="DP211">
        <v>665.49</v>
      </c>
      <c r="DQ211">
        <v>30.6873</v>
      </c>
      <c r="DR211">
        <v>32.763300000000001</v>
      </c>
      <c r="DS211">
        <v>30.000299999999999</v>
      </c>
      <c r="DT211">
        <v>32.627600000000001</v>
      </c>
      <c r="DU211">
        <v>32.619199999999999</v>
      </c>
      <c r="DV211">
        <v>20.988700000000001</v>
      </c>
      <c r="DW211">
        <v>21.521899999999999</v>
      </c>
      <c r="DX211">
        <v>51.520800000000001</v>
      </c>
      <c r="DY211">
        <v>30.682099999999998</v>
      </c>
      <c r="DZ211">
        <v>400</v>
      </c>
      <c r="EA211">
        <v>31.027200000000001</v>
      </c>
      <c r="EB211">
        <v>99.857100000000003</v>
      </c>
      <c r="EC211">
        <v>100.32599999999999</v>
      </c>
    </row>
    <row r="212" spans="1:133" x14ac:dyDescent="0.35">
      <c r="A212">
        <v>196</v>
      </c>
      <c r="B212">
        <v>1581611947.5</v>
      </c>
      <c r="C212">
        <v>1010.5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1581611937.74138</v>
      </c>
      <c r="O212">
        <f t="shared" si="129"/>
        <v>5.2650956896837966E-4</v>
      </c>
      <c r="P212">
        <f t="shared" si="130"/>
        <v>-0.20158315833806631</v>
      </c>
      <c r="Q212">
        <f t="shared" si="131"/>
        <v>399.87044827586197</v>
      </c>
      <c r="R212">
        <f t="shared" si="132"/>
        <v>399.49737943833844</v>
      </c>
      <c r="S212">
        <f t="shared" si="133"/>
        <v>39.81357306416529</v>
      </c>
      <c r="T212">
        <f t="shared" si="134"/>
        <v>39.850752790954964</v>
      </c>
      <c r="U212">
        <f t="shared" si="135"/>
        <v>3.8280268554859526E-2</v>
      </c>
      <c r="V212">
        <f t="shared" si="136"/>
        <v>2.2539509623991316</v>
      </c>
      <c r="W212">
        <f t="shared" si="137"/>
        <v>3.7922722466026036E-2</v>
      </c>
      <c r="X212">
        <f t="shared" si="138"/>
        <v>2.373354721666443E-2</v>
      </c>
      <c r="Y212">
        <f t="shared" si="139"/>
        <v>0</v>
      </c>
      <c r="Z212">
        <f t="shared" si="140"/>
        <v>31.290732299906459</v>
      </c>
      <c r="AA212">
        <f t="shared" si="141"/>
        <v>31.013555172413799</v>
      </c>
      <c r="AB212">
        <f t="shared" si="142"/>
        <v>4.5148662508627799</v>
      </c>
      <c r="AC212">
        <f t="shared" si="143"/>
        <v>68.750334536843638</v>
      </c>
      <c r="AD212">
        <f t="shared" si="144"/>
        <v>3.1846727053487238</v>
      </c>
      <c r="AE212">
        <f t="shared" si="145"/>
        <v>4.6322286673994908</v>
      </c>
      <c r="AF212">
        <f t="shared" si="146"/>
        <v>1.3301935455140561</v>
      </c>
      <c r="AG212">
        <f t="shared" si="147"/>
        <v>-23.219071991505544</v>
      </c>
      <c r="AH212">
        <f t="shared" si="148"/>
        <v>54.78776329399458</v>
      </c>
      <c r="AI212">
        <f t="shared" si="149"/>
        <v>5.4713584963313799</v>
      </c>
      <c r="AJ212">
        <f t="shared" si="150"/>
        <v>37.040049798820419</v>
      </c>
      <c r="AK212">
        <v>-4.1290197503321802E-2</v>
      </c>
      <c r="AL212">
        <v>4.6351863917447701E-2</v>
      </c>
      <c r="AM212">
        <v>3.4622868890140301</v>
      </c>
      <c r="AN212">
        <v>6</v>
      </c>
      <c r="AO212">
        <v>2</v>
      </c>
      <c r="AP212">
        <f t="shared" si="151"/>
        <v>1</v>
      </c>
      <c r="AQ212">
        <f t="shared" si="152"/>
        <v>0</v>
      </c>
      <c r="AR212">
        <f t="shared" si="153"/>
        <v>51877.077944713863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-0.20158315833806631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1581611937.74138</v>
      </c>
      <c r="BY212">
        <v>399.87044827586197</v>
      </c>
      <c r="BZ212">
        <v>399.88579310344801</v>
      </c>
      <c r="CA212">
        <v>31.955644827586202</v>
      </c>
      <c r="CB212">
        <v>31.082027586206902</v>
      </c>
      <c r="CC212">
        <v>350.051206896552</v>
      </c>
      <c r="CD212">
        <v>99.459403448275907</v>
      </c>
      <c r="CE212">
        <v>0.19975606896551701</v>
      </c>
      <c r="CF212">
        <v>31.464427586206899</v>
      </c>
      <c r="CG212">
        <v>31.013555172413799</v>
      </c>
      <c r="CH212">
        <v>999.9</v>
      </c>
      <c r="CI212">
        <v>0</v>
      </c>
      <c r="CJ212">
        <v>0</v>
      </c>
      <c r="CK212">
        <v>10011.453448275901</v>
      </c>
      <c r="CL212">
        <v>0</v>
      </c>
      <c r="CM212">
        <v>6.16095068965517</v>
      </c>
      <c r="CN212">
        <v>0</v>
      </c>
      <c r="CO212">
        <v>0</v>
      </c>
      <c r="CP212">
        <v>0</v>
      </c>
      <c r="CQ212">
        <v>0</v>
      </c>
      <c r="CR212">
        <v>2.6862068965517198</v>
      </c>
      <c r="CS212">
        <v>0</v>
      </c>
      <c r="CT212">
        <v>387.94827586206901</v>
      </c>
      <c r="CU212">
        <v>-0.75172413793103399</v>
      </c>
      <c r="CV212">
        <v>40.125</v>
      </c>
      <c r="CW212">
        <v>45.186999999999998</v>
      </c>
      <c r="CX212">
        <v>42.811999999999998</v>
      </c>
      <c r="CY212">
        <v>44</v>
      </c>
      <c r="CZ212">
        <v>41.213068965517202</v>
      </c>
      <c r="DA212">
        <v>0</v>
      </c>
      <c r="DB212">
        <v>0</v>
      </c>
      <c r="DC212">
        <v>0</v>
      </c>
      <c r="DD212">
        <v>1079.9000000953699</v>
      </c>
      <c r="DE212">
        <v>2.7769230769230799</v>
      </c>
      <c r="DF212">
        <v>14.188034081906199</v>
      </c>
      <c r="DG212">
        <v>2.85811981235782</v>
      </c>
      <c r="DH212">
        <v>388.93076923076899</v>
      </c>
      <c r="DI212">
        <v>15</v>
      </c>
      <c r="DJ212">
        <v>100</v>
      </c>
      <c r="DK212">
        <v>100</v>
      </c>
      <c r="DL212">
        <v>2.698</v>
      </c>
      <c r="DM212">
        <v>0.41599999999999998</v>
      </c>
      <c r="DN212">
        <v>2</v>
      </c>
      <c r="DO212">
        <v>337.14600000000002</v>
      </c>
      <c r="DP212">
        <v>666.36</v>
      </c>
      <c r="DQ212">
        <v>30.675999999999998</v>
      </c>
      <c r="DR212">
        <v>32.763599999999997</v>
      </c>
      <c r="DS212">
        <v>30.0001</v>
      </c>
      <c r="DT212">
        <v>32.627600000000001</v>
      </c>
      <c r="DU212">
        <v>32.619199999999999</v>
      </c>
      <c r="DV212">
        <v>20.987500000000001</v>
      </c>
      <c r="DW212">
        <v>21.521899999999999</v>
      </c>
      <c r="DX212">
        <v>51.520800000000001</v>
      </c>
      <c r="DY212">
        <v>30.670200000000001</v>
      </c>
      <c r="DZ212">
        <v>400</v>
      </c>
      <c r="EA212">
        <v>31.008299999999998</v>
      </c>
      <c r="EB212">
        <v>99.856800000000007</v>
      </c>
      <c r="EC212">
        <v>100.327</v>
      </c>
    </row>
    <row r="213" spans="1:133" x14ac:dyDescent="0.35">
      <c r="A213">
        <v>197</v>
      </c>
      <c r="B213">
        <v>1581611952.5</v>
      </c>
      <c r="C213">
        <v>1015.5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1581611944.43103</v>
      </c>
      <c r="O213">
        <f t="shared" si="129"/>
        <v>6.6301899792077523E-4</v>
      </c>
      <c r="P213">
        <f t="shared" si="130"/>
        <v>-0.23525275068455581</v>
      </c>
      <c r="Q213">
        <f t="shared" si="131"/>
        <v>399.87834482758598</v>
      </c>
      <c r="R213">
        <f t="shared" si="132"/>
        <v>398.91053308576392</v>
      </c>
      <c r="S213">
        <f t="shared" si="133"/>
        <v>39.755022877263613</v>
      </c>
      <c r="T213">
        <f t="shared" si="134"/>
        <v>39.851474022936287</v>
      </c>
      <c r="U213">
        <f t="shared" si="135"/>
        <v>4.9366949035139364E-2</v>
      </c>
      <c r="V213">
        <f t="shared" si="136"/>
        <v>2.2525726420488188</v>
      </c>
      <c r="W213">
        <f t="shared" si="137"/>
        <v>4.877368043106204E-2</v>
      </c>
      <c r="X213">
        <f t="shared" si="138"/>
        <v>3.0536258995979428E-2</v>
      </c>
      <c r="Y213">
        <f t="shared" si="139"/>
        <v>0</v>
      </c>
      <c r="Z213">
        <f t="shared" si="140"/>
        <v>31.24641778648888</v>
      </c>
      <c r="AA213">
        <f t="shared" si="141"/>
        <v>31.014937931034499</v>
      </c>
      <c r="AB213">
        <f t="shared" si="142"/>
        <v>4.5152221865543316</v>
      </c>
      <c r="AC213">
        <f t="shared" si="143"/>
        <v>69.358696542264653</v>
      </c>
      <c r="AD213">
        <f t="shared" si="144"/>
        <v>3.2130070342020196</v>
      </c>
      <c r="AE213">
        <f t="shared" si="145"/>
        <v>4.6324501387423433</v>
      </c>
      <c r="AF213">
        <f t="shared" si="146"/>
        <v>1.302215152352312</v>
      </c>
      <c r="AG213">
        <f t="shared" si="147"/>
        <v>-29.239137808306186</v>
      </c>
      <c r="AH213">
        <f t="shared" si="148"/>
        <v>54.688514383232494</v>
      </c>
      <c r="AI213">
        <f t="shared" si="149"/>
        <v>5.4648487507489429</v>
      </c>
      <c r="AJ213">
        <f t="shared" si="150"/>
        <v>30.91422532567525</v>
      </c>
      <c r="AK213">
        <v>-4.1253042395612102E-2</v>
      </c>
      <c r="AL213">
        <v>4.6310154054077401E-2</v>
      </c>
      <c r="AM213">
        <v>3.45982124396639</v>
      </c>
      <c r="AN213">
        <v>6</v>
      </c>
      <c r="AO213">
        <v>2</v>
      </c>
      <c r="AP213">
        <f t="shared" si="151"/>
        <v>1</v>
      </c>
      <c r="AQ213">
        <f t="shared" si="152"/>
        <v>0</v>
      </c>
      <c r="AR213">
        <f t="shared" si="153"/>
        <v>51832.159862064276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-0.23525275068455581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1581611944.43103</v>
      </c>
      <c r="BY213">
        <v>399.87834482758598</v>
      </c>
      <c r="BZ213">
        <v>399.92955172413798</v>
      </c>
      <c r="CA213">
        <v>32.240010344827603</v>
      </c>
      <c r="CB213">
        <v>31.140179310344799</v>
      </c>
      <c r="CC213">
        <v>350.041</v>
      </c>
      <c r="CD213">
        <v>99.459024137930996</v>
      </c>
      <c r="CE213">
        <v>0.19997100000000001</v>
      </c>
      <c r="CF213">
        <v>31.4652689655172</v>
      </c>
      <c r="CG213">
        <v>31.014937931034499</v>
      </c>
      <c r="CH213">
        <v>999.9</v>
      </c>
      <c r="CI213">
        <v>0</v>
      </c>
      <c r="CJ213">
        <v>0</v>
      </c>
      <c r="CK213">
        <v>10002.482758620699</v>
      </c>
      <c r="CL213">
        <v>0</v>
      </c>
      <c r="CM213">
        <v>6.3181382758620703</v>
      </c>
      <c r="CN213">
        <v>0</v>
      </c>
      <c r="CO213">
        <v>0</v>
      </c>
      <c r="CP213">
        <v>0</v>
      </c>
      <c r="CQ213">
        <v>0</v>
      </c>
      <c r="CR213">
        <v>3.9034482758620701</v>
      </c>
      <c r="CS213">
        <v>0</v>
      </c>
      <c r="CT213">
        <v>391.67586206896601</v>
      </c>
      <c r="CU213">
        <v>-0.62068965517241403</v>
      </c>
      <c r="CV213">
        <v>40.125</v>
      </c>
      <c r="CW213">
        <v>45.186999999999998</v>
      </c>
      <c r="CX213">
        <v>42.811999999999998</v>
      </c>
      <c r="CY213">
        <v>44</v>
      </c>
      <c r="CZ213">
        <v>41.213068965517202</v>
      </c>
      <c r="DA213">
        <v>0</v>
      </c>
      <c r="DB213">
        <v>0</v>
      </c>
      <c r="DC213">
        <v>0</v>
      </c>
      <c r="DD213">
        <v>1084.7000000476801</v>
      </c>
      <c r="DE213">
        <v>4.0346153846153801</v>
      </c>
      <c r="DF213">
        <v>-8.8854698961332108</v>
      </c>
      <c r="DG213">
        <v>42.519657978590097</v>
      </c>
      <c r="DH213">
        <v>391.74230769230797</v>
      </c>
      <c r="DI213">
        <v>15</v>
      </c>
      <c r="DJ213">
        <v>100</v>
      </c>
      <c r="DK213">
        <v>100</v>
      </c>
      <c r="DL213">
        <v>2.698</v>
      </c>
      <c r="DM213">
        <v>0.41599999999999998</v>
      </c>
      <c r="DN213">
        <v>2</v>
      </c>
      <c r="DO213">
        <v>337.24099999999999</v>
      </c>
      <c r="DP213">
        <v>666.93299999999999</v>
      </c>
      <c r="DQ213">
        <v>30.660299999999999</v>
      </c>
      <c r="DR213">
        <v>32.766300000000001</v>
      </c>
      <c r="DS213">
        <v>30.0002</v>
      </c>
      <c r="DT213">
        <v>32.627600000000001</v>
      </c>
      <c r="DU213">
        <v>32.619199999999999</v>
      </c>
      <c r="DV213">
        <v>20.987200000000001</v>
      </c>
      <c r="DW213">
        <v>21.811399999999999</v>
      </c>
      <c r="DX213">
        <v>51.520800000000001</v>
      </c>
      <c r="DY213">
        <v>30.648399999999999</v>
      </c>
      <c r="DZ213">
        <v>400</v>
      </c>
      <c r="EA213">
        <v>30.985199999999999</v>
      </c>
      <c r="EB213">
        <v>99.854699999999994</v>
      </c>
      <c r="EC213">
        <v>100.32599999999999</v>
      </c>
    </row>
    <row r="214" spans="1:133" x14ac:dyDescent="0.35">
      <c r="A214">
        <v>198</v>
      </c>
      <c r="B214">
        <v>1581611957.5</v>
      </c>
      <c r="C214">
        <v>1020.5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1581611949.43103</v>
      </c>
      <c r="O214">
        <f t="shared" si="129"/>
        <v>7.2145663738494114E-4</v>
      </c>
      <c r="P214">
        <f t="shared" si="130"/>
        <v>-0.21363308408728263</v>
      </c>
      <c r="Q214">
        <f t="shared" si="131"/>
        <v>399.89586206896598</v>
      </c>
      <c r="R214">
        <f t="shared" si="132"/>
        <v>397.67596818861523</v>
      </c>
      <c r="S214">
        <f t="shared" si="133"/>
        <v>39.631685365852817</v>
      </c>
      <c r="T214">
        <f t="shared" si="134"/>
        <v>39.852916073386844</v>
      </c>
      <c r="U214">
        <f t="shared" si="135"/>
        <v>5.3997208283934138E-2</v>
      </c>
      <c r="V214">
        <f t="shared" si="136"/>
        <v>2.2526190116394136</v>
      </c>
      <c r="W214">
        <f t="shared" si="137"/>
        <v>5.3288308341308654E-2</v>
      </c>
      <c r="X214">
        <f t="shared" si="138"/>
        <v>3.3368109139662823E-2</v>
      </c>
      <c r="Y214">
        <f t="shared" si="139"/>
        <v>0</v>
      </c>
      <c r="Z214">
        <f t="shared" si="140"/>
        <v>31.226422485063999</v>
      </c>
      <c r="AA214">
        <f t="shared" si="141"/>
        <v>31.017758620689701</v>
      </c>
      <c r="AB214">
        <f t="shared" si="142"/>
        <v>4.5159483356427339</v>
      </c>
      <c r="AC214">
        <f t="shared" si="143"/>
        <v>69.492217503584882</v>
      </c>
      <c r="AD214">
        <f t="shared" si="144"/>
        <v>3.219062389256993</v>
      </c>
      <c r="AE214">
        <f t="shared" si="145"/>
        <v>4.6322631582319724</v>
      </c>
      <c r="AF214">
        <f t="shared" si="146"/>
        <v>1.296885946385741</v>
      </c>
      <c r="AG214">
        <f t="shared" si="147"/>
        <v>-31.816237708675903</v>
      </c>
      <c r="AH214">
        <f t="shared" si="148"/>
        <v>54.260820042279171</v>
      </c>
      <c r="AI214">
        <f t="shared" si="149"/>
        <v>5.4220553749910794</v>
      </c>
      <c r="AJ214">
        <f t="shared" si="150"/>
        <v>27.866637708594347</v>
      </c>
      <c r="AK214">
        <v>-4.1254292036121999E-2</v>
      </c>
      <c r="AL214">
        <v>4.6311556885024301E-2</v>
      </c>
      <c r="AM214">
        <v>3.4599041836296598</v>
      </c>
      <c r="AN214">
        <v>6</v>
      </c>
      <c r="AO214">
        <v>2</v>
      </c>
      <c r="AP214">
        <f t="shared" si="151"/>
        <v>1</v>
      </c>
      <c r="AQ214">
        <f t="shared" si="152"/>
        <v>0</v>
      </c>
      <c r="AR214">
        <f t="shared" si="153"/>
        <v>51833.769775427361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-0.21363308408728263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1581611949.43103</v>
      </c>
      <c r="BY214">
        <v>399.89586206896598</v>
      </c>
      <c r="BZ214">
        <v>400.02420689655202</v>
      </c>
      <c r="CA214">
        <v>32.301017241379299</v>
      </c>
      <c r="CB214">
        <v>31.104289655172401</v>
      </c>
      <c r="CC214">
        <v>350.03096551724099</v>
      </c>
      <c r="CD214">
        <v>99.458234482758598</v>
      </c>
      <c r="CE214">
        <v>0.20000120689655199</v>
      </c>
      <c r="CF214">
        <v>31.464558620689701</v>
      </c>
      <c r="CG214">
        <v>31.017758620689701</v>
      </c>
      <c r="CH214">
        <v>999.9</v>
      </c>
      <c r="CI214">
        <v>0</v>
      </c>
      <c r="CJ214">
        <v>0</v>
      </c>
      <c r="CK214">
        <v>10002.8651724138</v>
      </c>
      <c r="CL214">
        <v>0</v>
      </c>
      <c r="CM214">
        <v>6.3798541379310301</v>
      </c>
      <c r="CN214">
        <v>0</v>
      </c>
      <c r="CO214">
        <v>0</v>
      </c>
      <c r="CP214">
        <v>0</v>
      </c>
      <c r="CQ214">
        <v>0</v>
      </c>
      <c r="CR214">
        <v>4.9413793103448302</v>
      </c>
      <c r="CS214">
        <v>0</v>
      </c>
      <c r="CT214">
        <v>376.134482758621</v>
      </c>
      <c r="CU214">
        <v>-0.76896551724137896</v>
      </c>
      <c r="CV214">
        <v>40.125</v>
      </c>
      <c r="CW214">
        <v>45.186999999999998</v>
      </c>
      <c r="CX214">
        <v>42.811999999999998</v>
      </c>
      <c r="CY214">
        <v>44</v>
      </c>
      <c r="CZ214">
        <v>41.202206896551701</v>
      </c>
      <c r="DA214">
        <v>0</v>
      </c>
      <c r="DB214">
        <v>0</v>
      </c>
      <c r="DC214">
        <v>0</v>
      </c>
      <c r="DD214">
        <v>1089.5</v>
      </c>
      <c r="DE214">
        <v>4.0115384615384597</v>
      </c>
      <c r="DF214">
        <v>7.9692308567416603</v>
      </c>
      <c r="DG214">
        <v>-349.63760637794002</v>
      </c>
      <c r="DH214">
        <v>374.29615384615403</v>
      </c>
      <c r="DI214">
        <v>15</v>
      </c>
      <c r="DJ214">
        <v>100</v>
      </c>
      <c r="DK214">
        <v>100</v>
      </c>
      <c r="DL214">
        <v>2.698</v>
      </c>
      <c r="DM214">
        <v>0.41599999999999998</v>
      </c>
      <c r="DN214">
        <v>2</v>
      </c>
      <c r="DO214">
        <v>337.24099999999999</v>
      </c>
      <c r="DP214">
        <v>667.048</v>
      </c>
      <c r="DQ214">
        <v>30.640899999999998</v>
      </c>
      <c r="DR214">
        <v>32.766500000000001</v>
      </c>
      <c r="DS214">
        <v>30.000399999999999</v>
      </c>
      <c r="DT214">
        <v>32.627600000000001</v>
      </c>
      <c r="DU214">
        <v>32.619199999999999</v>
      </c>
      <c r="DV214">
        <v>20.984100000000002</v>
      </c>
      <c r="DW214">
        <v>21.811399999999999</v>
      </c>
      <c r="DX214">
        <v>51.520800000000001</v>
      </c>
      <c r="DY214">
        <v>30.635300000000001</v>
      </c>
      <c r="DZ214">
        <v>400</v>
      </c>
      <c r="EA214">
        <v>30.984999999999999</v>
      </c>
      <c r="EB214">
        <v>99.854699999999994</v>
      </c>
      <c r="EC214">
        <v>100.328</v>
      </c>
    </row>
    <row r="215" spans="1:133" x14ac:dyDescent="0.35">
      <c r="A215">
        <v>199</v>
      </c>
      <c r="B215">
        <v>1581611962.5</v>
      </c>
      <c r="C215">
        <v>1025.5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1581611954.43103</v>
      </c>
      <c r="O215">
        <f t="shared" si="129"/>
        <v>7.4879361726972523E-4</v>
      </c>
      <c r="P215">
        <f t="shared" si="130"/>
        <v>-0.22967024786797818</v>
      </c>
      <c r="Q215">
        <f t="shared" si="131"/>
        <v>399.94034482758599</v>
      </c>
      <c r="R215">
        <f t="shared" si="132"/>
        <v>397.94927293516082</v>
      </c>
      <c r="S215">
        <f t="shared" si="133"/>
        <v>39.658501569037085</v>
      </c>
      <c r="T215">
        <f t="shared" si="134"/>
        <v>39.85692617523727</v>
      </c>
      <c r="U215">
        <f t="shared" si="135"/>
        <v>5.6150867389852102E-2</v>
      </c>
      <c r="V215">
        <f t="shared" si="136"/>
        <v>2.2523484062210395</v>
      </c>
      <c r="W215">
        <f t="shared" si="137"/>
        <v>5.5384633258290655E-2</v>
      </c>
      <c r="X215">
        <f t="shared" si="138"/>
        <v>3.4683367751814638E-2</v>
      </c>
      <c r="Y215">
        <f t="shared" si="139"/>
        <v>0</v>
      </c>
      <c r="Z215">
        <f t="shared" si="140"/>
        <v>31.215820121338837</v>
      </c>
      <c r="AA215">
        <f t="shared" si="141"/>
        <v>31.014827586206899</v>
      </c>
      <c r="AB215">
        <f t="shared" si="142"/>
        <v>4.5151937818112513</v>
      </c>
      <c r="AC215">
        <f t="shared" si="143"/>
        <v>69.521415828136625</v>
      </c>
      <c r="AD215">
        <f t="shared" si="144"/>
        <v>3.2201309863692247</v>
      </c>
      <c r="AE215">
        <f t="shared" si="145"/>
        <v>4.6318547285194631</v>
      </c>
      <c r="AF215">
        <f t="shared" si="146"/>
        <v>1.2950627954420266</v>
      </c>
      <c r="AG215">
        <f t="shared" si="147"/>
        <v>-33.021798521594881</v>
      </c>
      <c r="AH215">
        <f t="shared" si="148"/>
        <v>54.421789465172054</v>
      </c>
      <c r="AI215">
        <f t="shared" si="149"/>
        <v>5.4386735445351881</v>
      </c>
      <c r="AJ215">
        <f t="shared" si="150"/>
        <v>26.838664488112361</v>
      </c>
      <c r="AK215">
        <v>-4.1246999665796501E-2</v>
      </c>
      <c r="AL215">
        <v>4.6303370560487202E-2</v>
      </c>
      <c r="AM215">
        <v>3.4594201708267902</v>
      </c>
      <c r="AN215">
        <v>6</v>
      </c>
      <c r="AO215">
        <v>2</v>
      </c>
      <c r="AP215">
        <f t="shared" si="151"/>
        <v>1</v>
      </c>
      <c r="AQ215">
        <f t="shared" si="152"/>
        <v>0</v>
      </c>
      <c r="AR215">
        <f t="shared" si="153"/>
        <v>51825.223999299968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-0.22967024786797818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1581611954.43103</v>
      </c>
      <c r="BY215">
        <v>399.94034482758599</v>
      </c>
      <c r="BZ215">
        <v>400.06</v>
      </c>
      <c r="CA215">
        <v>32.312082758620697</v>
      </c>
      <c r="CB215">
        <v>31.069979310344799</v>
      </c>
      <c r="CC215">
        <v>350.018448275862</v>
      </c>
      <c r="CD215">
        <v>99.457186206896594</v>
      </c>
      <c r="CE215">
        <v>0.199991896551724</v>
      </c>
      <c r="CF215">
        <v>31.4630068965517</v>
      </c>
      <c r="CG215">
        <v>31.014827586206899</v>
      </c>
      <c r="CH215">
        <v>999.9</v>
      </c>
      <c r="CI215">
        <v>0</v>
      </c>
      <c r="CJ215">
        <v>0</v>
      </c>
      <c r="CK215">
        <v>10001.2024137931</v>
      </c>
      <c r="CL215">
        <v>0</v>
      </c>
      <c r="CM215">
        <v>5.84913068965517</v>
      </c>
      <c r="CN215">
        <v>0</v>
      </c>
      <c r="CO215">
        <v>0</v>
      </c>
      <c r="CP215">
        <v>0</v>
      </c>
      <c r="CQ215">
        <v>0</v>
      </c>
      <c r="CR215">
        <v>3.9862068965517201</v>
      </c>
      <c r="CS215">
        <v>0</v>
      </c>
      <c r="CT215">
        <v>313.28965517241397</v>
      </c>
      <c r="CU215">
        <v>-0.582758620689655</v>
      </c>
      <c r="CV215">
        <v>40.125</v>
      </c>
      <c r="CW215">
        <v>45.186999999999998</v>
      </c>
      <c r="CX215">
        <v>42.811999999999998</v>
      </c>
      <c r="CY215">
        <v>44</v>
      </c>
      <c r="CZ215">
        <v>41.210896551724097</v>
      </c>
      <c r="DA215">
        <v>0</v>
      </c>
      <c r="DB215">
        <v>0</v>
      </c>
      <c r="DC215">
        <v>0</v>
      </c>
      <c r="DD215">
        <v>1094.9000000953699</v>
      </c>
      <c r="DE215">
        <v>2.7846153846153801</v>
      </c>
      <c r="DF215">
        <v>-33.094017146486202</v>
      </c>
      <c r="DG215">
        <v>-1184.0991460857299</v>
      </c>
      <c r="DH215">
        <v>303.73461538461498</v>
      </c>
      <c r="DI215">
        <v>15</v>
      </c>
      <c r="DJ215">
        <v>100</v>
      </c>
      <c r="DK215">
        <v>100</v>
      </c>
      <c r="DL215">
        <v>2.698</v>
      </c>
      <c r="DM215">
        <v>0.41599999999999998</v>
      </c>
      <c r="DN215">
        <v>2</v>
      </c>
      <c r="DO215">
        <v>337.27699999999999</v>
      </c>
      <c r="DP215">
        <v>667.19500000000005</v>
      </c>
      <c r="DQ215">
        <v>30.626000000000001</v>
      </c>
      <c r="DR215">
        <v>32.769199999999998</v>
      </c>
      <c r="DS215">
        <v>30.000299999999999</v>
      </c>
      <c r="DT215">
        <v>32.630099999999999</v>
      </c>
      <c r="DU215">
        <v>32.622100000000003</v>
      </c>
      <c r="DV215">
        <v>20.981100000000001</v>
      </c>
      <c r="DW215">
        <v>21.811399999999999</v>
      </c>
      <c r="DX215">
        <v>51.520800000000001</v>
      </c>
      <c r="DY215">
        <v>30.616599999999998</v>
      </c>
      <c r="DZ215">
        <v>400</v>
      </c>
      <c r="EA215">
        <v>30.982099999999999</v>
      </c>
      <c r="EB215">
        <v>99.856700000000004</v>
      </c>
      <c r="EC215">
        <v>100.328</v>
      </c>
    </row>
    <row r="216" spans="1:133" x14ac:dyDescent="0.35">
      <c r="A216">
        <v>200</v>
      </c>
      <c r="B216">
        <v>1581611967.5</v>
      </c>
      <c r="C216">
        <v>1030.5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1581611959.43103</v>
      </c>
      <c r="O216">
        <f t="shared" si="129"/>
        <v>7.6550881353988891E-4</v>
      </c>
      <c r="P216">
        <f t="shared" si="130"/>
        <v>-0.25713486670846353</v>
      </c>
      <c r="Q216">
        <f t="shared" si="131"/>
        <v>399.963689655172</v>
      </c>
      <c r="R216">
        <f t="shared" si="132"/>
        <v>398.5963849993741</v>
      </c>
      <c r="S216">
        <f t="shared" si="133"/>
        <v>39.722489084679857</v>
      </c>
      <c r="T216">
        <f t="shared" si="134"/>
        <v>39.858749086800671</v>
      </c>
      <c r="U216">
        <f t="shared" si="135"/>
        <v>5.7462645819594545E-2</v>
      </c>
      <c r="V216">
        <f t="shared" si="136"/>
        <v>2.253028476804865</v>
      </c>
      <c r="W216">
        <f t="shared" si="137"/>
        <v>5.6660706744820662E-2</v>
      </c>
      <c r="X216">
        <f t="shared" si="138"/>
        <v>3.5484060359456296E-2</v>
      </c>
      <c r="Y216">
        <f t="shared" si="139"/>
        <v>0</v>
      </c>
      <c r="Z216">
        <f t="shared" si="140"/>
        <v>31.207650241602941</v>
      </c>
      <c r="AA216">
        <f t="shared" si="141"/>
        <v>31.010665517241399</v>
      </c>
      <c r="AB216">
        <f t="shared" si="142"/>
        <v>4.5141225040545354</v>
      </c>
      <c r="AC216">
        <f t="shared" si="143"/>
        <v>69.528830253930465</v>
      </c>
      <c r="AD216">
        <f t="shared" si="144"/>
        <v>3.2199765591386371</v>
      </c>
      <c r="AE216">
        <f t="shared" si="145"/>
        <v>4.6311386907830396</v>
      </c>
      <c r="AF216">
        <f t="shared" si="146"/>
        <v>1.2941459449158983</v>
      </c>
      <c r="AG216">
        <f t="shared" si="147"/>
        <v>-33.7589386771091</v>
      </c>
      <c r="AH216">
        <f t="shared" si="148"/>
        <v>54.613299024761126</v>
      </c>
      <c r="AI216">
        <f t="shared" si="149"/>
        <v>5.4559796091551416</v>
      </c>
      <c r="AJ216">
        <f t="shared" si="150"/>
        <v>26.310339956807169</v>
      </c>
      <c r="AK216">
        <v>-4.1265327959105397E-2</v>
      </c>
      <c r="AL216">
        <v>4.63239456753732E-2</v>
      </c>
      <c r="AM216">
        <v>3.4606366092804199</v>
      </c>
      <c r="AN216">
        <v>6</v>
      </c>
      <c r="AO216">
        <v>2</v>
      </c>
      <c r="AP216">
        <f t="shared" si="151"/>
        <v>1</v>
      </c>
      <c r="AQ216">
        <f t="shared" si="152"/>
        <v>0</v>
      </c>
      <c r="AR216">
        <f t="shared" si="153"/>
        <v>51847.746274553152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-0.25713486670846353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1581611959.43103</v>
      </c>
      <c r="BY216">
        <v>399.963689655172</v>
      </c>
      <c r="BZ216">
        <v>400.04775862068999</v>
      </c>
      <c r="CA216">
        <v>32.3109413793103</v>
      </c>
      <c r="CB216">
        <v>31.0410586206897</v>
      </c>
      <c r="CC216">
        <v>350.00451724137901</v>
      </c>
      <c r="CD216">
        <v>99.455948275862099</v>
      </c>
      <c r="CE216">
        <v>0.19997079310344801</v>
      </c>
      <c r="CF216">
        <v>31.460286206896601</v>
      </c>
      <c r="CG216">
        <v>31.010665517241399</v>
      </c>
      <c r="CH216">
        <v>999.9</v>
      </c>
      <c r="CI216">
        <v>0</v>
      </c>
      <c r="CJ216">
        <v>0</v>
      </c>
      <c r="CK216">
        <v>10005.771034482799</v>
      </c>
      <c r="CL216">
        <v>0</v>
      </c>
      <c r="CM216">
        <v>5.0184020689655204</v>
      </c>
      <c r="CN216">
        <v>0</v>
      </c>
      <c r="CO216">
        <v>0</v>
      </c>
      <c r="CP216">
        <v>0</v>
      </c>
      <c r="CQ216">
        <v>0</v>
      </c>
      <c r="CR216">
        <v>3.4482758620689702</v>
      </c>
      <c r="CS216">
        <v>0</v>
      </c>
      <c r="CT216">
        <v>243.444827586207</v>
      </c>
      <c r="CU216">
        <v>-0.26896551724137902</v>
      </c>
      <c r="CV216">
        <v>40.125</v>
      </c>
      <c r="CW216">
        <v>45.186999999999998</v>
      </c>
      <c r="CX216">
        <v>42.811999999999998</v>
      </c>
      <c r="CY216">
        <v>44</v>
      </c>
      <c r="CZ216">
        <v>41.206551724137903</v>
      </c>
      <c r="DA216">
        <v>0</v>
      </c>
      <c r="DB216">
        <v>0</v>
      </c>
      <c r="DC216">
        <v>0</v>
      </c>
      <c r="DD216">
        <v>1099.7000000476801</v>
      </c>
      <c r="DE216">
        <v>2.3538461538461499</v>
      </c>
      <c r="DF216">
        <v>-9.2376069853093092</v>
      </c>
      <c r="DG216">
        <v>-987.19657943811103</v>
      </c>
      <c r="DH216">
        <v>233.62692307692299</v>
      </c>
      <c r="DI216">
        <v>15</v>
      </c>
      <c r="DJ216">
        <v>100</v>
      </c>
      <c r="DK216">
        <v>100</v>
      </c>
      <c r="DL216">
        <v>2.698</v>
      </c>
      <c r="DM216">
        <v>0.41599999999999998</v>
      </c>
      <c r="DN216">
        <v>2</v>
      </c>
      <c r="DO216">
        <v>337.315</v>
      </c>
      <c r="DP216">
        <v>666.96600000000001</v>
      </c>
      <c r="DQ216">
        <v>30.610800000000001</v>
      </c>
      <c r="DR216">
        <v>32.769500000000001</v>
      </c>
      <c r="DS216">
        <v>30.000299999999999</v>
      </c>
      <c r="DT216">
        <v>32.630499999999998</v>
      </c>
      <c r="DU216">
        <v>32.622199999999999</v>
      </c>
      <c r="DV216">
        <v>20.983799999999999</v>
      </c>
      <c r="DW216">
        <v>21.811399999999999</v>
      </c>
      <c r="DX216">
        <v>51.520800000000001</v>
      </c>
      <c r="DY216">
        <v>30.612200000000001</v>
      </c>
      <c r="DZ216">
        <v>400</v>
      </c>
      <c r="EA216">
        <v>30.985399999999998</v>
      </c>
      <c r="EB216">
        <v>99.855099999999993</v>
      </c>
      <c r="EC216">
        <v>100.32599999999999</v>
      </c>
    </row>
    <row r="217" spans="1:133" x14ac:dyDescent="0.35">
      <c r="A217">
        <v>201</v>
      </c>
      <c r="B217">
        <v>1581611972.5</v>
      </c>
      <c r="C217">
        <v>1035.5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1581611964.43103</v>
      </c>
      <c r="O217">
        <f t="shared" si="129"/>
        <v>7.6670815805288171E-4</v>
      </c>
      <c r="P217">
        <f t="shared" si="130"/>
        <v>-0.28661334556192947</v>
      </c>
      <c r="Q217">
        <f t="shared" si="131"/>
        <v>399.98037931034497</v>
      </c>
      <c r="R217">
        <f t="shared" si="132"/>
        <v>399.42246427465722</v>
      </c>
      <c r="S217">
        <f t="shared" si="133"/>
        <v>39.804696679876805</v>
      </c>
      <c r="T217">
        <f t="shared" si="134"/>
        <v>39.860296053359775</v>
      </c>
      <c r="U217">
        <f t="shared" si="135"/>
        <v>5.7591753918174803E-2</v>
      </c>
      <c r="V217">
        <f t="shared" si="136"/>
        <v>2.2526251686730512</v>
      </c>
      <c r="W217">
        <f t="shared" si="137"/>
        <v>5.6786092367154498E-2</v>
      </c>
      <c r="X217">
        <f t="shared" si="138"/>
        <v>3.5562754259270545E-2</v>
      </c>
      <c r="Y217">
        <f t="shared" si="139"/>
        <v>0</v>
      </c>
      <c r="Z217">
        <f t="shared" si="140"/>
        <v>31.202908825646436</v>
      </c>
      <c r="AA217">
        <f t="shared" si="141"/>
        <v>31.0040310344828</v>
      </c>
      <c r="AB217">
        <f t="shared" si="142"/>
        <v>4.5124153077516924</v>
      </c>
      <c r="AC217">
        <f t="shared" si="143"/>
        <v>69.526691601532235</v>
      </c>
      <c r="AD217">
        <f t="shared" si="144"/>
        <v>3.2190901982663584</v>
      </c>
      <c r="AE217">
        <f t="shared" si="145"/>
        <v>4.6300062955899595</v>
      </c>
      <c r="AF217">
        <f t="shared" si="146"/>
        <v>1.293325109485334</v>
      </c>
      <c r="AG217">
        <f t="shared" si="147"/>
        <v>-33.811829770132086</v>
      </c>
      <c r="AH217">
        <f t="shared" si="148"/>
        <v>54.886611907247421</v>
      </c>
      <c r="AI217">
        <f t="shared" si="149"/>
        <v>5.4839701239347027</v>
      </c>
      <c r="AJ217">
        <f t="shared" si="150"/>
        <v>26.558752261050039</v>
      </c>
      <c r="AK217">
        <v>-4.1254457967283803E-2</v>
      </c>
      <c r="AL217">
        <v>4.6311743157289698E-2</v>
      </c>
      <c r="AM217">
        <v>3.4599151965515298</v>
      </c>
      <c r="AN217">
        <v>6</v>
      </c>
      <c r="AO217">
        <v>2</v>
      </c>
      <c r="AP217">
        <f t="shared" si="151"/>
        <v>1</v>
      </c>
      <c r="AQ217">
        <f t="shared" si="152"/>
        <v>0</v>
      </c>
      <c r="AR217">
        <f t="shared" si="153"/>
        <v>51835.374582714619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-0.28661334556192947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1581611964.43103</v>
      </c>
      <c r="BY217">
        <v>399.98037931034497</v>
      </c>
      <c r="BZ217">
        <v>400.01475862068997</v>
      </c>
      <c r="CA217">
        <v>32.302141379310299</v>
      </c>
      <c r="CB217">
        <v>31.0302586206897</v>
      </c>
      <c r="CC217">
        <v>350.004827586207</v>
      </c>
      <c r="CD217">
        <v>99.455648275862103</v>
      </c>
      <c r="CE217">
        <v>0.199980137931034</v>
      </c>
      <c r="CF217">
        <v>31.455982758620699</v>
      </c>
      <c r="CG217">
        <v>31.0040310344828</v>
      </c>
      <c r="CH217">
        <v>999.9</v>
      </c>
      <c r="CI217">
        <v>0</v>
      </c>
      <c r="CJ217">
        <v>0</v>
      </c>
      <c r="CK217">
        <v>10003.165517241399</v>
      </c>
      <c r="CL217">
        <v>0</v>
      </c>
      <c r="CM217">
        <v>4.1614903448275902</v>
      </c>
      <c r="CN217">
        <v>0</v>
      </c>
      <c r="CO217">
        <v>0</v>
      </c>
      <c r="CP217">
        <v>0</v>
      </c>
      <c r="CQ217">
        <v>0</v>
      </c>
      <c r="CR217">
        <v>1.5172413793103401</v>
      </c>
      <c r="CS217">
        <v>0</v>
      </c>
      <c r="CT217">
        <v>185.51379310344799</v>
      </c>
      <c r="CU217">
        <v>-0.61034482758620701</v>
      </c>
      <c r="CV217">
        <v>40.125</v>
      </c>
      <c r="CW217">
        <v>45.186999999999998</v>
      </c>
      <c r="CX217">
        <v>42.811999999999998</v>
      </c>
      <c r="CY217">
        <v>44</v>
      </c>
      <c r="CZ217">
        <v>41.195689655172401</v>
      </c>
      <c r="DA217">
        <v>0</v>
      </c>
      <c r="DB217">
        <v>0</v>
      </c>
      <c r="DC217">
        <v>0</v>
      </c>
      <c r="DD217">
        <v>1104.5</v>
      </c>
      <c r="DE217">
        <v>1.4807692307692299</v>
      </c>
      <c r="DF217">
        <v>7.7982903908974404</v>
      </c>
      <c r="DG217">
        <v>-105.13504271301299</v>
      </c>
      <c r="DH217">
        <v>181.85384615384601</v>
      </c>
      <c r="DI217">
        <v>15</v>
      </c>
      <c r="DJ217">
        <v>100</v>
      </c>
      <c r="DK217">
        <v>100</v>
      </c>
      <c r="DL217">
        <v>2.698</v>
      </c>
      <c r="DM217">
        <v>0.41599999999999998</v>
      </c>
      <c r="DN217">
        <v>2</v>
      </c>
      <c r="DO217">
        <v>337.23700000000002</v>
      </c>
      <c r="DP217">
        <v>667.09</v>
      </c>
      <c r="DQ217">
        <v>30.6066</v>
      </c>
      <c r="DR217">
        <v>32.772300000000001</v>
      </c>
      <c r="DS217">
        <v>30.0001</v>
      </c>
      <c r="DT217">
        <v>32.631599999999999</v>
      </c>
      <c r="DU217">
        <v>32.625</v>
      </c>
      <c r="DV217">
        <v>20.9832</v>
      </c>
      <c r="DW217">
        <v>21.811399999999999</v>
      </c>
      <c r="DX217">
        <v>51.520800000000001</v>
      </c>
      <c r="DY217">
        <v>30.609300000000001</v>
      </c>
      <c r="DZ217">
        <v>400</v>
      </c>
      <c r="EA217">
        <v>30.983599999999999</v>
      </c>
      <c r="EB217">
        <v>99.854699999999994</v>
      </c>
      <c r="EC217">
        <v>100.325</v>
      </c>
    </row>
    <row r="218" spans="1:133" x14ac:dyDescent="0.35">
      <c r="A218">
        <v>202</v>
      </c>
      <c r="B218">
        <v>1581611977.5</v>
      </c>
      <c r="C218">
        <v>1040.5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1581611969.43103</v>
      </c>
      <c r="O218">
        <f t="shared" si="129"/>
        <v>7.6169062335706506E-4</v>
      </c>
      <c r="P218">
        <f t="shared" si="130"/>
        <v>-0.29662994098681811</v>
      </c>
      <c r="Q218">
        <f t="shared" si="131"/>
        <v>399.97331034482801</v>
      </c>
      <c r="R218">
        <f t="shared" si="132"/>
        <v>399.74860214063995</v>
      </c>
      <c r="S218">
        <f t="shared" si="133"/>
        <v>39.837654225662547</v>
      </c>
      <c r="T218">
        <f t="shared" si="134"/>
        <v>39.86004791932946</v>
      </c>
      <c r="U218">
        <f t="shared" si="135"/>
        <v>5.7220968265956816E-2</v>
      </c>
      <c r="V218">
        <f t="shared" si="136"/>
        <v>2.2524653748237418</v>
      </c>
      <c r="W218">
        <f t="shared" si="137"/>
        <v>5.6425514462157274E-2</v>
      </c>
      <c r="X218">
        <f t="shared" si="138"/>
        <v>3.5336493647645295E-2</v>
      </c>
      <c r="Y218">
        <f t="shared" si="139"/>
        <v>0</v>
      </c>
      <c r="Z218">
        <f t="shared" si="140"/>
        <v>31.199102738371444</v>
      </c>
      <c r="AA218">
        <f t="shared" si="141"/>
        <v>31.000113793103399</v>
      </c>
      <c r="AB218">
        <f t="shared" si="142"/>
        <v>4.5114075806587408</v>
      </c>
      <c r="AC218">
        <f t="shared" si="143"/>
        <v>69.531311641706793</v>
      </c>
      <c r="AD218">
        <f t="shared" si="144"/>
        <v>3.2183081479395641</v>
      </c>
      <c r="AE218">
        <f t="shared" si="145"/>
        <v>4.6285739071390308</v>
      </c>
      <c r="AF218">
        <f t="shared" si="146"/>
        <v>1.2930994327191767</v>
      </c>
      <c r="AG218">
        <f t="shared" si="147"/>
        <v>-33.590556490046566</v>
      </c>
      <c r="AH218">
        <f t="shared" si="148"/>
        <v>54.697216132259115</v>
      </c>
      <c r="AI218">
        <f t="shared" si="149"/>
        <v>5.4651821357206005</v>
      </c>
      <c r="AJ218">
        <f t="shared" si="150"/>
        <v>26.571841777933148</v>
      </c>
      <c r="AK218">
        <v>-4.1250151679485099E-2</v>
      </c>
      <c r="AL218">
        <v>4.6306908971984202E-2</v>
      </c>
      <c r="AM218">
        <v>3.4596293814533001</v>
      </c>
      <c r="AN218">
        <v>6</v>
      </c>
      <c r="AO218">
        <v>2</v>
      </c>
      <c r="AP218">
        <f t="shared" si="151"/>
        <v>1</v>
      </c>
      <c r="AQ218">
        <f t="shared" si="152"/>
        <v>0</v>
      </c>
      <c r="AR218">
        <f t="shared" si="153"/>
        <v>51831.137100045322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-0.29662994098681811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1581611969.43103</v>
      </c>
      <c r="BY218">
        <v>399.97331034482801</v>
      </c>
      <c r="BZ218">
        <v>399.98706896551698</v>
      </c>
      <c r="CA218">
        <v>32.293924137931</v>
      </c>
      <c r="CB218">
        <v>31.030355172413799</v>
      </c>
      <c r="CC218">
        <v>350.00510344827597</v>
      </c>
      <c r="CD218">
        <v>99.456813793103393</v>
      </c>
      <c r="CE218">
        <v>0.199955517241379</v>
      </c>
      <c r="CF218">
        <v>31.4505379310345</v>
      </c>
      <c r="CG218">
        <v>31.000113793103399</v>
      </c>
      <c r="CH218">
        <v>999.9</v>
      </c>
      <c r="CI218">
        <v>0</v>
      </c>
      <c r="CJ218">
        <v>0</v>
      </c>
      <c r="CK218">
        <v>10002.004137931001</v>
      </c>
      <c r="CL218">
        <v>0</v>
      </c>
      <c r="CM218">
        <v>3.8031899999999998</v>
      </c>
      <c r="CN218">
        <v>0</v>
      </c>
      <c r="CO218">
        <v>0</v>
      </c>
      <c r="CP218">
        <v>0</v>
      </c>
      <c r="CQ218">
        <v>0</v>
      </c>
      <c r="CR218">
        <v>1.28275862068966</v>
      </c>
      <c r="CS218">
        <v>0</v>
      </c>
      <c r="CT218">
        <v>198.906896551724</v>
      </c>
      <c r="CU218">
        <v>-0.99310344827586206</v>
      </c>
      <c r="CV218">
        <v>40.125</v>
      </c>
      <c r="CW218">
        <v>45.186999999999998</v>
      </c>
      <c r="CX218">
        <v>42.811999999999998</v>
      </c>
      <c r="CY218">
        <v>44</v>
      </c>
      <c r="CZ218">
        <v>41.1913448275862</v>
      </c>
      <c r="DA218">
        <v>0</v>
      </c>
      <c r="DB218">
        <v>0</v>
      </c>
      <c r="DC218">
        <v>0</v>
      </c>
      <c r="DD218">
        <v>1109.9000000953699</v>
      </c>
      <c r="DE218">
        <v>1.81153846153846</v>
      </c>
      <c r="DF218">
        <v>-15.073504711380499</v>
      </c>
      <c r="DG218">
        <v>644.96410345343804</v>
      </c>
      <c r="DH218">
        <v>208.546153846154</v>
      </c>
      <c r="DI218">
        <v>15</v>
      </c>
      <c r="DJ218">
        <v>100</v>
      </c>
      <c r="DK218">
        <v>100</v>
      </c>
      <c r="DL218">
        <v>2.698</v>
      </c>
      <c r="DM218">
        <v>0.41599999999999998</v>
      </c>
      <c r="DN218">
        <v>2</v>
      </c>
      <c r="DO218">
        <v>337.17500000000001</v>
      </c>
      <c r="DP218">
        <v>667.09</v>
      </c>
      <c r="DQ218">
        <v>30.6203</v>
      </c>
      <c r="DR218">
        <v>32.772300000000001</v>
      </c>
      <c r="DS218">
        <v>30.0001</v>
      </c>
      <c r="DT218">
        <v>32.633400000000002</v>
      </c>
      <c r="DU218">
        <v>32.625</v>
      </c>
      <c r="DV218">
        <v>20.985700000000001</v>
      </c>
      <c r="DW218">
        <v>21.811399999999999</v>
      </c>
      <c r="DX218">
        <v>51.520800000000001</v>
      </c>
      <c r="DY218">
        <v>30.658999999999999</v>
      </c>
      <c r="DZ218">
        <v>400</v>
      </c>
      <c r="EA218">
        <v>30.988900000000001</v>
      </c>
      <c r="EB218">
        <v>99.853800000000007</v>
      </c>
      <c r="EC218">
        <v>100.327</v>
      </c>
    </row>
    <row r="219" spans="1:133" x14ac:dyDescent="0.35">
      <c r="A219">
        <v>203</v>
      </c>
      <c r="B219">
        <v>1581611982.5</v>
      </c>
      <c r="C219">
        <v>1045.5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1581611974.43103</v>
      </c>
      <c r="O219">
        <f t="shared" si="129"/>
        <v>7.5832212866673457E-4</v>
      </c>
      <c r="P219">
        <f t="shared" si="130"/>
        <v>-0.28907237164111538</v>
      </c>
      <c r="Q219">
        <f t="shared" si="131"/>
        <v>399.95475862068997</v>
      </c>
      <c r="R219">
        <f t="shared" si="132"/>
        <v>399.55520242709122</v>
      </c>
      <c r="S219">
        <f t="shared" si="133"/>
        <v>39.819113763710135</v>
      </c>
      <c r="T219">
        <f t="shared" si="134"/>
        <v>39.858932976252632</v>
      </c>
      <c r="U219">
        <f t="shared" si="135"/>
        <v>5.7023367481907429E-2</v>
      </c>
      <c r="V219">
        <f t="shared" si="136"/>
        <v>2.2516423327256394</v>
      </c>
      <c r="W219">
        <f t="shared" si="137"/>
        <v>5.6233072707944982E-2</v>
      </c>
      <c r="X219">
        <f t="shared" si="138"/>
        <v>3.521576278960363E-2</v>
      </c>
      <c r="Y219">
        <f t="shared" si="139"/>
        <v>0</v>
      </c>
      <c r="Z219">
        <f t="shared" si="140"/>
        <v>31.194961387521229</v>
      </c>
      <c r="AA219">
        <f t="shared" si="141"/>
        <v>30.992841379310299</v>
      </c>
      <c r="AB219">
        <f t="shared" si="142"/>
        <v>4.5095372408799692</v>
      </c>
      <c r="AC219">
        <f t="shared" si="143"/>
        <v>69.538798099203873</v>
      </c>
      <c r="AD219">
        <f t="shared" si="144"/>
        <v>3.2177093123981333</v>
      </c>
      <c r="AE219">
        <f t="shared" si="145"/>
        <v>4.6272144476925776</v>
      </c>
      <c r="AF219">
        <f t="shared" si="146"/>
        <v>1.2918279284818359</v>
      </c>
      <c r="AG219">
        <f t="shared" si="147"/>
        <v>-33.442005874202998</v>
      </c>
      <c r="AH219">
        <f t="shared" si="148"/>
        <v>54.932568707053974</v>
      </c>
      <c r="AI219">
        <f t="shared" si="149"/>
        <v>5.4903673619554327</v>
      </c>
      <c r="AJ219">
        <f t="shared" si="150"/>
        <v>26.980930194806408</v>
      </c>
      <c r="AK219">
        <v>-4.1227975888321798E-2</v>
      </c>
      <c r="AL219">
        <v>4.6282014703697402E-2</v>
      </c>
      <c r="AM219">
        <v>3.4581573764830398</v>
      </c>
      <c r="AN219">
        <v>6</v>
      </c>
      <c r="AO219">
        <v>2</v>
      </c>
      <c r="AP219">
        <f t="shared" si="151"/>
        <v>1</v>
      </c>
      <c r="AQ219">
        <f t="shared" si="152"/>
        <v>0</v>
      </c>
      <c r="AR219">
        <f t="shared" si="153"/>
        <v>51805.329186249524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-0.28907237164111538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1581611974.43103</v>
      </c>
      <c r="BY219">
        <v>399.95475862068997</v>
      </c>
      <c r="BZ219">
        <v>399.97913793103402</v>
      </c>
      <c r="CA219">
        <v>32.287320689655203</v>
      </c>
      <c r="CB219">
        <v>31.029393103448299</v>
      </c>
      <c r="CC219">
        <v>350.02234482758598</v>
      </c>
      <c r="CD219">
        <v>99.458624137930997</v>
      </c>
      <c r="CE219">
        <v>0.199980034482759</v>
      </c>
      <c r="CF219">
        <v>31.445368965517201</v>
      </c>
      <c r="CG219">
        <v>30.992841379310299</v>
      </c>
      <c r="CH219">
        <v>999.9</v>
      </c>
      <c r="CI219">
        <v>0</v>
      </c>
      <c r="CJ219">
        <v>0</v>
      </c>
      <c r="CK219">
        <v>9996.4451724137907</v>
      </c>
      <c r="CL219">
        <v>0</v>
      </c>
      <c r="CM219">
        <v>4.4132820689655201</v>
      </c>
      <c r="CN219">
        <v>0</v>
      </c>
      <c r="CO219">
        <v>0</v>
      </c>
      <c r="CP219">
        <v>0</v>
      </c>
      <c r="CQ219">
        <v>0</v>
      </c>
      <c r="CR219">
        <v>1.4655172413793101</v>
      </c>
      <c r="CS219">
        <v>0</v>
      </c>
      <c r="CT219">
        <v>267.66551724137901</v>
      </c>
      <c r="CU219">
        <v>-0.87241379310344802</v>
      </c>
      <c r="CV219">
        <v>40.125</v>
      </c>
      <c r="CW219">
        <v>45.186999999999998</v>
      </c>
      <c r="CX219">
        <v>42.811999999999998</v>
      </c>
      <c r="CY219">
        <v>44</v>
      </c>
      <c r="CZ219">
        <v>41.186999999999998</v>
      </c>
      <c r="DA219">
        <v>0</v>
      </c>
      <c r="DB219">
        <v>0</v>
      </c>
      <c r="DC219">
        <v>0</v>
      </c>
      <c r="DD219">
        <v>1114.7000000476801</v>
      </c>
      <c r="DE219">
        <v>1.9461538461538499</v>
      </c>
      <c r="DF219">
        <v>13.572649147239201</v>
      </c>
      <c r="DG219">
        <v>1192.7658100489</v>
      </c>
      <c r="DH219">
        <v>277.461538461538</v>
      </c>
      <c r="DI219">
        <v>15</v>
      </c>
      <c r="DJ219">
        <v>100</v>
      </c>
      <c r="DK219">
        <v>100</v>
      </c>
      <c r="DL219">
        <v>2.698</v>
      </c>
      <c r="DM219">
        <v>0.41599999999999998</v>
      </c>
      <c r="DN219">
        <v>2</v>
      </c>
      <c r="DO219">
        <v>337.2</v>
      </c>
      <c r="DP219">
        <v>667.23800000000006</v>
      </c>
      <c r="DQ219">
        <v>30.658899999999999</v>
      </c>
      <c r="DR219">
        <v>32.775300000000001</v>
      </c>
      <c r="DS219">
        <v>29.9998</v>
      </c>
      <c r="DT219">
        <v>32.633699999999997</v>
      </c>
      <c r="DU219">
        <v>32.627899999999997</v>
      </c>
      <c r="DV219">
        <v>20.982900000000001</v>
      </c>
      <c r="DW219">
        <v>21.811399999999999</v>
      </c>
      <c r="DX219">
        <v>51.520800000000001</v>
      </c>
      <c r="DY219">
        <v>30.6663</v>
      </c>
      <c r="DZ219">
        <v>400</v>
      </c>
      <c r="EA219">
        <v>30.990400000000001</v>
      </c>
      <c r="EB219">
        <v>99.854399999999998</v>
      </c>
      <c r="EC219">
        <v>100.327</v>
      </c>
    </row>
    <row r="220" spans="1:133" x14ac:dyDescent="0.35">
      <c r="A220">
        <v>204</v>
      </c>
      <c r="B220">
        <v>1581611987.5</v>
      </c>
      <c r="C220">
        <v>1050.5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1581611979.43103</v>
      </c>
      <c r="O220">
        <f t="shared" si="129"/>
        <v>7.5679061094865584E-4</v>
      </c>
      <c r="P220">
        <f t="shared" si="130"/>
        <v>-0.25886892824469965</v>
      </c>
      <c r="Q220">
        <f t="shared" si="131"/>
        <v>399.95386206896501</v>
      </c>
      <c r="R220">
        <f t="shared" si="132"/>
        <v>398.72155178811568</v>
      </c>
      <c r="S220">
        <f t="shared" si="133"/>
        <v>39.736457021930796</v>
      </c>
      <c r="T220">
        <f t="shared" si="134"/>
        <v>39.859268653990931</v>
      </c>
      <c r="U220">
        <f t="shared" si="135"/>
        <v>5.6955652951848554E-2</v>
      </c>
      <c r="V220">
        <f t="shared" si="136"/>
        <v>2.2528421371231464</v>
      </c>
      <c r="W220">
        <f t="shared" si="137"/>
        <v>5.6167633634153696E-2</v>
      </c>
      <c r="X220">
        <f t="shared" si="138"/>
        <v>3.5174663094354901E-2</v>
      </c>
      <c r="Y220">
        <f t="shared" si="139"/>
        <v>0</v>
      </c>
      <c r="Z220">
        <f t="shared" si="140"/>
        <v>31.191963143429174</v>
      </c>
      <c r="AA220">
        <f t="shared" si="141"/>
        <v>30.987141379310302</v>
      </c>
      <c r="AB220">
        <f t="shared" si="142"/>
        <v>4.5080717710664953</v>
      </c>
      <c r="AC220">
        <f t="shared" si="143"/>
        <v>69.544793955287403</v>
      </c>
      <c r="AD220">
        <f t="shared" si="144"/>
        <v>3.217324022236931</v>
      </c>
      <c r="AE220">
        <f t="shared" si="145"/>
        <v>4.6262614917019569</v>
      </c>
      <c r="AF220">
        <f t="shared" si="146"/>
        <v>1.2907477488295642</v>
      </c>
      <c r="AG220">
        <f t="shared" si="147"/>
        <v>-33.37446594283572</v>
      </c>
      <c r="AH220">
        <f t="shared" si="148"/>
        <v>55.213964230952612</v>
      </c>
      <c r="AI220">
        <f t="shared" si="149"/>
        <v>5.5152995683879968</v>
      </c>
      <c r="AJ220">
        <f t="shared" si="150"/>
        <v>27.354797856504888</v>
      </c>
      <c r="AK220">
        <v>-4.12603054982063E-2</v>
      </c>
      <c r="AL220">
        <v>4.6318307523022198E-2</v>
      </c>
      <c r="AM220">
        <v>3.4603032899204398</v>
      </c>
      <c r="AN220">
        <v>6</v>
      </c>
      <c r="AO220">
        <v>2</v>
      </c>
      <c r="AP220">
        <f t="shared" si="151"/>
        <v>1</v>
      </c>
      <c r="AQ220">
        <f t="shared" si="152"/>
        <v>0</v>
      </c>
      <c r="AR220">
        <f t="shared" si="153"/>
        <v>51844.930997982388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-0.25886892824469965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1581611979.43103</v>
      </c>
      <c r="BY220">
        <v>399.95386206896501</v>
      </c>
      <c r="BZ220">
        <v>400.02896551724098</v>
      </c>
      <c r="CA220">
        <v>32.283110344827598</v>
      </c>
      <c r="CB220">
        <v>31.027696551724102</v>
      </c>
      <c r="CC220">
        <v>350.01641379310303</v>
      </c>
      <c r="CD220">
        <v>99.459655172413804</v>
      </c>
      <c r="CE220">
        <v>0.20001168965517199</v>
      </c>
      <c r="CF220">
        <v>31.441744827586199</v>
      </c>
      <c r="CG220">
        <v>30.987141379310302</v>
      </c>
      <c r="CH220">
        <v>999.9</v>
      </c>
      <c r="CI220">
        <v>0</v>
      </c>
      <c r="CJ220">
        <v>0</v>
      </c>
      <c r="CK220">
        <v>10004.1803448276</v>
      </c>
      <c r="CL220">
        <v>0</v>
      </c>
      <c r="CM220">
        <v>5.1861717241379299</v>
      </c>
      <c r="CN220">
        <v>0</v>
      </c>
      <c r="CO220">
        <v>0</v>
      </c>
      <c r="CP220">
        <v>0</v>
      </c>
      <c r="CQ220">
        <v>0</v>
      </c>
      <c r="CR220">
        <v>2.4655172413793101</v>
      </c>
      <c r="CS220">
        <v>0</v>
      </c>
      <c r="CT220">
        <v>329.68965517241401</v>
      </c>
      <c r="CU220">
        <v>-0.67586206896551704</v>
      </c>
      <c r="CV220">
        <v>40.125</v>
      </c>
      <c r="CW220">
        <v>45.186999999999998</v>
      </c>
      <c r="CX220">
        <v>42.811999999999998</v>
      </c>
      <c r="CY220">
        <v>44</v>
      </c>
      <c r="CZ220">
        <v>41.193517241379297</v>
      </c>
      <c r="DA220">
        <v>0</v>
      </c>
      <c r="DB220">
        <v>0</v>
      </c>
      <c r="DC220">
        <v>0</v>
      </c>
      <c r="DD220">
        <v>1119.5</v>
      </c>
      <c r="DE220">
        <v>3.1115384615384598</v>
      </c>
      <c r="DF220">
        <v>14.608546479074001</v>
      </c>
      <c r="DG220">
        <v>735.57606978449701</v>
      </c>
      <c r="DH220">
        <v>336.78461538461499</v>
      </c>
      <c r="DI220">
        <v>15</v>
      </c>
      <c r="DJ220">
        <v>100</v>
      </c>
      <c r="DK220">
        <v>100</v>
      </c>
      <c r="DL220">
        <v>2.698</v>
      </c>
      <c r="DM220">
        <v>0.41599999999999998</v>
      </c>
      <c r="DN220">
        <v>2</v>
      </c>
      <c r="DO220">
        <v>337.39100000000002</v>
      </c>
      <c r="DP220">
        <v>667.03200000000004</v>
      </c>
      <c r="DQ220">
        <v>30.674199999999999</v>
      </c>
      <c r="DR220">
        <v>32.775300000000001</v>
      </c>
      <c r="DS220">
        <v>29.9999</v>
      </c>
      <c r="DT220">
        <v>32.636299999999999</v>
      </c>
      <c r="DU220">
        <v>32.627899999999997</v>
      </c>
      <c r="DV220">
        <v>20.980899999999998</v>
      </c>
      <c r="DW220">
        <v>21.811399999999999</v>
      </c>
      <c r="DX220">
        <v>51.520800000000001</v>
      </c>
      <c r="DY220">
        <v>30.679099999999998</v>
      </c>
      <c r="DZ220">
        <v>400</v>
      </c>
      <c r="EA220">
        <v>30.989000000000001</v>
      </c>
      <c r="EB220">
        <v>99.854399999999998</v>
      </c>
      <c r="EC220">
        <v>100.327</v>
      </c>
    </row>
    <row r="221" spans="1:133" x14ac:dyDescent="0.35">
      <c r="A221">
        <v>205</v>
      </c>
      <c r="B221">
        <v>1581611992.5</v>
      </c>
      <c r="C221">
        <v>1055.5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1581611984.43103</v>
      </c>
      <c r="O221">
        <f t="shared" si="129"/>
        <v>7.5555204717522276E-4</v>
      </c>
      <c r="P221">
        <f t="shared" si="130"/>
        <v>-0.27458987123764067</v>
      </c>
      <c r="Q221">
        <f t="shared" si="131"/>
        <v>399.957551724138</v>
      </c>
      <c r="R221">
        <f t="shared" si="132"/>
        <v>399.1803632324071</v>
      </c>
      <c r="S221">
        <f t="shared" si="133"/>
        <v>39.782414189179534</v>
      </c>
      <c r="T221">
        <f t="shared" si="134"/>
        <v>39.859868987383379</v>
      </c>
      <c r="U221">
        <f t="shared" si="135"/>
        <v>5.6888379153509937E-2</v>
      </c>
      <c r="V221">
        <f t="shared" si="136"/>
        <v>2.2517039087603914</v>
      </c>
      <c r="W221">
        <f t="shared" si="137"/>
        <v>5.6101814954781594E-2</v>
      </c>
      <c r="X221">
        <f t="shared" si="138"/>
        <v>3.5133397963637507E-2</v>
      </c>
      <c r="Y221">
        <f t="shared" si="139"/>
        <v>0</v>
      </c>
      <c r="Z221">
        <f t="shared" si="140"/>
        <v>31.1903879720977</v>
      </c>
      <c r="AA221">
        <f t="shared" si="141"/>
        <v>30.983637931034501</v>
      </c>
      <c r="AB221">
        <f t="shared" si="142"/>
        <v>4.5071712404810444</v>
      </c>
      <c r="AC221">
        <f t="shared" si="143"/>
        <v>69.545351250135951</v>
      </c>
      <c r="AD221">
        <f t="shared" si="144"/>
        <v>3.2170080777893393</v>
      </c>
      <c r="AE221">
        <f t="shared" si="145"/>
        <v>4.6257701197289602</v>
      </c>
      <c r="AF221">
        <f t="shared" si="146"/>
        <v>1.2901631626917052</v>
      </c>
      <c r="AG221">
        <f t="shared" si="147"/>
        <v>-33.319845280427323</v>
      </c>
      <c r="AH221">
        <f t="shared" si="148"/>
        <v>55.384484041825644</v>
      </c>
      <c r="AI221">
        <f t="shared" si="149"/>
        <v>5.5349826933021706</v>
      </c>
      <c r="AJ221">
        <f t="shared" si="150"/>
        <v>27.59962145470049</v>
      </c>
      <c r="AK221">
        <v>-4.1229634719684799E-2</v>
      </c>
      <c r="AL221">
        <v>4.6283876887223997E-2</v>
      </c>
      <c r="AM221">
        <v>3.4582674973456999</v>
      </c>
      <c r="AN221">
        <v>6</v>
      </c>
      <c r="AO221">
        <v>2</v>
      </c>
      <c r="AP221">
        <f t="shared" si="151"/>
        <v>1</v>
      </c>
      <c r="AQ221">
        <f t="shared" si="152"/>
        <v>0</v>
      </c>
      <c r="AR221">
        <f t="shared" si="153"/>
        <v>51808.29800960877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-0.27458987123764067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1581611984.43103</v>
      </c>
      <c r="BY221">
        <v>399.957551724138</v>
      </c>
      <c r="BZ221">
        <v>400.004862068965</v>
      </c>
      <c r="CA221">
        <v>32.279751724137903</v>
      </c>
      <c r="CB221">
        <v>31.026382758620699</v>
      </c>
      <c r="CC221">
        <v>350.01489655172401</v>
      </c>
      <c r="CD221">
        <v>99.460255172413795</v>
      </c>
      <c r="CE221">
        <v>0.19999331034482801</v>
      </c>
      <c r="CF221">
        <v>31.439875862069002</v>
      </c>
      <c r="CG221">
        <v>30.983637931034501</v>
      </c>
      <c r="CH221">
        <v>999.9</v>
      </c>
      <c r="CI221">
        <v>0</v>
      </c>
      <c r="CJ221">
        <v>0</v>
      </c>
      <c r="CK221">
        <v>9996.6834482758604</v>
      </c>
      <c r="CL221">
        <v>0</v>
      </c>
      <c r="CM221">
        <v>5.6596948275862102</v>
      </c>
      <c r="CN221">
        <v>0</v>
      </c>
      <c r="CO221">
        <v>0</v>
      </c>
      <c r="CP221">
        <v>0</v>
      </c>
      <c r="CQ221">
        <v>0</v>
      </c>
      <c r="CR221">
        <v>5.2655172413793103</v>
      </c>
      <c r="CS221">
        <v>0</v>
      </c>
      <c r="CT221">
        <v>357.21379310344798</v>
      </c>
      <c r="CU221">
        <v>-0.48275862068965503</v>
      </c>
      <c r="CV221">
        <v>40.125</v>
      </c>
      <c r="CW221">
        <v>45.186999999999998</v>
      </c>
      <c r="CX221">
        <v>42.811999999999998</v>
      </c>
      <c r="CY221">
        <v>44</v>
      </c>
      <c r="CZ221">
        <v>41.197862068965499</v>
      </c>
      <c r="DA221">
        <v>0</v>
      </c>
      <c r="DB221">
        <v>0</v>
      </c>
      <c r="DC221">
        <v>0</v>
      </c>
      <c r="DD221">
        <v>1124.9000000953699</v>
      </c>
      <c r="DE221">
        <v>3.6538461538461502</v>
      </c>
      <c r="DF221">
        <v>4.3008544406815501</v>
      </c>
      <c r="DG221">
        <v>-495.19316268919403</v>
      </c>
      <c r="DH221">
        <v>354.47692307692301</v>
      </c>
      <c r="DI221">
        <v>15</v>
      </c>
      <c r="DJ221">
        <v>100</v>
      </c>
      <c r="DK221">
        <v>100</v>
      </c>
      <c r="DL221">
        <v>2.698</v>
      </c>
      <c r="DM221">
        <v>0.41599999999999998</v>
      </c>
      <c r="DN221">
        <v>2</v>
      </c>
      <c r="DO221">
        <v>337.32</v>
      </c>
      <c r="DP221">
        <v>666.96299999999997</v>
      </c>
      <c r="DQ221">
        <v>30.687100000000001</v>
      </c>
      <c r="DR221">
        <v>32.777900000000002</v>
      </c>
      <c r="DS221">
        <v>30.0001</v>
      </c>
      <c r="DT221">
        <v>32.636299999999999</v>
      </c>
      <c r="DU221">
        <v>32.627899999999997</v>
      </c>
      <c r="DV221">
        <v>20.984000000000002</v>
      </c>
      <c r="DW221">
        <v>21.811399999999999</v>
      </c>
      <c r="DX221">
        <v>51.520800000000001</v>
      </c>
      <c r="DY221">
        <v>30.6919</v>
      </c>
      <c r="DZ221">
        <v>400</v>
      </c>
      <c r="EA221">
        <v>30.988299999999999</v>
      </c>
      <c r="EB221">
        <v>99.853300000000004</v>
      </c>
      <c r="EC221">
        <v>100.328</v>
      </c>
    </row>
    <row r="222" spans="1:133" x14ac:dyDescent="0.35">
      <c r="A222">
        <v>206</v>
      </c>
      <c r="B222">
        <v>1581611997.5</v>
      </c>
      <c r="C222">
        <v>1060.5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1581611989.43103</v>
      </c>
      <c r="O222">
        <f t="shared" si="129"/>
        <v>7.5405891039382993E-4</v>
      </c>
      <c r="P222">
        <f t="shared" si="130"/>
        <v>-0.27797739644619013</v>
      </c>
      <c r="Q222">
        <f t="shared" si="131"/>
        <v>399.95944827586197</v>
      </c>
      <c r="R222">
        <f t="shared" si="132"/>
        <v>399.29281729155366</v>
      </c>
      <c r="S222">
        <f t="shared" si="133"/>
        <v>39.793606986578126</v>
      </c>
      <c r="T222">
        <f t="shared" si="134"/>
        <v>39.860043572075902</v>
      </c>
      <c r="U222">
        <f t="shared" si="135"/>
        <v>5.6748413670284555E-2</v>
      </c>
      <c r="V222">
        <f t="shared" si="136"/>
        <v>2.2531778687901287</v>
      </c>
      <c r="W222">
        <f t="shared" si="137"/>
        <v>5.596619087138275E-2</v>
      </c>
      <c r="X222">
        <f t="shared" si="138"/>
        <v>3.5048250614747034E-2</v>
      </c>
      <c r="Y222">
        <f t="shared" si="139"/>
        <v>0</v>
      </c>
      <c r="Z222">
        <f t="shared" si="140"/>
        <v>31.190270289074661</v>
      </c>
      <c r="AA222">
        <f t="shared" si="141"/>
        <v>30.985013793103398</v>
      </c>
      <c r="AB222">
        <f t="shared" si="142"/>
        <v>4.5075248750463297</v>
      </c>
      <c r="AC222">
        <f t="shared" si="143"/>
        <v>69.543688612431893</v>
      </c>
      <c r="AD222">
        <f t="shared" si="144"/>
        <v>3.2167924722074486</v>
      </c>
      <c r="AE222">
        <f t="shared" si="145"/>
        <v>4.6255706828188039</v>
      </c>
      <c r="AF222">
        <f t="shared" si="146"/>
        <v>1.2907324028388811</v>
      </c>
      <c r="AG222">
        <f t="shared" si="147"/>
        <v>-33.253997948367896</v>
      </c>
      <c r="AH222">
        <f t="shared" si="148"/>
        <v>55.161455875111315</v>
      </c>
      <c r="AI222">
        <f t="shared" si="149"/>
        <v>5.5091043349560609</v>
      </c>
      <c r="AJ222">
        <f t="shared" si="150"/>
        <v>27.416562261699479</v>
      </c>
      <c r="AK222">
        <v>-4.1269354831633201E-2</v>
      </c>
      <c r="AL222">
        <v>4.6328466192559002E-2</v>
      </c>
      <c r="AM222">
        <v>3.4609038455735699</v>
      </c>
      <c r="AN222">
        <v>6</v>
      </c>
      <c r="AO222">
        <v>2</v>
      </c>
      <c r="AP222">
        <f t="shared" si="151"/>
        <v>1</v>
      </c>
      <c r="AQ222">
        <f t="shared" si="152"/>
        <v>0</v>
      </c>
      <c r="AR222">
        <f t="shared" si="153"/>
        <v>51856.295562829117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-0.27797739644619013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1581611989.43103</v>
      </c>
      <c r="BY222">
        <v>399.95944827586197</v>
      </c>
      <c r="BZ222">
        <v>399.99993103448298</v>
      </c>
      <c r="CA222">
        <v>32.2776</v>
      </c>
      <c r="CB222">
        <v>31.026686206896599</v>
      </c>
      <c r="CC222">
        <v>350.00958620689698</v>
      </c>
      <c r="CD222">
        <v>99.460237931034499</v>
      </c>
      <c r="CE222">
        <v>0.19997448275862101</v>
      </c>
      <c r="CF222">
        <v>31.4391172413793</v>
      </c>
      <c r="CG222">
        <v>30.985013793103398</v>
      </c>
      <c r="CH222">
        <v>999.9</v>
      </c>
      <c r="CI222">
        <v>0</v>
      </c>
      <c r="CJ222">
        <v>0</v>
      </c>
      <c r="CK222">
        <v>10006.315862068999</v>
      </c>
      <c r="CL222">
        <v>0</v>
      </c>
      <c r="CM222">
        <v>5.4648306896551704</v>
      </c>
      <c r="CN222">
        <v>0</v>
      </c>
      <c r="CO222">
        <v>0</v>
      </c>
      <c r="CP222">
        <v>0</v>
      </c>
      <c r="CQ222">
        <v>0</v>
      </c>
      <c r="CR222">
        <v>3.1241379310344799</v>
      </c>
      <c r="CS222">
        <v>0</v>
      </c>
      <c r="CT222">
        <v>321.56551724137898</v>
      </c>
      <c r="CU222">
        <v>-0.55172413793103403</v>
      </c>
      <c r="CV222">
        <v>40.125</v>
      </c>
      <c r="CW222">
        <v>45.186999999999998</v>
      </c>
      <c r="CX222">
        <v>42.811999999999998</v>
      </c>
      <c r="CY222">
        <v>44</v>
      </c>
      <c r="CZ222">
        <v>41.202206896551701</v>
      </c>
      <c r="DA222">
        <v>0</v>
      </c>
      <c r="DB222">
        <v>0</v>
      </c>
      <c r="DC222">
        <v>0</v>
      </c>
      <c r="DD222">
        <v>1129.7000000476801</v>
      </c>
      <c r="DE222">
        <v>1.98461538461538</v>
      </c>
      <c r="DF222">
        <v>-15.842735171398299</v>
      </c>
      <c r="DG222">
        <v>-714.56752023788897</v>
      </c>
      <c r="DH222">
        <v>313.31923076923101</v>
      </c>
      <c r="DI222">
        <v>15</v>
      </c>
      <c r="DJ222">
        <v>100</v>
      </c>
      <c r="DK222">
        <v>100</v>
      </c>
      <c r="DL222">
        <v>2.698</v>
      </c>
      <c r="DM222">
        <v>0.41599999999999998</v>
      </c>
      <c r="DN222">
        <v>2</v>
      </c>
      <c r="DO222">
        <v>337.27699999999999</v>
      </c>
      <c r="DP222">
        <v>667.13400000000001</v>
      </c>
      <c r="DQ222">
        <v>30.6982</v>
      </c>
      <c r="DR222">
        <v>32.778199999999998</v>
      </c>
      <c r="DS222">
        <v>30.0002</v>
      </c>
      <c r="DT222">
        <v>32.6374</v>
      </c>
      <c r="DU222">
        <v>32.630800000000001</v>
      </c>
      <c r="DV222">
        <v>20.9848</v>
      </c>
      <c r="DW222">
        <v>21.811399999999999</v>
      </c>
      <c r="DX222">
        <v>51.520800000000001</v>
      </c>
      <c r="DY222">
        <v>30.699100000000001</v>
      </c>
      <c r="DZ222">
        <v>400</v>
      </c>
      <c r="EA222">
        <v>30.989699999999999</v>
      </c>
      <c r="EB222">
        <v>99.852000000000004</v>
      </c>
      <c r="EC222">
        <v>100.327</v>
      </c>
    </row>
    <row r="223" spans="1:133" x14ac:dyDescent="0.35">
      <c r="A223">
        <v>207</v>
      </c>
      <c r="B223">
        <v>1581612002.5</v>
      </c>
      <c r="C223">
        <v>1065.5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1581611994.43103</v>
      </c>
      <c r="O223">
        <f t="shared" si="129"/>
        <v>7.5240603715253089E-4</v>
      </c>
      <c r="P223">
        <f t="shared" si="130"/>
        <v>-0.29043847272595597</v>
      </c>
      <c r="Q223">
        <f t="shared" si="131"/>
        <v>399.96858620689602</v>
      </c>
      <c r="R223">
        <f t="shared" si="132"/>
        <v>399.67139442485541</v>
      </c>
      <c r="S223">
        <f t="shared" si="133"/>
        <v>39.831654629762852</v>
      </c>
      <c r="T223">
        <f t="shared" si="134"/>
        <v>39.861273062770998</v>
      </c>
      <c r="U223">
        <f t="shared" si="135"/>
        <v>5.6596639980841967E-2</v>
      </c>
      <c r="V223">
        <f t="shared" si="136"/>
        <v>2.2527938193056793</v>
      </c>
      <c r="W223">
        <f t="shared" si="137"/>
        <v>5.5818434087694851E-2</v>
      </c>
      <c r="X223">
        <f t="shared" si="138"/>
        <v>3.4955548537187797E-2</v>
      </c>
      <c r="Y223">
        <f t="shared" si="139"/>
        <v>0</v>
      </c>
      <c r="Z223">
        <f t="shared" si="140"/>
        <v>31.19039098322904</v>
      </c>
      <c r="AA223">
        <f t="shared" si="141"/>
        <v>30.986565517241399</v>
      </c>
      <c r="AB223">
        <f t="shared" si="142"/>
        <v>4.5079237400211403</v>
      </c>
      <c r="AC223">
        <f t="shared" si="143"/>
        <v>69.541098019922885</v>
      </c>
      <c r="AD223">
        <f t="shared" si="144"/>
        <v>3.2166020383877103</v>
      </c>
      <c r="AE223">
        <f t="shared" si="145"/>
        <v>4.6254691541772655</v>
      </c>
      <c r="AF223">
        <f t="shared" si="146"/>
        <v>1.29132170163343</v>
      </c>
      <c r="AG223">
        <f t="shared" si="147"/>
        <v>-33.181106238426615</v>
      </c>
      <c r="AH223">
        <f t="shared" si="148"/>
        <v>54.916686917343569</v>
      </c>
      <c r="AI223">
        <f t="shared" si="149"/>
        <v>5.4856251906761688</v>
      </c>
      <c r="AJ223">
        <f t="shared" si="150"/>
        <v>27.22120586959312</v>
      </c>
      <c r="AK223">
        <v>-4.1259003237313102E-2</v>
      </c>
      <c r="AL223">
        <v>4.6316845621085199E-2</v>
      </c>
      <c r="AM223">
        <v>3.4602168621224401</v>
      </c>
      <c r="AN223">
        <v>6</v>
      </c>
      <c r="AO223">
        <v>2</v>
      </c>
      <c r="AP223">
        <f t="shared" si="151"/>
        <v>1</v>
      </c>
      <c r="AQ223">
        <f t="shared" si="152"/>
        <v>0</v>
      </c>
      <c r="AR223">
        <f t="shared" si="153"/>
        <v>51843.904305089265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-0.29043847272595597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1581611994.43103</v>
      </c>
      <c r="BY223">
        <v>399.96858620689602</v>
      </c>
      <c r="BZ223">
        <v>399.98658620689702</v>
      </c>
      <c r="CA223">
        <v>32.2754310344828</v>
      </c>
      <c r="CB223">
        <v>31.0272586206897</v>
      </c>
      <c r="CC223">
        <v>350.01020689655201</v>
      </c>
      <c r="CD223">
        <v>99.461031034482701</v>
      </c>
      <c r="CE223">
        <v>0.199978448275862</v>
      </c>
      <c r="CF223">
        <v>31.438731034482799</v>
      </c>
      <c r="CG223">
        <v>30.986565517241399</v>
      </c>
      <c r="CH223">
        <v>999.9</v>
      </c>
      <c r="CI223">
        <v>0</v>
      </c>
      <c r="CJ223">
        <v>0</v>
      </c>
      <c r="CK223">
        <v>10003.726206896599</v>
      </c>
      <c r="CL223">
        <v>0</v>
      </c>
      <c r="CM223">
        <v>4.7377375862069</v>
      </c>
      <c r="CN223">
        <v>0</v>
      </c>
      <c r="CO223">
        <v>0</v>
      </c>
      <c r="CP223">
        <v>0</v>
      </c>
      <c r="CQ223">
        <v>0</v>
      </c>
      <c r="CR223">
        <v>2.6724137931034502</v>
      </c>
      <c r="CS223">
        <v>0</v>
      </c>
      <c r="CT223">
        <v>254.15862068965501</v>
      </c>
      <c r="CU223">
        <v>-0.68965517241379304</v>
      </c>
      <c r="CV223">
        <v>40.125</v>
      </c>
      <c r="CW223">
        <v>45.186999999999998</v>
      </c>
      <c r="CX223">
        <v>42.811999999999998</v>
      </c>
      <c r="CY223">
        <v>44</v>
      </c>
      <c r="CZ223">
        <v>41.195689655172401</v>
      </c>
      <c r="DA223">
        <v>0</v>
      </c>
      <c r="DB223">
        <v>0</v>
      </c>
      <c r="DC223">
        <v>0</v>
      </c>
      <c r="DD223">
        <v>1134.5</v>
      </c>
      <c r="DE223">
        <v>1.6769230769230801</v>
      </c>
      <c r="DF223">
        <v>9.2717949299060791</v>
      </c>
      <c r="DG223">
        <v>-751.23418855407101</v>
      </c>
      <c r="DH223">
        <v>248.43846153846101</v>
      </c>
      <c r="DI223">
        <v>15</v>
      </c>
      <c r="DJ223">
        <v>100</v>
      </c>
      <c r="DK223">
        <v>100</v>
      </c>
      <c r="DL223">
        <v>2.698</v>
      </c>
      <c r="DM223">
        <v>0.41599999999999998</v>
      </c>
      <c r="DN223">
        <v>2</v>
      </c>
      <c r="DO223">
        <v>337.22699999999998</v>
      </c>
      <c r="DP223">
        <v>666.97299999999996</v>
      </c>
      <c r="DQ223">
        <v>30.7056</v>
      </c>
      <c r="DR223">
        <v>32.778599999999997</v>
      </c>
      <c r="DS223">
        <v>30.0001</v>
      </c>
      <c r="DT223">
        <v>32.639200000000002</v>
      </c>
      <c r="DU223">
        <v>32.630800000000001</v>
      </c>
      <c r="DV223">
        <v>20.980899999999998</v>
      </c>
      <c r="DW223">
        <v>21.811399999999999</v>
      </c>
      <c r="DX223">
        <v>51.520800000000001</v>
      </c>
      <c r="DY223">
        <v>30.7089</v>
      </c>
      <c r="DZ223">
        <v>400</v>
      </c>
      <c r="EA223">
        <v>30.989699999999999</v>
      </c>
      <c r="EB223">
        <v>99.852500000000006</v>
      </c>
      <c r="EC223">
        <v>100.32599999999999</v>
      </c>
    </row>
    <row r="224" spans="1:133" x14ac:dyDescent="0.35">
      <c r="A224">
        <v>208</v>
      </c>
      <c r="B224">
        <v>1581612007.5</v>
      </c>
      <c r="C224">
        <v>1070.5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1581611999.43103</v>
      </c>
      <c r="O224">
        <f t="shared" si="129"/>
        <v>7.5073343697997213E-4</v>
      </c>
      <c r="P224">
        <f t="shared" si="130"/>
        <v>-0.27991742046419649</v>
      </c>
      <c r="Q224">
        <f t="shared" si="131"/>
        <v>399.974206896552</v>
      </c>
      <c r="R224">
        <f t="shared" si="132"/>
        <v>399.3967496479695</v>
      </c>
      <c r="S224">
        <f t="shared" si="133"/>
        <v>39.804754583530745</v>
      </c>
      <c r="T224">
        <f t="shared" si="134"/>
        <v>39.862305237316903</v>
      </c>
      <c r="U224">
        <f t="shared" si="135"/>
        <v>5.6467572332260546E-2</v>
      </c>
      <c r="V224">
        <f t="shared" si="136"/>
        <v>2.2526833710519432</v>
      </c>
      <c r="W224">
        <f t="shared" si="137"/>
        <v>5.5692848144693385E-2</v>
      </c>
      <c r="X224">
        <f t="shared" si="138"/>
        <v>3.4876750442667893E-2</v>
      </c>
      <c r="Y224">
        <f t="shared" si="139"/>
        <v>0</v>
      </c>
      <c r="Z224">
        <f t="shared" si="140"/>
        <v>31.190007657054242</v>
      </c>
      <c r="AA224">
        <f t="shared" si="141"/>
        <v>30.9859896551724</v>
      </c>
      <c r="AB224">
        <f t="shared" si="142"/>
        <v>4.5077757132097656</v>
      </c>
      <c r="AC224">
        <f t="shared" si="143"/>
        <v>69.540402685635968</v>
      </c>
      <c r="AD224">
        <f t="shared" si="144"/>
        <v>3.2164009374801634</v>
      </c>
      <c r="AE224">
        <f t="shared" si="145"/>
        <v>4.6252262185196296</v>
      </c>
      <c r="AF224">
        <f t="shared" si="146"/>
        <v>1.2913747757296021</v>
      </c>
      <c r="AG224">
        <f t="shared" si="147"/>
        <v>-33.107344570816771</v>
      </c>
      <c r="AH224">
        <f t="shared" si="148"/>
        <v>54.871697561720211</v>
      </c>
      <c r="AI224">
        <f t="shared" si="149"/>
        <v>5.4813593982544164</v>
      </c>
      <c r="AJ224">
        <f t="shared" si="150"/>
        <v>27.245712389157855</v>
      </c>
      <c r="AK224">
        <v>-4.1256026533262699E-2</v>
      </c>
      <c r="AL224">
        <v>4.6313504010015098E-2</v>
      </c>
      <c r="AM224">
        <v>3.46001930218931</v>
      </c>
      <c r="AN224">
        <v>6</v>
      </c>
      <c r="AO224">
        <v>2</v>
      </c>
      <c r="AP224">
        <f t="shared" si="151"/>
        <v>1</v>
      </c>
      <c r="AQ224">
        <f t="shared" si="152"/>
        <v>0</v>
      </c>
      <c r="AR224">
        <f t="shared" si="153"/>
        <v>51840.499789522371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-0.27991742046419649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1581611999.43103</v>
      </c>
      <c r="BY224">
        <v>399.974206896552</v>
      </c>
      <c r="BZ224">
        <v>400.00910344827599</v>
      </c>
      <c r="CA224">
        <v>32.273031034482798</v>
      </c>
      <c r="CB224">
        <v>31.0276103448276</v>
      </c>
      <c r="CC224">
        <v>350.00462068965498</v>
      </c>
      <c r="CD224">
        <v>99.462217241379307</v>
      </c>
      <c r="CE224">
        <v>0.199972344827586</v>
      </c>
      <c r="CF224">
        <v>31.437806896551699</v>
      </c>
      <c r="CG224">
        <v>30.9859896551724</v>
      </c>
      <c r="CH224">
        <v>999.9</v>
      </c>
      <c r="CI224">
        <v>0</v>
      </c>
      <c r="CJ224">
        <v>0</v>
      </c>
      <c r="CK224">
        <v>10002.8851724138</v>
      </c>
      <c r="CL224">
        <v>0</v>
      </c>
      <c r="CM224">
        <v>4.1360382758620702</v>
      </c>
      <c r="CN224">
        <v>0</v>
      </c>
      <c r="CO224">
        <v>0</v>
      </c>
      <c r="CP224">
        <v>0</v>
      </c>
      <c r="CQ224">
        <v>0</v>
      </c>
      <c r="CR224">
        <v>2.0379310344827601</v>
      </c>
      <c r="CS224">
        <v>0</v>
      </c>
      <c r="CT224">
        <v>205.031034482759</v>
      </c>
      <c r="CU224">
        <v>-1.22068965517241</v>
      </c>
      <c r="CV224">
        <v>40.125</v>
      </c>
      <c r="CW224">
        <v>45.186999999999998</v>
      </c>
      <c r="CX224">
        <v>42.811999999999998</v>
      </c>
      <c r="CY224">
        <v>44</v>
      </c>
      <c r="CZ224">
        <v>41.195689655172401</v>
      </c>
      <c r="DA224">
        <v>0</v>
      </c>
      <c r="DB224">
        <v>0</v>
      </c>
      <c r="DC224">
        <v>0</v>
      </c>
      <c r="DD224">
        <v>1139.9000000953699</v>
      </c>
      <c r="DE224">
        <v>2.06538461538462</v>
      </c>
      <c r="DF224">
        <v>34.560683884982701</v>
      </c>
      <c r="DG224">
        <v>-583.64102605886501</v>
      </c>
      <c r="DH224">
        <v>197.08076923076899</v>
      </c>
      <c r="DI224">
        <v>15</v>
      </c>
      <c r="DJ224">
        <v>100</v>
      </c>
      <c r="DK224">
        <v>100</v>
      </c>
      <c r="DL224">
        <v>2.698</v>
      </c>
      <c r="DM224">
        <v>0.41599999999999998</v>
      </c>
      <c r="DN224">
        <v>2</v>
      </c>
      <c r="DO224">
        <v>337.16699999999997</v>
      </c>
      <c r="DP224">
        <v>667.06500000000005</v>
      </c>
      <c r="DQ224">
        <v>30.7148</v>
      </c>
      <c r="DR224">
        <v>32.781100000000002</v>
      </c>
      <c r="DS224">
        <v>30.0002</v>
      </c>
      <c r="DT224">
        <v>32.639200000000002</v>
      </c>
      <c r="DU224">
        <v>32.630800000000001</v>
      </c>
      <c r="DV224">
        <v>20.984100000000002</v>
      </c>
      <c r="DW224">
        <v>21.811399999999999</v>
      </c>
      <c r="DX224">
        <v>51.520800000000001</v>
      </c>
      <c r="DY224">
        <v>30.7197</v>
      </c>
      <c r="DZ224">
        <v>400</v>
      </c>
      <c r="EA224">
        <v>30.989699999999999</v>
      </c>
      <c r="EB224">
        <v>99.853499999999997</v>
      </c>
      <c r="EC224">
        <v>100.32599999999999</v>
      </c>
    </row>
    <row r="225" spans="1:133" x14ac:dyDescent="0.35">
      <c r="A225">
        <v>209</v>
      </c>
      <c r="B225">
        <v>1581612012.5</v>
      </c>
      <c r="C225">
        <v>1075.5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1581612004.43103</v>
      </c>
      <c r="O225">
        <f t="shared" si="129"/>
        <v>7.504496941664828E-4</v>
      </c>
      <c r="P225">
        <f t="shared" si="130"/>
        <v>-0.28109010487412545</v>
      </c>
      <c r="Q225">
        <f t="shared" si="131"/>
        <v>399.973482758621</v>
      </c>
      <c r="R225">
        <f t="shared" si="132"/>
        <v>399.43248051907176</v>
      </c>
      <c r="S225">
        <f t="shared" si="133"/>
        <v>39.80913953317318</v>
      </c>
      <c r="T225">
        <f t="shared" si="134"/>
        <v>39.863058116894742</v>
      </c>
      <c r="U225">
        <f t="shared" si="135"/>
        <v>5.6462856541187101E-2</v>
      </c>
      <c r="V225">
        <f t="shared" si="136"/>
        <v>2.2530142480683781</v>
      </c>
      <c r="W225">
        <f t="shared" si="137"/>
        <v>5.5688372864756516E-2</v>
      </c>
      <c r="X225">
        <f t="shared" si="138"/>
        <v>3.4873932259316849E-2</v>
      </c>
      <c r="Y225">
        <f t="shared" si="139"/>
        <v>0</v>
      </c>
      <c r="Z225">
        <f t="shared" si="140"/>
        <v>31.1892962644948</v>
      </c>
      <c r="AA225">
        <f t="shared" si="141"/>
        <v>30.983924137931002</v>
      </c>
      <c r="AB225">
        <f t="shared" si="142"/>
        <v>4.5072448015703106</v>
      </c>
      <c r="AC225">
        <f t="shared" si="143"/>
        <v>69.539840959084486</v>
      </c>
      <c r="AD225">
        <f t="shared" si="144"/>
        <v>3.2162217850206374</v>
      </c>
      <c r="AE225">
        <f t="shared" si="145"/>
        <v>4.6250059543751076</v>
      </c>
      <c r="AF225">
        <f t="shared" si="146"/>
        <v>1.2910230165496732</v>
      </c>
      <c r="AG225">
        <f t="shared" si="147"/>
        <v>-33.094831512741891</v>
      </c>
      <c r="AH225">
        <f t="shared" si="148"/>
        <v>55.02886533679299</v>
      </c>
      <c r="AI225">
        <f t="shared" si="149"/>
        <v>5.4961735679180741</v>
      </c>
      <c r="AJ225">
        <f t="shared" si="150"/>
        <v>27.430207391969173</v>
      </c>
      <c r="AK225">
        <v>-4.1264944435052603E-2</v>
      </c>
      <c r="AL225">
        <v>4.6323515136025298E-2</v>
      </c>
      <c r="AM225">
        <v>3.46061115691412</v>
      </c>
      <c r="AN225">
        <v>6</v>
      </c>
      <c r="AO225">
        <v>2</v>
      </c>
      <c r="AP225">
        <f t="shared" si="151"/>
        <v>1</v>
      </c>
      <c r="AQ225">
        <f t="shared" si="152"/>
        <v>0</v>
      </c>
      <c r="AR225">
        <f t="shared" si="153"/>
        <v>51851.432322787739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-0.28109010487412545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1581612004.43103</v>
      </c>
      <c r="BY225">
        <v>399.973482758621</v>
      </c>
      <c r="BZ225">
        <v>400.00617241379302</v>
      </c>
      <c r="CA225">
        <v>32.270565517241401</v>
      </c>
      <c r="CB225">
        <v>31.025655172413799</v>
      </c>
      <c r="CC225">
        <v>350.016655172414</v>
      </c>
      <c r="CD225">
        <v>99.464234482758599</v>
      </c>
      <c r="CE225">
        <v>0.20001786206896499</v>
      </c>
      <c r="CF225">
        <v>31.436968965517199</v>
      </c>
      <c r="CG225">
        <v>30.983924137931002</v>
      </c>
      <c r="CH225">
        <v>999.9</v>
      </c>
      <c r="CI225">
        <v>0</v>
      </c>
      <c r="CJ225">
        <v>0</v>
      </c>
      <c r="CK225">
        <v>10004.844482758601</v>
      </c>
      <c r="CL225">
        <v>0</v>
      </c>
      <c r="CM225">
        <v>3.69408</v>
      </c>
      <c r="CN225">
        <v>0</v>
      </c>
      <c r="CO225">
        <v>0</v>
      </c>
      <c r="CP225">
        <v>0</v>
      </c>
      <c r="CQ225">
        <v>0</v>
      </c>
      <c r="CR225">
        <v>2.47241379310345</v>
      </c>
      <c r="CS225">
        <v>0</v>
      </c>
      <c r="CT225">
        <v>167.19310344827599</v>
      </c>
      <c r="CU225">
        <v>-1.4068965517241401</v>
      </c>
      <c r="CV225">
        <v>40.125</v>
      </c>
      <c r="CW225">
        <v>45.186999999999998</v>
      </c>
      <c r="CX225">
        <v>42.811999999999998</v>
      </c>
      <c r="CY225">
        <v>44</v>
      </c>
      <c r="CZ225">
        <v>41.186999999999998</v>
      </c>
      <c r="DA225">
        <v>0</v>
      </c>
      <c r="DB225">
        <v>0</v>
      </c>
      <c r="DC225">
        <v>0</v>
      </c>
      <c r="DD225">
        <v>1144.7000000476801</v>
      </c>
      <c r="DE225">
        <v>3.3884615384615402</v>
      </c>
      <c r="DF225">
        <v>-7.5316240019118403</v>
      </c>
      <c r="DG225">
        <v>-128.95384598875</v>
      </c>
      <c r="DH225">
        <v>163.73461538461501</v>
      </c>
      <c r="DI225">
        <v>15</v>
      </c>
      <c r="DJ225">
        <v>100</v>
      </c>
      <c r="DK225">
        <v>100</v>
      </c>
      <c r="DL225">
        <v>2.698</v>
      </c>
      <c r="DM225">
        <v>0.41599999999999998</v>
      </c>
      <c r="DN225">
        <v>2</v>
      </c>
      <c r="DO225">
        <v>337.346</v>
      </c>
      <c r="DP225">
        <v>667.11099999999999</v>
      </c>
      <c r="DQ225">
        <v>30.724699999999999</v>
      </c>
      <c r="DR225">
        <v>32.781100000000002</v>
      </c>
      <c r="DS225">
        <v>30.0001</v>
      </c>
      <c r="DT225">
        <v>32.639200000000002</v>
      </c>
      <c r="DU225">
        <v>32.630800000000001</v>
      </c>
      <c r="DV225">
        <v>20.983799999999999</v>
      </c>
      <c r="DW225">
        <v>21.811399999999999</v>
      </c>
      <c r="DX225">
        <v>51.520800000000001</v>
      </c>
      <c r="DY225">
        <v>30.7302</v>
      </c>
      <c r="DZ225">
        <v>400</v>
      </c>
      <c r="EA225">
        <v>30.989699999999999</v>
      </c>
      <c r="EB225">
        <v>99.854299999999995</v>
      </c>
      <c r="EC225">
        <v>100.325</v>
      </c>
    </row>
    <row r="226" spans="1:133" x14ac:dyDescent="0.35">
      <c r="A226">
        <v>210</v>
      </c>
      <c r="B226">
        <v>1581612017.5</v>
      </c>
      <c r="C226">
        <v>1080.5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1581612009.43103</v>
      </c>
      <c r="O226">
        <f t="shared" si="129"/>
        <v>7.4998095840891313E-4</v>
      </c>
      <c r="P226">
        <f t="shared" si="130"/>
        <v>-0.28648380049533129</v>
      </c>
      <c r="Q226">
        <f t="shared" si="131"/>
        <v>399.98596551724103</v>
      </c>
      <c r="R226">
        <f t="shared" si="132"/>
        <v>399.60291298662241</v>
      </c>
      <c r="S226">
        <f t="shared" si="133"/>
        <v>39.826554744934853</v>
      </c>
      <c r="T226">
        <f t="shared" si="134"/>
        <v>39.864731800419378</v>
      </c>
      <c r="U226">
        <f t="shared" si="135"/>
        <v>5.6445394384982785E-2</v>
      </c>
      <c r="V226">
        <f t="shared" si="136"/>
        <v>2.2523115623181726</v>
      </c>
      <c r="W226">
        <f t="shared" si="137"/>
        <v>5.567114823327228E-2</v>
      </c>
      <c r="X226">
        <f t="shared" si="138"/>
        <v>3.4863145793143833E-2</v>
      </c>
      <c r="Y226">
        <f t="shared" si="139"/>
        <v>0</v>
      </c>
      <c r="Z226">
        <f t="shared" si="140"/>
        <v>31.188183951925041</v>
      </c>
      <c r="AA226">
        <f t="shared" si="141"/>
        <v>30.9812965517241</v>
      </c>
      <c r="AB226">
        <f t="shared" si="142"/>
        <v>4.5065694968628192</v>
      </c>
      <c r="AC226">
        <f t="shared" si="143"/>
        <v>69.538319438343805</v>
      </c>
      <c r="AD226">
        <f t="shared" si="144"/>
        <v>3.2159327042468142</v>
      </c>
      <c r="AE226">
        <f t="shared" si="145"/>
        <v>4.6246914366376419</v>
      </c>
      <c r="AF226">
        <f t="shared" si="146"/>
        <v>1.2906367926160049</v>
      </c>
      <c r="AG226">
        <f t="shared" si="147"/>
        <v>-33.074160265833072</v>
      </c>
      <c r="AH226">
        <f t="shared" si="148"/>
        <v>55.185468233330404</v>
      </c>
      <c r="AI226">
        <f t="shared" si="149"/>
        <v>5.5134304095970315</v>
      </c>
      <c r="AJ226">
        <f t="shared" si="150"/>
        <v>27.624738377094364</v>
      </c>
      <c r="AK226">
        <v>-4.1246006844753297E-2</v>
      </c>
      <c r="AL226">
        <v>4.6302256031890303E-2</v>
      </c>
      <c r="AM226">
        <v>3.4593542725379498</v>
      </c>
      <c r="AN226">
        <v>6</v>
      </c>
      <c r="AO226">
        <v>2</v>
      </c>
      <c r="AP226">
        <f t="shared" si="151"/>
        <v>1</v>
      </c>
      <c r="AQ226">
        <f t="shared" si="152"/>
        <v>0</v>
      </c>
      <c r="AR226">
        <f t="shared" si="153"/>
        <v>51828.836638474953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-0.28648380049533129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1581612009.43103</v>
      </c>
      <c r="BY226">
        <v>399.98596551724103</v>
      </c>
      <c r="BZ226">
        <v>400.00910344827599</v>
      </c>
      <c r="CA226">
        <v>32.267317241379303</v>
      </c>
      <c r="CB226">
        <v>31.023206896551699</v>
      </c>
      <c r="CC226">
        <v>350.02413793103398</v>
      </c>
      <c r="CD226">
        <v>99.465303448275804</v>
      </c>
      <c r="CE226">
        <v>0.20002293103448299</v>
      </c>
      <c r="CF226">
        <v>31.435772413793099</v>
      </c>
      <c r="CG226">
        <v>30.9812965517241</v>
      </c>
      <c r="CH226">
        <v>999.9</v>
      </c>
      <c r="CI226">
        <v>0</v>
      </c>
      <c r="CJ226">
        <v>0</v>
      </c>
      <c r="CK226">
        <v>10000.145517241401</v>
      </c>
      <c r="CL226">
        <v>0</v>
      </c>
      <c r="CM226">
        <v>3.5031841379310298</v>
      </c>
      <c r="CN226">
        <v>0</v>
      </c>
      <c r="CO226">
        <v>0</v>
      </c>
      <c r="CP226">
        <v>0</v>
      </c>
      <c r="CQ226">
        <v>0</v>
      </c>
      <c r="CR226">
        <v>2.89310344827586</v>
      </c>
      <c r="CS226">
        <v>0</v>
      </c>
      <c r="CT226">
        <v>158.29310344827601</v>
      </c>
      <c r="CU226">
        <v>-1.47241379310345</v>
      </c>
      <c r="CV226">
        <v>40.125</v>
      </c>
      <c r="CW226">
        <v>45.186999999999998</v>
      </c>
      <c r="CX226">
        <v>42.811999999999998</v>
      </c>
      <c r="CY226">
        <v>44</v>
      </c>
      <c r="CZ226">
        <v>41.186999999999998</v>
      </c>
      <c r="DA226">
        <v>0</v>
      </c>
      <c r="DB226">
        <v>0</v>
      </c>
      <c r="DC226">
        <v>0</v>
      </c>
      <c r="DD226">
        <v>1149.5</v>
      </c>
      <c r="DE226">
        <v>2.9807692307692299</v>
      </c>
      <c r="DF226">
        <v>-15.524786532912101</v>
      </c>
      <c r="DG226">
        <v>-9.2512822576657499</v>
      </c>
      <c r="DH226">
        <v>157.130769230769</v>
      </c>
      <c r="DI226">
        <v>15</v>
      </c>
      <c r="DJ226">
        <v>100</v>
      </c>
      <c r="DK226">
        <v>100</v>
      </c>
      <c r="DL226">
        <v>2.698</v>
      </c>
      <c r="DM226">
        <v>0.41599999999999998</v>
      </c>
      <c r="DN226">
        <v>2</v>
      </c>
      <c r="DO226">
        <v>337.43</v>
      </c>
      <c r="DP226">
        <v>667.15700000000004</v>
      </c>
      <c r="DQ226">
        <v>30.736799999999999</v>
      </c>
      <c r="DR226">
        <v>32.781100000000002</v>
      </c>
      <c r="DS226">
        <v>30.0001</v>
      </c>
      <c r="DT226">
        <v>32.639200000000002</v>
      </c>
      <c r="DU226">
        <v>32.630800000000001</v>
      </c>
      <c r="DV226">
        <v>20.981400000000001</v>
      </c>
      <c r="DW226">
        <v>21.811399999999999</v>
      </c>
      <c r="DX226">
        <v>51.520800000000001</v>
      </c>
      <c r="DY226">
        <v>30.745799999999999</v>
      </c>
      <c r="DZ226">
        <v>400</v>
      </c>
      <c r="EA226">
        <v>30.989699999999999</v>
      </c>
      <c r="EB226">
        <v>99.854299999999995</v>
      </c>
      <c r="EC226">
        <v>100.327</v>
      </c>
    </row>
    <row r="227" spans="1:133" x14ac:dyDescent="0.35">
      <c r="A227">
        <v>211</v>
      </c>
      <c r="B227">
        <v>1581612022.5</v>
      </c>
      <c r="C227">
        <v>1085.5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1581612014.43103</v>
      </c>
      <c r="O227">
        <f t="shared" si="129"/>
        <v>7.4910263079065547E-4</v>
      </c>
      <c r="P227">
        <f t="shared" si="130"/>
        <v>-0.29847583275850892</v>
      </c>
      <c r="Q227">
        <f t="shared" si="131"/>
        <v>400.00206896551703</v>
      </c>
      <c r="R227">
        <f t="shared" si="132"/>
        <v>399.9689173197101</v>
      </c>
      <c r="S227">
        <f t="shared" si="133"/>
        <v>39.862601533547469</v>
      </c>
      <c r="T227">
        <f t="shared" si="134"/>
        <v>39.865905567410493</v>
      </c>
      <c r="U227">
        <f t="shared" si="135"/>
        <v>5.6374934024586681E-2</v>
      </c>
      <c r="V227">
        <f t="shared" si="136"/>
        <v>2.2535694391740315</v>
      </c>
      <c r="W227">
        <f t="shared" si="137"/>
        <v>5.560303010227613E-2</v>
      </c>
      <c r="X227">
        <f t="shared" si="138"/>
        <v>3.4820365765365263E-2</v>
      </c>
      <c r="Y227">
        <f t="shared" si="139"/>
        <v>0</v>
      </c>
      <c r="Z227">
        <f t="shared" si="140"/>
        <v>31.18764745358212</v>
      </c>
      <c r="AA227">
        <f t="shared" si="141"/>
        <v>30.9799068965517</v>
      </c>
      <c r="AB227">
        <f t="shared" si="142"/>
        <v>4.5062123831540282</v>
      </c>
      <c r="AC227">
        <f t="shared" si="143"/>
        <v>69.533094620149924</v>
      </c>
      <c r="AD227">
        <f t="shared" si="144"/>
        <v>3.2155171350285885</v>
      </c>
      <c r="AE227">
        <f t="shared" si="145"/>
        <v>4.6244412859725745</v>
      </c>
      <c r="AF227">
        <f t="shared" si="146"/>
        <v>1.2906952481254397</v>
      </c>
      <c r="AG227">
        <f t="shared" si="147"/>
        <v>-33.035426017867906</v>
      </c>
      <c r="AH227">
        <f t="shared" si="148"/>
        <v>55.269494541925987</v>
      </c>
      <c r="AI227">
        <f t="shared" si="149"/>
        <v>5.5186794206690122</v>
      </c>
      <c r="AJ227">
        <f t="shared" si="150"/>
        <v>27.752747944727094</v>
      </c>
      <c r="AK227">
        <v>-4.1279910792005499E-2</v>
      </c>
      <c r="AL227">
        <v>4.6340316182829903E-2</v>
      </c>
      <c r="AM227">
        <v>3.4616043305892501</v>
      </c>
      <c r="AN227">
        <v>6</v>
      </c>
      <c r="AO227">
        <v>2</v>
      </c>
      <c r="AP227">
        <f t="shared" si="151"/>
        <v>1</v>
      </c>
      <c r="AQ227">
        <f t="shared" si="152"/>
        <v>0</v>
      </c>
      <c r="AR227">
        <f t="shared" si="153"/>
        <v>51869.833543919398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-0.29847583275850892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1581612014.43103</v>
      </c>
      <c r="BY227">
        <v>400.00206896551703</v>
      </c>
      <c r="BZ227">
        <v>400.00406896551698</v>
      </c>
      <c r="CA227">
        <v>32.263496551724103</v>
      </c>
      <c r="CB227">
        <v>31.020862068965499</v>
      </c>
      <c r="CC227">
        <v>350.03082758620701</v>
      </c>
      <c r="CD227">
        <v>99.464282758620698</v>
      </c>
      <c r="CE227">
        <v>0.19996565517241399</v>
      </c>
      <c r="CF227">
        <v>31.434820689655201</v>
      </c>
      <c r="CG227">
        <v>30.9799068965517</v>
      </c>
      <c r="CH227">
        <v>999.9</v>
      </c>
      <c r="CI227">
        <v>0</v>
      </c>
      <c r="CJ227">
        <v>0</v>
      </c>
      <c r="CK227">
        <v>10008.4682758621</v>
      </c>
      <c r="CL227">
        <v>0</v>
      </c>
      <c r="CM227">
        <v>3.4579806896551699</v>
      </c>
      <c r="CN227">
        <v>0</v>
      </c>
      <c r="CO227">
        <v>0</v>
      </c>
      <c r="CP227">
        <v>0</v>
      </c>
      <c r="CQ227">
        <v>0</v>
      </c>
      <c r="CR227">
        <v>3.2413793103448301</v>
      </c>
      <c r="CS227">
        <v>0</v>
      </c>
      <c r="CT227">
        <v>154.234482758621</v>
      </c>
      <c r="CU227">
        <v>-1.3241379310344801</v>
      </c>
      <c r="CV227">
        <v>40.125</v>
      </c>
      <c r="CW227">
        <v>45.186999999999998</v>
      </c>
      <c r="CX227">
        <v>42.807724137930997</v>
      </c>
      <c r="CY227">
        <v>44</v>
      </c>
      <c r="CZ227">
        <v>41.186999999999998</v>
      </c>
      <c r="DA227">
        <v>0</v>
      </c>
      <c r="DB227">
        <v>0</v>
      </c>
      <c r="DC227">
        <v>0</v>
      </c>
      <c r="DD227">
        <v>1154.9000000953699</v>
      </c>
      <c r="DE227">
        <v>3.4307692307692301</v>
      </c>
      <c r="DF227">
        <v>9.6205127948210496</v>
      </c>
      <c r="DG227">
        <v>-24.8000002582931</v>
      </c>
      <c r="DH227">
        <v>154.03076923076901</v>
      </c>
      <c r="DI227">
        <v>15</v>
      </c>
      <c r="DJ227">
        <v>100</v>
      </c>
      <c r="DK227">
        <v>100</v>
      </c>
      <c r="DL227">
        <v>2.698</v>
      </c>
      <c r="DM227">
        <v>0.41599999999999998</v>
      </c>
      <c r="DN227">
        <v>2</v>
      </c>
      <c r="DO227">
        <v>337.29899999999998</v>
      </c>
      <c r="DP227">
        <v>667.13400000000001</v>
      </c>
      <c r="DQ227">
        <v>30.753</v>
      </c>
      <c r="DR227">
        <v>32.781100000000002</v>
      </c>
      <c r="DS227">
        <v>29.9999</v>
      </c>
      <c r="DT227">
        <v>32.639200000000002</v>
      </c>
      <c r="DU227">
        <v>32.630800000000001</v>
      </c>
      <c r="DV227">
        <v>20.981100000000001</v>
      </c>
      <c r="DW227">
        <v>21.811399999999999</v>
      </c>
      <c r="DX227">
        <v>51.520800000000001</v>
      </c>
      <c r="DY227">
        <v>30.761600000000001</v>
      </c>
      <c r="DZ227">
        <v>400</v>
      </c>
      <c r="EA227">
        <v>30.989699999999999</v>
      </c>
      <c r="EB227">
        <v>99.855900000000005</v>
      </c>
      <c r="EC227">
        <v>100.324</v>
      </c>
    </row>
    <row r="228" spans="1:133" x14ac:dyDescent="0.35">
      <c r="A228">
        <v>212</v>
      </c>
      <c r="B228">
        <v>1581612027.5</v>
      </c>
      <c r="C228">
        <v>1090.5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1581612019.43103</v>
      </c>
      <c r="O228">
        <f t="shared" si="129"/>
        <v>7.4716929646307317E-4</v>
      </c>
      <c r="P228">
        <f t="shared" si="130"/>
        <v>-0.29286577552842302</v>
      </c>
      <c r="Q228">
        <f t="shared" si="131"/>
        <v>400.01731034482799</v>
      </c>
      <c r="R228">
        <f t="shared" si="132"/>
        <v>399.84598529601692</v>
      </c>
      <c r="S228">
        <f t="shared" si="133"/>
        <v>39.849322332524928</v>
      </c>
      <c r="T228">
        <f t="shared" si="134"/>
        <v>39.866396874585547</v>
      </c>
      <c r="U228">
        <f t="shared" si="135"/>
        <v>5.6234807053181166E-2</v>
      </c>
      <c r="V228">
        <f t="shared" si="136"/>
        <v>2.2511840179096807</v>
      </c>
      <c r="W228">
        <f t="shared" si="137"/>
        <v>5.5465905598479824E-2</v>
      </c>
      <c r="X228">
        <f t="shared" si="138"/>
        <v>3.4734397848855438E-2</v>
      </c>
      <c r="Y228">
        <f t="shared" si="139"/>
        <v>0</v>
      </c>
      <c r="Z228">
        <f t="shared" si="140"/>
        <v>31.186668310662579</v>
      </c>
      <c r="AA228">
        <f t="shared" si="141"/>
        <v>30.977013793103399</v>
      </c>
      <c r="AB228">
        <f t="shared" si="142"/>
        <v>4.5054689922501669</v>
      </c>
      <c r="AC228">
        <f t="shared" si="143"/>
        <v>69.52623699567134</v>
      </c>
      <c r="AD228">
        <f t="shared" si="144"/>
        <v>3.2149479642807739</v>
      </c>
      <c r="AE228">
        <f t="shared" si="145"/>
        <v>4.6240787696893975</v>
      </c>
      <c r="AF228">
        <f t="shared" si="146"/>
        <v>1.2905210279693931</v>
      </c>
      <c r="AG228">
        <f t="shared" si="147"/>
        <v>-32.95016597402153</v>
      </c>
      <c r="AH228">
        <f t="shared" si="148"/>
        <v>55.394714100820146</v>
      </c>
      <c r="AI228">
        <f t="shared" si="149"/>
        <v>5.5369270194863596</v>
      </c>
      <c r="AJ228">
        <f t="shared" si="150"/>
        <v>27.981475146284975</v>
      </c>
      <c r="AK228">
        <v>-4.1215630379507297E-2</v>
      </c>
      <c r="AL228">
        <v>4.62681557885272E-2</v>
      </c>
      <c r="AM228">
        <v>3.45733777684078</v>
      </c>
      <c r="AN228">
        <v>6</v>
      </c>
      <c r="AO228">
        <v>2</v>
      </c>
      <c r="AP228">
        <f t="shared" si="151"/>
        <v>1</v>
      </c>
      <c r="AQ228">
        <f t="shared" si="152"/>
        <v>0</v>
      </c>
      <c r="AR228">
        <f t="shared" si="153"/>
        <v>51792.541876986899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-0.29286577552842302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1581612019.43103</v>
      </c>
      <c r="BY228">
        <v>400.01731034482799</v>
      </c>
      <c r="BZ228">
        <v>400.02762068965501</v>
      </c>
      <c r="CA228">
        <v>32.258617241379298</v>
      </c>
      <c r="CB228">
        <v>31.0191793103448</v>
      </c>
      <c r="CC228">
        <v>350.02962068965502</v>
      </c>
      <c r="CD228">
        <v>99.461658620689704</v>
      </c>
      <c r="CE228">
        <v>0.20002062068965501</v>
      </c>
      <c r="CF228">
        <v>31.433441379310299</v>
      </c>
      <c r="CG228">
        <v>30.977013793103399</v>
      </c>
      <c r="CH228">
        <v>999.9</v>
      </c>
      <c r="CI228">
        <v>0</v>
      </c>
      <c r="CJ228">
        <v>0</v>
      </c>
      <c r="CK228">
        <v>9993.1468965517197</v>
      </c>
      <c r="CL228">
        <v>0</v>
      </c>
      <c r="CM228">
        <v>3.44206103448276</v>
      </c>
      <c r="CN228">
        <v>0</v>
      </c>
      <c r="CO228">
        <v>0</v>
      </c>
      <c r="CP228">
        <v>0</v>
      </c>
      <c r="CQ228">
        <v>0</v>
      </c>
      <c r="CR228">
        <v>3.1</v>
      </c>
      <c r="CS228">
        <v>0</v>
      </c>
      <c r="CT228">
        <v>152.81034482758599</v>
      </c>
      <c r="CU228">
        <v>-1.24827586206897</v>
      </c>
      <c r="CV228">
        <v>40.125</v>
      </c>
      <c r="CW228">
        <v>45.186999999999998</v>
      </c>
      <c r="CX228">
        <v>42.807724137930997</v>
      </c>
      <c r="CY228">
        <v>43.989137931034499</v>
      </c>
      <c r="CZ228">
        <v>41.186999999999998</v>
      </c>
      <c r="DA228">
        <v>0</v>
      </c>
      <c r="DB228">
        <v>0</v>
      </c>
      <c r="DC228">
        <v>0</v>
      </c>
      <c r="DD228">
        <v>1159.7000000476801</v>
      </c>
      <c r="DE228">
        <v>3.81153846153846</v>
      </c>
      <c r="DF228">
        <v>-7.4837608106887199</v>
      </c>
      <c r="DG228">
        <v>7.6376066272182204</v>
      </c>
      <c r="DH228">
        <v>152.861538461538</v>
      </c>
      <c r="DI228">
        <v>15</v>
      </c>
      <c r="DJ228">
        <v>100</v>
      </c>
      <c r="DK228">
        <v>100</v>
      </c>
      <c r="DL228">
        <v>2.698</v>
      </c>
      <c r="DM228">
        <v>0.41599999999999998</v>
      </c>
      <c r="DN228">
        <v>2</v>
      </c>
      <c r="DO228">
        <v>337.22699999999998</v>
      </c>
      <c r="DP228">
        <v>666.99599999999998</v>
      </c>
      <c r="DQ228">
        <v>30.768899999999999</v>
      </c>
      <c r="DR228">
        <v>32.781100000000002</v>
      </c>
      <c r="DS228">
        <v>30.0001</v>
      </c>
      <c r="DT228">
        <v>32.639200000000002</v>
      </c>
      <c r="DU228">
        <v>32.630800000000001</v>
      </c>
      <c r="DV228">
        <v>20.9785</v>
      </c>
      <c r="DW228">
        <v>21.811399999999999</v>
      </c>
      <c r="DX228">
        <v>51.520800000000001</v>
      </c>
      <c r="DY228">
        <v>30.7761</v>
      </c>
      <c r="DZ228">
        <v>400</v>
      </c>
      <c r="EA228">
        <v>30.989699999999999</v>
      </c>
      <c r="EB228">
        <v>99.855599999999995</v>
      </c>
      <c r="EC228">
        <v>100.325</v>
      </c>
    </row>
    <row r="229" spans="1:133" x14ac:dyDescent="0.35">
      <c r="A229">
        <v>213</v>
      </c>
      <c r="B229">
        <v>1581612032.5</v>
      </c>
      <c r="C229">
        <v>1095.5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1581612024.43103</v>
      </c>
      <c r="O229">
        <f t="shared" si="129"/>
        <v>7.4420348578171426E-4</v>
      </c>
      <c r="P229">
        <f t="shared" si="130"/>
        <v>-0.28595035849498485</v>
      </c>
      <c r="Q229">
        <f t="shared" si="131"/>
        <v>400.02268965517197</v>
      </c>
      <c r="R229">
        <f t="shared" si="132"/>
        <v>399.68692773931446</v>
      </c>
      <c r="S229">
        <f t="shared" si="133"/>
        <v>39.832205504242395</v>
      </c>
      <c r="T229">
        <f t="shared" si="134"/>
        <v>39.865667038019801</v>
      </c>
      <c r="U229">
        <f t="shared" si="135"/>
        <v>5.604224849089242E-2</v>
      </c>
      <c r="V229">
        <f t="shared" si="136"/>
        <v>2.250587646367042</v>
      </c>
      <c r="W229">
        <f t="shared" si="137"/>
        <v>5.527836579837659E-2</v>
      </c>
      <c r="X229">
        <f t="shared" si="138"/>
        <v>3.4616742981117818E-2</v>
      </c>
      <c r="Y229">
        <f t="shared" si="139"/>
        <v>0</v>
      </c>
      <c r="Z229">
        <f t="shared" si="140"/>
        <v>31.186102116376343</v>
      </c>
      <c r="AA229">
        <f t="shared" si="141"/>
        <v>30.971772413793101</v>
      </c>
      <c r="AB229">
        <f t="shared" si="142"/>
        <v>4.5041224774569502</v>
      </c>
      <c r="AC229">
        <f t="shared" si="143"/>
        <v>69.520106365966399</v>
      </c>
      <c r="AD229">
        <f t="shared" si="144"/>
        <v>3.2143929450023645</v>
      </c>
      <c r="AE229">
        <f t="shared" si="145"/>
        <v>4.6236881860928394</v>
      </c>
      <c r="AF229">
        <f t="shared" si="146"/>
        <v>1.2897295324545857</v>
      </c>
      <c r="AG229">
        <f t="shared" si="147"/>
        <v>-32.819373722973602</v>
      </c>
      <c r="AH229">
        <f t="shared" si="148"/>
        <v>55.83566812405131</v>
      </c>
      <c r="AI229">
        <f t="shared" si="149"/>
        <v>5.5822959154732947</v>
      </c>
      <c r="AJ229">
        <f t="shared" si="150"/>
        <v>28.598590316551004</v>
      </c>
      <c r="AK229">
        <v>-4.1199569479109403E-2</v>
      </c>
      <c r="AL229">
        <v>4.6250126020818398E-2</v>
      </c>
      <c r="AM229">
        <v>3.4562713914900698</v>
      </c>
      <c r="AN229">
        <v>6</v>
      </c>
      <c r="AO229">
        <v>2</v>
      </c>
      <c r="AP229">
        <f t="shared" si="151"/>
        <v>1</v>
      </c>
      <c r="AQ229">
        <f t="shared" si="152"/>
        <v>0</v>
      </c>
      <c r="AR229">
        <f t="shared" si="153"/>
        <v>51773.366254644869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-0.28595035849498485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1581612024.43103</v>
      </c>
      <c r="BY229">
        <v>400.02268965517197</v>
      </c>
      <c r="BZ229">
        <v>400.04282758620701</v>
      </c>
      <c r="CA229">
        <v>32.254072413793097</v>
      </c>
      <c r="CB229">
        <v>31.019527586206902</v>
      </c>
      <c r="CC229">
        <v>350.02368965517201</v>
      </c>
      <c r="CD229">
        <v>99.458520689655202</v>
      </c>
      <c r="CE229">
        <v>0.19999386206896499</v>
      </c>
      <c r="CF229">
        <v>31.431955172413801</v>
      </c>
      <c r="CG229">
        <v>30.971772413793101</v>
      </c>
      <c r="CH229">
        <v>999.9</v>
      </c>
      <c r="CI229">
        <v>0</v>
      </c>
      <c r="CJ229">
        <v>0</v>
      </c>
      <c r="CK229">
        <v>9989.5679310344804</v>
      </c>
      <c r="CL229">
        <v>0</v>
      </c>
      <c r="CM229">
        <v>3.46970344827586</v>
      </c>
      <c r="CN229">
        <v>0</v>
      </c>
      <c r="CO229">
        <v>0</v>
      </c>
      <c r="CP229">
        <v>0</v>
      </c>
      <c r="CQ229">
        <v>0</v>
      </c>
      <c r="CR229">
        <v>3.83793103448276</v>
      </c>
      <c r="CS229">
        <v>0</v>
      </c>
      <c r="CT229">
        <v>153.28275862069</v>
      </c>
      <c r="CU229">
        <v>-0.93448275862068997</v>
      </c>
      <c r="CV229">
        <v>40.125</v>
      </c>
      <c r="CW229">
        <v>45.186999999999998</v>
      </c>
      <c r="CX229">
        <v>42.801310344827598</v>
      </c>
      <c r="CY229">
        <v>43.984793103448297</v>
      </c>
      <c r="CZ229">
        <v>41.186999999999998</v>
      </c>
      <c r="DA229">
        <v>0</v>
      </c>
      <c r="DB229">
        <v>0</v>
      </c>
      <c r="DC229">
        <v>0</v>
      </c>
      <c r="DD229">
        <v>1164.5</v>
      </c>
      <c r="DE229">
        <v>3.25</v>
      </c>
      <c r="DF229">
        <v>-16.652991528070402</v>
      </c>
      <c r="DG229">
        <v>34.3145298065416</v>
      </c>
      <c r="DH229">
        <v>154.65</v>
      </c>
      <c r="DI229">
        <v>15</v>
      </c>
      <c r="DJ229">
        <v>100</v>
      </c>
      <c r="DK229">
        <v>100</v>
      </c>
      <c r="DL229">
        <v>2.698</v>
      </c>
      <c r="DM229">
        <v>0.41599999999999998</v>
      </c>
      <c r="DN229">
        <v>2</v>
      </c>
      <c r="DO229">
        <v>337.40199999999999</v>
      </c>
      <c r="DP229">
        <v>667.07299999999998</v>
      </c>
      <c r="DQ229">
        <v>30.785699999999999</v>
      </c>
      <c r="DR229">
        <v>32.781100000000002</v>
      </c>
      <c r="DS229">
        <v>30.0002</v>
      </c>
      <c r="DT229">
        <v>32.640999999999998</v>
      </c>
      <c r="DU229">
        <v>32.631500000000003</v>
      </c>
      <c r="DV229">
        <v>20.978899999999999</v>
      </c>
      <c r="DW229">
        <v>21.811399999999999</v>
      </c>
      <c r="DX229">
        <v>51.520800000000001</v>
      </c>
      <c r="DY229">
        <v>30.7971</v>
      </c>
      <c r="DZ229">
        <v>400</v>
      </c>
      <c r="EA229">
        <v>30.989699999999999</v>
      </c>
      <c r="EB229">
        <v>99.855599999999995</v>
      </c>
      <c r="EC229">
        <v>100.324</v>
      </c>
    </row>
    <row r="230" spans="1:133" x14ac:dyDescent="0.35">
      <c r="A230">
        <v>214</v>
      </c>
      <c r="B230">
        <v>1581612037.5</v>
      </c>
      <c r="C230">
        <v>1100.5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1581612029.43103</v>
      </c>
      <c r="O230">
        <f t="shared" si="129"/>
        <v>7.4246394601944459E-4</v>
      </c>
      <c r="P230">
        <f t="shared" si="130"/>
        <v>-0.29770959411657721</v>
      </c>
      <c r="Q230">
        <f t="shared" si="131"/>
        <v>399.99979310344798</v>
      </c>
      <c r="R230">
        <f t="shared" si="132"/>
        <v>400.02051995331209</v>
      </c>
      <c r="S230">
        <f t="shared" si="133"/>
        <v>39.8647924301548</v>
      </c>
      <c r="T230">
        <f t="shared" si="134"/>
        <v>39.86272685719954</v>
      </c>
      <c r="U230">
        <f t="shared" si="135"/>
        <v>5.5961946440305957E-2</v>
      </c>
      <c r="V230">
        <f t="shared" si="136"/>
        <v>2.2492184056936644</v>
      </c>
      <c r="W230">
        <f t="shared" si="137"/>
        <v>5.5199778355696283E-2</v>
      </c>
      <c r="X230">
        <f t="shared" si="138"/>
        <v>3.4567474428533806E-2</v>
      </c>
      <c r="Y230">
        <f t="shared" si="139"/>
        <v>0</v>
      </c>
      <c r="Z230">
        <f t="shared" si="140"/>
        <v>31.185437385139686</v>
      </c>
      <c r="AA230">
        <f t="shared" si="141"/>
        <v>30.965706896551701</v>
      </c>
      <c r="AB230">
        <f t="shared" si="142"/>
        <v>4.5025646784742053</v>
      </c>
      <c r="AC230">
        <f t="shared" si="143"/>
        <v>69.516554606417174</v>
      </c>
      <c r="AD230">
        <f t="shared" si="144"/>
        <v>3.2140271428669451</v>
      </c>
      <c r="AE230">
        <f t="shared" si="145"/>
        <v>4.6233982122155606</v>
      </c>
      <c r="AF230">
        <f t="shared" si="146"/>
        <v>1.2885375356072601</v>
      </c>
      <c r="AG230">
        <f t="shared" si="147"/>
        <v>-32.74266001945751</v>
      </c>
      <c r="AH230">
        <f t="shared" si="148"/>
        <v>56.403397923022617</v>
      </c>
      <c r="AI230">
        <f t="shared" si="149"/>
        <v>5.6422894330700055</v>
      </c>
      <c r="AJ230">
        <f t="shared" si="150"/>
        <v>29.303027336635111</v>
      </c>
      <c r="AK230">
        <v>-4.1162708980959903E-2</v>
      </c>
      <c r="AL230">
        <v>4.6208746882488501E-2</v>
      </c>
      <c r="AM230">
        <v>3.4538234477132899</v>
      </c>
      <c r="AN230">
        <v>6</v>
      </c>
      <c r="AO230">
        <v>2</v>
      </c>
      <c r="AP230">
        <f t="shared" si="151"/>
        <v>1</v>
      </c>
      <c r="AQ230">
        <f t="shared" si="152"/>
        <v>0</v>
      </c>
      <c r="AR230">
        <f t="shared" si="153"/>
        <v>51729.073807997353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-0.29770959411657721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1581612029.43103</v>
      </c>
      <c r="BY230">
        <v>399.99979310344798</v>
      </c>
      <c r="BZ230">
        <v>399.998551724138</v>
      </c>
      <c r="CA230">
        <v>32.250934482758602</v>
      </c>
      <c r="CB230">
        <v>31.019241379310301</v>
      </c>
      <c r="CC230">
        <v>350.01517241379298</v>
      </c>
      <c r="CD230">
        <v>99.456851724137906</v>
      </c>
      <c r="CE230">
        <v>0.20001696551724099</v>
      </c>
      <c r="CF230">
        <v>31.430851724137899</v>
      </c>
      <c r="CG230">
        <v>30.965706896551701</v>
      </c>
      <c r="CH230">
        <v>999.9</v>
      </c>
      <c r="CI230">
        <v>0</v>
      </c>
      <c r="CJ230">
        <v>0</v>
      </c>
      <c r="CK230">
        <v>9980.7979310344799</v>
      </c>
      <c r="CL230">
        <v>0</v>
      </c>
      <c r="CM230">
        <v>3.5344762068965498</v>
      </c>
      <c r="CN230">
        <v>0</v>
      </c>
      <c r="CO230">
        <v>0</v>
      </c>
      <c r="CP230">
        <v>0</v>
      </c>
      <c r="CQ230">
        <v>0</v>
      </c>
      <c r="CR230">
        <v>3.1103448275862098</v>
      </c>
      <c r="CS230">
        <v>0</v>
      </c>
      <c r="CT230">
        <v>155.63793103448299</v>
      </c>
      <c r="CU230">
        <v>-0.72758620689655196</v>
      </c>
      <c r="CV230">
        <v>40.125</v>
      </c>
      <c r="CW230">
        <v>45.186999999999998</v>
      </c>
      <c r="CX230">
        <v>42.8055862068965</v>
      </c>
      <c r="CY230">
        <v>43.984793103448297</v>
      </c>
      <c r="CZ230">
        <v>41.186999999999998</v>
      </c>
      <c r="DA230">
        <v>0</v>
      </c>
      <c r="DB230">
        <v>0</v>
      </c>
      <c r="DC230">
        <v>0</v>
      </c>
      <c r="DD230">
        <v>1169.9000000953699</v>
      </c>
      <c r="DE230">
        <v>2.45384615384615</v>
      </c>
      <c r="DF230">
        <v>-12.649572882214599</v>
      </c>
      <c r="DG230">
        <v>-8.3076922625494891</v>
      </c>
      <c r="DH230">
        <v>156.11538461538501</v>
      </c>
      <c r="DI230">
        <v>15</v>
      </c>
      <c r="DJ230">
        <v>100</v>
      </c>
      <c r="DK230">
        <v>100</v>
      </c>
      <c r="DL230">
        <v>2.698</v>
      </c>
      <c r="DM230">
        <v>0.41599999999999998</v>
      </c>
      <c r="DN230">
        <v>2</v>
      </c>
      <c r="DO230">
        <v>337.24200000000002</v>
      </c>
      <c r="DP230">
        <v>666.96</v>
      </c>
      <c r="DQ230">
        <v>30.809699999999999</v>
      </c>
      <c r="DR230">
        <v>32.781100000000002</v>
      </c>
      <c r="DS230">
        <v>30</v>
      </c>
      <c r="DT230">
        <v>32.642200000000003</v>
      </c>
      <c r="DU230">
        <v>32.633699999999997</v>
      </c>
      <c r="DV230">
        <v>20.982299999999999</v>
      </c>
      <c r="DW230">
        <v>21.811399999999999</v>
      </c>
      <c r="DX230">
        <v>51.520800000000001</v>
      </c>
      <c r="DY230">
        <v>30.8249</v>
      </c>
      <c r="DZ230">
        <v>400</v>
      </c>
      <c r="EA230">
        <v>30.989699999999999</v>
      </c>
      <c r="EB230">
        <v>99.854399999999998</v>
      </c>
      <c r="EC230">
        <v>100.322</v>
      </c>
    </row>
    <row r="231" spans="1:133" x14ac:dyDescent="0.35">
      <c r="A231">
        <v>215</v>
      </c>
      <c r="B231">
        <v>1581612042.5</v>
      </c>
      <c r="C231">
        <v>1105.5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1581612034.43103</v>
      </c>
      <c r="O231">
        <f t="shared" si="129"/>
        <v>7.4105142208872037E-4</v>
      </c>
      <c r="P231">
        <f t="shared" si="130"/>
        <v>-0.29992201350429148</v>
      </c>
      <c r="Q231">
        <f t="shared" si="131"/>
        <v>399.97458620689702</v>
      </c>
      <c r="R231">
        <f t="shared" si="132"/>
        <v>400.07550948179863</v>
      </c>
      <c r="S231">
        <f t="shared" si="133"/>
        <v>39.8698750876408</v>
      </c>
      <c r="T231">
        <f t="shared" si="134"/>
        <v>39.859817490341285</v>
      </c>
      <c r="U231">
        <f t="shared" si="135"/>
        <v>5.5867985532259634E-2</v>
      </c>
      <c r="V231">
        <f t="shared" si="136"/>
        <v>2.2497416928382337</v>
      </c>
      <c r="W231">
        <f t="shared" si="137"/>
        <v>5.5108530046909472E-2</v>
      </c>
      <c r="X231">
        <f t="shared" si="138"/>
        <v>3.4510205218017294E-2</v>
      </c>
      <c r="Y231">
        <f t="shared" si="139"/>
        <v>0</v>
      </c>
      <c r="Z231">
        <f t="shared" si="140"/>
        <v>31.186421684617894</v>
      </c>
      <c r="AA231">
        <f t="shared" si="141"/>
        <v>30.963696551724102</v>
      </c>
      <c r="AB231">
        <f t="shared" si="142"/>
        <v>4.5020484677602539</v>
      </c>
      <c r="AC231">
        <f t="shared" si="143"/>
        <v>69.510700083461913</v>
      </c>
      <c r="AD231">
        <f t="shared" si="144"/>
        <v>3.2138414979515373</v>
      </c>
      <c r="AE231">
        <f t="shared" si="145"/>
        <v>4.6235205430137505</v>
      </c>
      <c r="AF231">
        <f t="shared" si="146"/>
        <v>1.2882069698087166</v>
      </c>
      <c r="AG231">
        <f t="shared" si="147"/>
        <v>-32.68036771411257</v>
      </c>
      <c r="AH231">
        <f t="shared" si="148"/>
        <v>56.716812878306051</v>
      </c>
      <c r="AI231">
        <f t="shared" si="149"/>
        <v>5.6722789064229167</v>
      </c>
      <c r="AJ231">
        <f t="shared" si="150"/>
        <v>29.708724070616398</v>
      </c>
      <c r="AK231">
        <v>-4.11767936827886E-2</v>
      </c>
      <c r="AL231">
        <v>4.6224558194178901E-2</v>
      </c>
      <c r="AM231">
        <v>3.4547589162535499</v>
      </c>
      <c r="AN231">
        <v>6</v>
      </c>
      <c r="AO231">
        <v>2</v>
      </c>
      <c r="AP231">
        <f t="shared" si="151"/>
        <v>1</v>
      </c>
      <c r="AQ231">
        <f t="shared" si="152"/>
        <v>0</v>
      </c>
      <c r="AR231">
        <f t="shared" si="153"/>
        <v>51745.95851244183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-0.29992201350429148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1581612034.43103</v>
      </c>
      <c r="BY231">
        <v>399.97458620689702</v>
      </c>
      <c r="BZ231">
        <v>399.96855172413802</v>
      </c>
      <c r="CA231">
        <v>32.249393103448298</v>
      </c>
      <c r="CB231">
        <v>31.020044827586201</v>
      </c>
      <c r="CC231">
        <v>350.01617241379302</v>
      </c>
      <c r="CD231">
        <v>99.455889655172399</v>
      </c>
      <c r="CE231">
        <v>0.19998565517241401</v>
      </c>
      <c r="CF231">
        <v>31.4313172413793</v>
      </c>
      <c r="CG231">
        <v>30.963696551724102</v>
      </c>
      <c r="CH231">
        <v>999.9</v>
      </c>
      <c r="CI231">
        <v>0</v>
      </c>
      <c r="CJ231">
        <v>0</v>
      </c>
      <c r="CK231">
        <v>9984.3096551724193</v>
      </c>
      <c r="CL231">
        <v>0</v>
      </c>
      <c r="CM231">
        <v>3.60262413793104</v>
      </c>
      <c r="CN231">
        <v>0</v>
      </c>
      <c r="CO231">
        <v>0</v>
      </c>
      <c r="CP231">
        <v>0</v>
      </c>
      <c r="CQ231">
        <v>0</v>
      </c>
      <c r="CR231">
        <v>3.5413793103448299</v>
      </c>
      <c r="CS231">
        <v>0</v>
      </c>
      <c r="CT231">
        <v>156.71724137931</v>
      </c>
      <c r="CU231">
        <v>-0.60344827586206895</v>
      </c>
      <c r="CV231">
        <v>40.125</v>
      </c>
      <c r="CW231">
        <v>45.186999999999998</v>
      </c>
      <c r="CX231">
        <v>42.801310344827598</v>
      </c>
      <c r="CY231">
        <v>43.995655172413798</v>
      </c>
      <c r="CZ231">
        <v>41.186999999999998</v>
      </c>
      <c r="DA231">
        <v>0</v>
      </c>
      <c r="DB231">
        <v>0</v>
      </c>
      <c r="DC231">
        <v>0</v>
      </c>
      <c r="DD231">
        <v>1174.7000000476801</v>
      </c>
      <c r="DE231">
        <v>2.5153846153846202</v>
      </c>
      <c r="DF231">
        <v>17.4564101785543</v>
      </c>
      <c r="DG231">
        <v>-9.41880340951354</v>
      </c>
      <c r="DH231">
        <v>155.880769230769</v>
      </c>
      <c r="DI231">
        <v>15</v>
      </c>
      <c r="DJ231">
        <v>100</v>
      </c>
      <c r="DK231">
        <v>100</v>
      </c>
      <c r="DL231">
        <v>2.698</v>
      </c>
      <c r="DM231">
        <v>0.41599999999999998</v>
      </c>
      <c r="DN231">
        <v>2</v>
      </c>
      <c r="DO231">
        <v>337.26600000000002</v>
      </c>
      <c r="DP231">
        <v>667.00599999999997</v>
      </c>
      <c r="DQ231">
        <v>30.838899999999999</v>
      </c>
      <c r="DR231">
        <v>32.781100000000002</v>
      </c>
      <c r="DS231">
        <v>30.0002</v>
      </c>
      <c r="DT231">
        <v>32.642200000000003</v>
      </c>
      <c r="DU231">
        <v>32.633699999999997</v>
      </c>
      <c r="DV231">
        <v>20.9863</v>
      </c>
      <c r="DW231">
        <v>21.811399999999999</v>
      </c>
      <c r="DX231">
        <v>51.520800000000001</v>
      </c>
      <c r="DY231">
        <v>30.853899999999999</v>
      </c>
      <c r="DZ231">
        <v>400</v>
      </c>
      <c r="EA231">
        <v>30.989699999999999</v>
      </c>
      <c r="EB231">
        <v>99.859300000000005</v>
      </c>
      <c r="EC231">
        <v>100.322</v>
      </c>
    </row>
    <row r="232" spans="1:133" x14ac:dyDescent="0.35">
      <c r="A232">
        <v>216</v>
      </c>
      <c r="B232">
        <v>1581612047.5</v>
      </c>
      <c r="C232">
        <v>1110.5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1581612039.43103</v>
      </c>
      <c r="O232">
        <f t="shared" si="129"/>
        <v>7.4183916528528686E-4</v>
      </c>
      <c r="P232">
        <f t="shared" si="130"/>
        <v>-0.3118144369199401</v>
      </c>
      <c r="Q232">
        <f t="shared" si="131"/>
        <v>399.96186206896601</v>
      </c>
      <c r="R232">
        <f t="shared" si="132"/>
        <v>400.39479208115853</v>
      </c>
      <c r="S232">
        <f t="shared" si="133"/>
        <v>39.901807007185006</v>
      </c>
      <c r="T232">
        <f t="shared" si="134"/>
        <v>39.858662865113793</v>
      </c>
      <c r="U232">
        <f t="shared" si="135"/>
        <v>5.5890261460493147E-2</v>
      </c>
      <c r="V232">
        <f t="shared" si="136"/>
        <v>2.2508983224692116</v>
      </c>
      <c r="W232">
        <f t="shared" si="137"/>
        <v>5.5130589502454787E-2</v>
      </c>
      <c r="X232">
        <f t="shared" si="138"/>
        <v>3.4524011679429846E-2</v>
      </c>
      <c r="Y232">
        <f t="shared" si="139"/>
        <v>0</v>
      </c>
      <c r="Z232">
        <f t="shared" si="140"/>
        <v>31.189207539859293</v>
      </c>
      <c r="AA232">
        <f t="shared" si="141"/>
        <v>30.966999999999999</v>
      </c>
      <c r="AB232">
        <f t="shared" si="142"/>
        <v>4.5028967452017081</v>
      </c>
      <c r="AC232">
        <f t="shared" si="143"/>
        <v>69.49905149367828</v>
      </c>
      <c r="AD232">
        <f t="shared" si="144"/>
        <v>3.2138382712131728</v>
      </c>
      <c r="AE232">
        <f t="shared" si="145"/>
        <v>4.6242908387109534</v>
      </c>
      <c r="AF232">
        <f t="shared" si="146"/>
        <v>1.2890584739885353</v>
      </c>
      <c r="AG232">
        <f t="shared" si="147"/>
        <v>-32.715107189081152</v>
      </c>
      <c r="AH232">
        <f t="shared" si="148"/>
        <v>56.700779361282564</v>
      </c>
      <c r="AI232">
        <f t="shared" si="149"/>
        <v>5.6679357315863221</v>
      </c>
      <c r="AJ232">
        <f t="shared" si="150"/>
        <v>29.653607903787734</v>
      </c>
      <c r="AK232">
        <v>-4.1207935826146597E-2</v>
      </c>
      <c r="AL232">
        <v>4.6259517978299899E-2</v>
      </c>
      <c r="AM232">
        <v>3.4568269043406898</v>
      </c>
      <c r="AN232">
        <v>6</v>
      </c>
      <c r="AO232">
        <v>2</v>
      </c>
      <c r="AP232">
        <f t="shared" si="151"/>
        <v>1</v>
      </c>
      <c r="AQ232">
        <f t="shared" si="152"/>
        <v>0</v>
      </c>
      <c r="AR232">
        <f t="shared" si="153"/>
        <v>51783.012656623476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-0.3118144369199401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1581612039.43103</v>
      </c>
      <c r="BY232">
        <v>399.96186206896601</v>
      </c>
      <c r="BZ232">
        <v>399.93596551724102</v>
      </c>
      <c r="CA232">
        <v>32.249268965517203</v>
      </c>
      <c r="CB232">
        <v>31.0186172413793</v>
      </c>
      <c r="CC232">
        <v>350.01717241379299</v>
      </c>
      <c r="CD232">
        <v>99.456172413793098</v>
      </c>
      <c r="CE232">
        <v>0.19998644827586201</v>
      </c>
      <c r="CF232">
        <v>31.4342482758621</v>
      </c>
      <c r="CG232">
        <v>30.966999999999999</v>
      </c>
      <c r="CH232">
        <v>999.9</v>
      </c>
      <c r="CI232">
        <v>0</v>
      </c>
      <c r="CJ232">
        <v>0</v>
      </c>
      <c r="CK232">
        <v>9991.8324137930995</v>
      </c>
      <c r="CL232">
        <v>0</v>
      </c>
      <c r="CM232">
        <v>3.6486937931034502</v>
      </c>
      <c r="CN232">
        <v>0</v>
      </c>
      <c r="CO232">
        <v>0</v>
      </c>
      <c r="CP232">
        <v>0</v>
      </c>
      <c r="CQ232">
        <v>0</v>
      </c>
      <c r="CR232">
        <v>3.69655172413793</v>
      </c>
      <c r="CS232">
        <v>0</v>
      </c>
      <c r="CT232">
        <v>154.76206896551699</v>
      </c>
      <c r="CU232">
        <v>-0.91379310344827602</v>
      </c>
      <c r="CV232">
        <v>40.125</v>
      </c>
      <c r="CW232">
        <v>45.186999999999998</v>
      </c>
      <c r="CX232">
        <v>42.803448275862003</v>
      </c>
      <c r="CY232">
        <v>44</v>
      </c>
      <c r="CZ232">
        <v>41.186999999999998</v>
      </c>
      <c r="DA232">
        <v>0</v>
      </c>
      <c r="DB232">
        <v>0</v>
      </c>
      <c r="DC232">
        <v>0</v>
      </c>
      <c r="DD232">
        <v>1179.5</v>
      </c>
      <c r="DE232">
        <v>2.62307692307692</v>
      </c>
      <c r="DF232">
        <v>4.5333332244098701</v>
      </c>
      <c r="DG232">
        <v>2.1025642165074698</v>
      </c>
      <c r="DH232">
        <v>155.242307692308</v>
      </c>
      <c r="DI232">
        <v>15</v>
      </c>
      <c r="DJ232">
        <v>100</v>
      </c>
      <c r="DK232">
        <v>100</v>
      </c>
      <c r="DL232">
        <v>2.698</v>
      </c>
      <c r="DM232">
        <v>0.41599999999999998</v>
      </c>
      <c r="DN232">
        <v>2</v>
      </c>
      <c r="DO232">
        <v>337.30099999999999</v>
      </c>
      <c r="DP232">
        <v>667.07500000000005</v>
      </c>
      <c r="DQ232">
        <v>30.865400000000001</v>
      </c>
      <c r="DR232">
        <v>32.781100000000002</v>
      </c>
      <c r="DS232">
        <v>30</v>
      </c>
      <c r="DT232">
        <v>32.642200000000003</v>
      </c>
      <c r="DU232">
        <v>32.633699999999997</v>
      </c>
      <c r="DV232">
        <v>20.9862</v>
      </c>
      <c r="DW232">
        <v>21.811399999999999</v>
      </c>
      <c r="DX232">
        <v>51.520800000000001</v>
      </c>
      <c r="DY232">
        <v>30.872499999999999</v>
      </c>
      <c r="DZ232">
        <v>400</v>
      </c>
      <c r="EA232">
        <v>30.989699999999999</v>
      </c>
      <c r="EB232">
        <v>99.858500000000006</v>
      </c>
      <c r="EC232">
        <v>100.322</v>
      </c>
    </row>
    <row r="233" spans="1:133" x14ac:dyDescent="0.35">
      <c r="A233">
        <v>217</v>
      </c>
      <c r="B233">
        <v>1581612052.5</v>
      </c>
      <c r="C233">
        <v>1115.5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1581612044.43103</v>
      </c>
      <c r="O233">
        <f t="shared" si="129"/>
        <v>7.431318967453974E-4</v>
      </c>
      <c r="P233">
        <f t="shared" si="130"/>
        <v>-0.30556949386299898</v>
      </c>
      <c r="Q233">
        <f t="shared" si="131"/>
        <v>399.98510344827599</v>
      </c>
      <c r="R233">
        <f t="shared" si="132"/>
        <v>400.22367749077426</v>
      </c>
      <c r="S233">
        <f t="shared" si="133"/>
        <v>39.884983298524773</v>
      </c>
      <c r="T233">
        <f t="shared" si="134"/>
        <v>39.861207789389077</v>
      </c>
      <c r="U233">
        <f t="shared" si="135"/>
        <v>5.5907496429576709E-2</v>
      </c>
      <c r="V233">
        <f t="shared" si="136"/>
        <v>2.2536190894309689</v>
      </c>
      <c r="W233">
        <f t="shared" si="137"/>
        <v>5.5148263577005342E-2</v>
      </c>
      <c r="X233">
        <f t="shared" si="138"/>
        <v>3.453501978229568E-2</v>
      </c>
      <c r="Y233">
        <f t="shared" si="139"/>
        <v>0</v>
      </c>
      <c r="Z233">
        <f t="shared" si="140"/>
        <v>31.193675077124638</v>
      </c>
      <c r="AA233">
        <f t="shared" si="141"/>
        <v>30.9742413793103</v>
      </c>
      <c r="AB233">
        <f t="shared" si="142"/>
        <v>4.5047567131184802</v>
      </c>
      <c r="AC233">
        <f t="shared" si="143"/>
        <v>69.48149204140681</v>
      </c>
      <c r="AD233">
        <f t="shared" si="144"/>
        <v>3.2138708060828591</v>
      </c>
      <c r="AE233">
        <f t="shared" si="145"/>
        <v>4.6255063206869309</v>
      </c>
      <c r="AF233">
        <f t="shared" si="146"/>
        <v>1.2908859070356211</v>
      </c>
      <c r="AG233">
        <f t="shared" si="147"/>
        <v>-32.772116646472028</v>
      </c>
      <c r="AH233">
        <f t="shared" si="148"/>
        <v>56.451328997575757</v>
      </c>
      <c r="AI233">
        <f t="shared" si="149"/>
        <v>5.6365171273175996</v>
      </c>
      <c r="AJ233">
        <f t="shared" si="150"/>
        <v>29.315729478421328</v>
      </c>
      <c r="AK233">
        <v>-4.1281249383385801E-2</v>
      </c>
      <c r="AL233">
        <v>4.6341818868921303E-2</v>
      </c>
      <c r="AM233">
        <v>3.4616931540193301</v>
      </c>
      <c r="AN233">
        <v>6</v>
      </c>
      <c r="AO233">
        <v>2</v>
      </c>
      <c r="AP233">
        <f t="shared" si="151"/>
        <v>1</v>
      </c>
      <c r="AQ233">
        <f t="shared" si="152"/>
        <v>0</v>
      </c>
      <c r="AR233">
        <f t="shared" si="153"/>
        <v>51870.595209987201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-0.30556949386299898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1581612044.43103</v>
      </c>
      <c r="BY233">
        <v>399.98510344827599</v>
      </c>
      <c r="BZ233">
        <v>399.97082758620701</v>
      </c>
      <c r="CA233">
        <v>32.249410344827602</v>
      </c>
      <c r="CB233">
        <v>31.016586206896601</v>
      </c>
      <c r="CC233">
        <v>350.00920689655197</v>
      </c>
      <c r="CD233">
        <v>99.456775862068994</v>
      </c>
      <c r="CE233">
        <v>0.19995496551724101</v>
      </c>
      <c r="CF233">
        <v>31.438872413793099</v>
      </c>
      <c r="CG233">
        <v>30.9742413793103</v>
      </c>
      <c r="CH233">
        <v>999.9</v>
      </c>
      <c r="CI233">
        <v>0</v>
      </c>
      <c r="CJ233">
        <v>0</v>
      </c>
      <c r="CK233">
        <v>10009.5482758621</v>
      </c>
      <c r="CL233">
        <v>0</v>
      </c>
      <c r="CM233">
        <v>3.6398441379310298</v>
      </c>
      <c r="CN233">
        <v>0</v>
      </c>
      <c r="CO233">
        <v>0</v>
      </c>
      <c r="CP233">
        <v>0</v>
      </c>
      <c r="CQ233">
        <v>0</v>
      </c>
      <c r="CR233">
        <v>3.3172413793103499</v>
      </c>
      <c r="CS233">
        <v>0</v>
      </c>
      <c r="CT233">
        <v>157.12758620689701</v>
      </c>
      <c r="CU233">
        <v>-0.91379310344827602</v>
      </c>
      <c r="CV233">
        <v>40.116310344827603</v>
      </c>
      <c r="CW233">
        <v>45.186999999999998</v>
      </c>
      <c r="CX233">
        <v>42.803448275862102</v>
      </c>
      <c r="CY233">
        <v>44</v>
      </c>
      <c r="CZ233">
        <v>41.186999999999998</v>
      </c>
      <c r="DA233">
        <v>0</v>
      </c>
      <c r="DB233">
        <v>0</v>
      </c>
      <c r="DC233">
        <v>0</v>
      </c>
      <c r="DD233">
        <v>1184.9000000953699</v>
      </c>
      <c r="DE233">
        <v>2.4807692307692299</v>
      </c>
      <c r="DF233">
        <v>-21.001709654004301</v>
      </c>
      <c r="DG233">
        <v>53.176068589095202</v>
      </c>
      <c r="DH233">
        <v>157.69230769230799</v>
      </c>
      <c r="DI233">
        <v>15</v>
      </c>
      <c r="DJ233">
        <v>100</v>
      </c>
      <c r="DK233">
        <v>100</v>
      </c>
      <c r="DL233">
        <v>2.698</v>
      </c>
      <c r="DM233">
        <v>0.41599999999999998</v>
      </c>
      <c r="DN233">
        <v>2</v>
      </c>
      <c r="DO233">
        <v>337.32499999999999</v>
      </c>
      <c r="DP233">
        <v>667.00599999999997</v>
      </c>
      <c r="DQ233">
        <v>30.8842</v>
      </c>
      <c r="DR233">
        <v>32.781100000000002</v>
      </c>
      <c r="DS233">
        <v>30.0001</v>
      </c>
      <c r="DT233">
        <v>32.642200000000003</v>
      </c>
      <c r="DU233">
        <v>32.633699999999997</v>
      </c>
      <c r="DV233">
        <v>20.982600000000001</v>
      </c>
      <c r="DW233">
        <v>21.811399999999999</v>
      </c>
      <c r="DX233">
        <v>51.520800000000001</v>
      </c>
      <c r="DY233">
        <v>30.887899999999998</v>
      </c>
      <c r="DZ233">
        <v>400</v>
      </c>
      <c r="EA233">
        <v>30.989699999999999</v>
      </c>
      <c r="EB233">
        <v>99.857299999999995</v>
      </c>
      <c r="EC233">
        <v>100.324</v>
      </c>
    </row>
    <row r="234" spans="1:133" x14ac:dyDescent="0.35">
      <c r="A234">
        <v>218</v>
      </c>
      <c r="B234">
        <v>1581612057.5</v>
      </c>
      <c r="C234">
        <v>1120.5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1581612049.43103</v>
      </c>
      <c r="O234">
        <f t="shared" si="129"/>
        <v>7.453941588303185E-4</v>
      </c>
      <c r="P234">
        <f t="shared" si="130"/>
        <v>-0.29921984158370835</v>
      </c>
      <c r="Q234">
        <f t="shared" si="131"/>
        <v>400.021689655172</v>
      </c>
      <c r="R234">
        <f t="shared" si="132"/>
        <v>400.05159662922574</v>
      </c>
      <c r="S234">
        <f t="shared" si="133"/>
        <v>39.868417612832275</v>
      </c>
      <c r="T234">
        <f t="shared" si="134"/>
        <v>39.86543713796064</v>
      </c>
      <c r="U234">
        <f t="shared" si="135"/>
        <v>5.6018579026198966E-2</v>
      </c>
      <c r="V234">
        <f t="shared" si="136"/>
        <v>2.2533052480191058</v>
      </c>
      <c r="W234">
        <f t="shared" si="137"/>
        <v>5.5256243711236899E-2</v>
      </c>
      <c r="X234">
        <f t="shared" si="138"/>
        <v>3.4602780795007199E-2</v>
      </c>
      <c r="Y234">
        <f t="shared" si="139"/>
        <v>0</v>
      </c>
      <c r="Z234">
        <f t="shared" si="140"/>
        <v>31.19828144801582</v>
      </c>
      <c r="AA234">
        <f t="shared" si="141"/>
        <v>30.980165517241399</v>
      </c>
      <c r="AB234">
        <f t="shared" si="142"/>
        <v>4.5062788416548178</v>
      </c>
      <c r="AC234">
        <f t="shared" si="143"/>
        <v>69.462704291275855</v>
      </c>
      <c r="AD234">
        <f t="shared" si="144"/>
        <v>3.2139848417121919</v>
      </c>
      <c r="AE234">
        <f t="shared" si="145"/>
        <v>4.6269215610078849</v>
      </c>
      <c r="AF234">
        <f t="shared" si="146"/>
        <v>1.2922939999426259</v>
      </c>
      <c r="AG234">
        <f t="shared" si="147"/>
        <v>-32.871882404417043</v>
      </c>
      <c r="AH234">
        <f t="shared" si="148"/>
        <v>56.377700662084322</v>
      </c>
      <c r="AI234">
        <f t="shared" si="149"/>
        <v>5.6302634470631423</v>
      </c>
      <c r="AJ234">
        <f t="shared" si="150"/>
        <v>29.136081704730422</v>
      </c>
      <c r="AK234">
        <v>-4.1272788540050398E-2</v>
      </c>
      <c r="AL234">
        <v>4.6332320831066698E-2</v>
      </c>
      <c r="AM234">
        <v>3.4611317104745201</v>
      </c>
      <c r="AN234">
        <v>6</v>
      </c>
      <c r="AO234">
        <v>2</v>
      </c>
      <c r="AP234">
        <f t="shared" si="151"/>
        <v>1</v>
      </c>
      <c r="AQ234">
        <f t="shared" si="152"/>
        <v>0</v>
      </c>
      <c r="AR234">
        <f t="shared" si="153"/>
        <v>51859.514682601774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-0.29921984158370835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1581612049.43103</v>
      </c>
      <c r="BY234">
        <v>400.021689655172</v>
      </c>
      <c r="BZ234">
        <v>400.019896551724</v>
      </c>
      <c r="CA234">
        <v>32.2500827586207</v>
      </c>
      <c r="CB234">
        <v>31.0135137931034</v>
      </c>
      <c r="CC234">
        <v>350.011275862069</v>
      </c>
      <c r="CD234">
        <v>99.458220689655207</v>
      </c>
      <c r="CE234">
        <v>0.199968275862069</v>
      </c>
      <c r="CF234">
        <v>31.444255172413801</v>
      </c>
      <c r="CG234">
        <v>30.980165517241399</v>
      </c>
      <c r="CH234">
        <v>999.9</v>
      </c>
      <c r="CI234">
        <v>0</v>
      </c>
      <c r="CJ234">
        <v>0</v>
      </c>
      <c r="CK234">
        <v>10007.351379310299</v>
      </c>
      <c r="CL234">
        <v>0</v>
      </c>
      <c r="CM234">
        <v>3.6165348275862099</v>
      </c>
      <c r="CN234">
        <v>0</v>
      </c>
      <c r="CO234">
        <v>0</v>
      </c>
      <c r="CP234">
        <v>0</v>
      </c>
      <c r="CQ234">
        <v>0</v>
      </c>
      <c r="CR234">
        <v>2.0827586206896598</v>
      </c>
      <c r="CS234">
        <v>0</v>
      </c>
      <c r="CT234">
        <v>162.31034482758599</v>
      </c>
      <c r="CU234">
        <v>-0.76551724137930999</v>
      </c>
      <c r="CV234">
        <v>40.116310344827603</v>
      </c>
      <c r="CW234">
        <v>45.186999999999998</v>
      </c>
      <c r="CX234">
        <v>42.803448275862102</v>
      </c>
      <c r="CY234">
        <v>44</v>
      </c>
      <c r="CZ234">
        <v>41.186999999999998</v>
      </c>
      <c r="DA234">
        <v>0</v>
      </c>
      <c r="DB234">
        <v>0</v>
      </c>
      <c r="DC234">
        <v>0</v>
      </c>
      <c r="DD234">
        <v>1189.7000000476801</v>
      </c>
      <c r="DE234">
        <v>1.1153846153846201</v>
      </c>
      <c r="DF234">
        <v>-0.198290753714888</v>
      </c>
      <c r="DG234">
        <v>111.261538260308</v>
      </c>
      <c r="DH234">
        <v>163.769230769231</v>
      </c>
      <c r="DI234">
        <v>15</v>
      </c>
      <c r="DJ234">
        <v>100</v>
      </c>
      <c r="DK234">
        <v>100</v>
      </c>
      <c r="DL234">
        <v>2.698</v>
      </c>
      <c r="DM234">
        <v>0.41599999999999998</v>
      </c>
      <c r="DN234">
        <v>2</v>
      </c>
      <c r="DO234">
        <v>337.37299999999999</v>
      </c>
      <c r="DP234">
        <v>667.03200000000004</v>
      </c>
      <c r="DQ234">
        <v>30.898599999999998</v>
      </c>
      <c r="DR234">
        <v>32.781100000000002</v>
      </c>
      <c r="DS234">
        <v>30.0001</v>
      </c>
      <c r="DT234">
        <v>32.642200000000003</v>
      </c>
      <c r="DU234">
        <v>32.636000000000003</v>
      </c>
      <c r="DV234">
        <v>20.9785</v>
      </c>
      <c r="DW234">
        <v>21.811399999999999</v>
      </c>
      <c r="DX234">
        <v>51.520800000000001</v>
      </c>
      <c r="DY234">
        <v>30.900700000000001</v>
      </c>
      <c r="DZ234">
        <v>400</v>
      </c>
      <c r="EA234">
        <v>30.989699999999999</v>
      </c>
      <c r="EB234">
        <v>99.855900000000005</v>
      </c>
      <c r="EC234">
        <v>100.32599999999999</v>
      </c>
    </row>
    <row r="235" spans="1:133" x14ac:dyDescent="0.35">
      <c r="A235">
        <v>219</v>
      </c>
      <c r="B235">
        <v>1581612062.5</v>
      </c>
      <c r="C235">
        <v>1125.5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1581612054.43103</v>
      </c>
      <c r="O235">
        <f t="shared" si="129"/>
        <v>7.4681950192666269E-4</v>
      </c>
      <c r="P235">
        <f t="shared" si="130"/>
        <v>-0.30286294475040942</v>
      </c>
      <c r="Q235">
        <f t="shared" si="131"/>
        <v>400.04217241379303</v>
      </c>
      <c r="R235">
        <f t="shared" si="132"/>
        <v>400.15942455862415</v>
      </c>
      <c r="S235">
        <f t="shared" si="133"/>
        <v>39.87966358269351</v>
      </c>
      <c r="T235">
        <f t="shared" si="134"/>
        <v>39.867978299770655</v>
      </c>
      <c r="U235">
        <f t="shared" si="135"/>
        <v>5.6055017411437424E-2</v>
      </c>
      <c r="V235">
        <f t="shared" si="136"/>
        <v>2.2536442523639821</v>
      </c>
      <c r="W235">
        <f t="shared" si="137"/>
        <v>5.5291810445254788E-2</v>
      </c>
      <c r="X235">
        <f t="shared" si="138"/>
        <v>3.4625086904177774E-2</v>
      </c>
      <c r="Y235">
        <f t="shared" si="139"/>
        <v>0</v>
      </c>
      <c r="Z235">
        <f t="shared" si="140"/>
        <v>31.203587443289443</v>
      </c>
      <c r="AA235">
        <f t="shared" si="141"/>
        <v>30.9864517241379</v>
      </c>
      <c r="AB235">
        <f t="shared" si="142"/>
        <v>4.5078944888784305</v>
      </c>
      <c r="AC235">
        <f t="shared" si="143"/>
        <v>69.439421597298036</v>
      </c>
      <c r="AD235">
        <f t="shared" si="144"/>
        <v>3.2139560666702631</v>
      </c>
      <c r="AE235">
        <f t="shared" si="145"/>
        <v>4.6284315058225109</v>
      </c>
      <c r="AF235">
        <f t="shared" si="146"/>
        <v>1.2939384222081673</v>
      </c>
      <c r="AG235">
        <f t="shared" si="147"/>
        <v>-32.934740034965827</v>
      </c>
      <c r="AH235">
        <f t="shared" si="148"/>
        <v>56.319986833742114</v>
      </c>
      <c r="AI235">
        <f t="shared" si="149"/>
        <v>5.6239871945443465</v>
      </c>
      <c r="AJ235">
        <f t="shared" si="150"/>
        <v>29.009233993320635</v>
      </c>
      <c r="AK235">
        <v>-4.1281927796653503E-2</v>
      </c>
      <c r="AL235">
        <v>4.6342580447246401E-2</v>
      </c>
      <c r="AM235">
        <v>3.4617381703600301</v>
      </c>
      <c r="AN235">
        <v>6</v>
      </c>
      <c r="AO235">
        <v>2</v>
      </c>
      <c r="AP235">
        <f t="shared" si="151"/>
        <v>1</v>
      </c>
      <c r="AQ235">
        <f t="shared" si="152"/>
        <v>0</v>
      </c>
      <c r="AR235">
        <f t="shared" si="153"/>
        <v>51869.575405810727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-0.30286294475040942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1581612054.43103</v>
      </c>
      <c r="BY235">
        <v>400.04217241379303</v>
      </c>
      <c r="BZ235">
        <v>400.03513793103502</v>
      </c>
      <c r="CA235">
        <v>32.249389655172401</v>
      </c>
      <c r="CB235">
        <v>31.010475862069001</v>
      </c>
      <c r="CC235">
        <v>350.01710344827598</v>
      </c>
      <c r="CD235">
        <v>99.459486206896599</v>
      </c>
      <c r="CE235">
        <v>0.199952344827586</v>
      </c>
      <c r="CF235">
        <v>31.449996551724102</v>
      </c>
      <c r="CG235">
        <v>30.9864517241379</v>
      </c>
      <c r="CH235">
        <v>999.9</v>
      </c>
      <c r="CI235">
        <v>0</v>
      </c>
      <c r="CJ235">
        <v>0</v>
      </c>
      <c r="CK235">
        <v>10009.44</v>
      </c>
      <c r="CL235">
        <v>0</v>
      </c>
      <c r="CM235">
        <v>3.6956765517241399</v>
      </c>
      <c r="CN235">
        <v>0</v>
      </c>
      <c r="CO235">
        <v>0</v>
      </c>
      <c r="CP235">
        <v>0</v>
      </c>
      <c r="CQ235">
        <v>0</v>
      </c>
      <c r="CR235">
        <v>1.60689655172414</v>
      </c>
      <c r="CS235">
        <v>0</v>
      </c>
      <c r="CT235">
        <v>184.63793103448299</v>
      </c>
      <c r="CU235">
        <v>-0.82413793103448296</v>
      </c>
      <c r="CV235">
        <v>40.111965517241401</v>
      </c>
      <c r="CW235">
        <v>45.186999999999998</v>
      </c>
      <c r="CX235">
        <v>42.784206896551702</v>
      </c>
      <c r="CY235">
        <v>43.993482758620701</v>
      </c>
      <c r="CZ235">
        <v>41.186999999999998</v>
      </c>
      <c r="DA235">
        <v>0</v>
      </c>
      <c r="DB235">
        <v>0</v>
      </c>
      <c r="DC235">
        <v>0</v>
      </c>
      <c r="DD235">
        <v>1194.5</v>
      </c>
      <c r="DE235">
        <v>1.7769230769230799</v>
      </c>
      <c r="DF235">
        <v>16.909401433364501</v>
      </c>
      <c r="DG235">
        <v>356.58461553582902</v>
      </c>
      <c r="DH235">
        <v>185.888461538462</v>
      </c>
      <c r="DI235">
        <v>15</v>
      </c>
      <c r="DJ235">
        <v>100</v>
      </c>
      <c r="DK235">
        <v>100</v>
      </c>
      <c r="DL235">
        <v>2.698</v>
      </c>
      <c r="DM235">
        <v>0.41599999999999998</v>
      </c>
      <c r="DN235">
        <v>2</v>
      </c>
      <c r="DO235">
        <v>337.33699999999999</v>
      </c>
      <c r="DP235">
        <v>667.10900000000004</v>
      </c>
      <c r="DQ235">
        <v>30.908799999999999</v>
      </c>
      <c r="DR235">
        <v>32.781100000000002</v>
      </c>
      <c r="DS235">
        <v>30.0001</v>
      </c>
      <c r="DT235">
        <v>32.642200000000003</v>
      </c>
      <c r="DU235">
        <v>32.636600000000001</v>
      </c>
      <c r="DV235">
        <v>20.984200000000001</v>
      </c>
      <c r="DW235">
        <v>21.811399999999999</v>
      </c>
      <c r="DX235">
        <v>51.520800000000001</v>
      </c>
      <c r="DY235">
        <v>30.908799999999999</v>
      </c>
      <c r="DZ235">
        <v>400</v>
      </c>
      <c r="EA235">
        <v>30.989699999999999</v>
      </c>
      <c r="EB235">
        <v>99.852699999999999</v>
      </c>
      <c r="EC235">
        <v>100.325</v>
      </c>
    </row>
    <row r="236" spans="1:133" x14ac:dyDescent="0.35">
      <c r="A236">
        <v>220</v>
      </c>
      <c r="B236">
        <v>1581612067.5</v>
      </c>
      <c r="C236">
        <v>1130.5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1581612059.43103</v>
      </c>
      <c r="O236">
        <f t="shared" si="129"/>
        <v>7.4717717270494748E-4</v>
      </c>
      <c r="P236">
        <f t="shared" si="130"/>
        <v>-0.31020176930933752</v>
      </c>
      <c r="Q236">
        <f t="shared" si="131"/>
        <v>400.03393103448298</v>
      </c>
      <c r="R236">
        <f t="shared" si="132"/>
        <v>400.35706137727743</v>
      </c>
      <c r="S236">
        <f t="shared" si="133"/>
        <v>39.899666961916637</v>
      </c>
      <c r="T236">
        <f t="shared" si="134"/>
        <v>39.867463725589452</v>
      </c>
      <c r="U236">
        <f t="shared" si="135"/>
        <v>5.6037511264031545E-2</v>
      </c>
      <c r="V236">
        <f t="shared" si="136"/>
        <v>2.2513521309508056</v>
      </c>
      <c r="W236">
        <f t="shared" si="137"/>
        <v>5.5274012293459754E-2</v>
      </c>
      <c r="X236">
        <f t="shared" si="138"/>
        <v>3.4613988362235143E-2</v>
      </c>
      <c r="Y236">
        <f t="shared" si="139"/>
        <v>0</v>
      </c>
      <c r="Z236">
        <f t="shared" si="140"/>
        <v>31.20890806841577</v>
      </c>
      <c r="AA236">
        <f t="shared" si="141"/>
        <v>30.9900034482759</v>
      </c>
      <c r="AB236">
        <f t="shared" si="142"/>
        <v>4.5088075570443849</v>
      </c>
      <c r="AC236">
        <f t="shared" si="143"/>
        <v>69.414292106493775</v>
      </c>
      <c r="AD236">
        <f t="shared" si="144"/>
        <v>3.2138275258691316</v>
      </c>
      <c r="AE236">
        <f t="shared" si="145"/>
        <v>4.6299219200255664</v>
      </c>
      <c r="AF236">
        <f t="shared" si="146"/>
        <v>1.2949800311752533</v>
      </c>
      <c r="AG236">
        <f t="shared" si="147"/>
        <v>-32.95051331628818</v>
      </c>
      <c r="AH236">
        <f t="shared" si="148"/>
        <v>56.519266696734924</v>
      </c>
      <c r="AI236">
        <f t="shared" si="149"/>
        <v>5.6498897179122123</v>
      </c>
      <c r="AJ236">
        <f t="shared" si="150"/>
        <v>29.218643098358957</v>
      </c>
      <c r="AK236">
        <v>-4.1220158533088802E-2</v>
      </c>
      <c r="AL236">
        <v>4.6273239037610402E-2</v>
      </c>
      <c r="AM236">
        <v>3.4576384039163401</v>
      </c>
      <c r="AN236">
        <v>6</v>
      </c>
      <c r="AO236">
        <v>2</v>
      </c>
      <c r="AP236">
        <f t="shared" si="151"/>
        <v>1</v>
      </c>
      <c r="AQ236">
        <f t="shared" si="152"/>
        <v>0</v>
      </c>
      <c r="AR236">
        <f t="shared" si="153"/>
        <v>51794.188191629881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-0.31020176930933752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1581612059.43103</v>
      </c>
      <c r="BY236">
        <v>400.03393103448298</v>
      </c>
      <c r="BZ236">
        <v>400.01455172413802</v>
      </c>
      <c r="CA236">
        <v>32.247851724137902</v>
      </c>
      <c r="CB236">
        <v>31.008386206896599</v>
      </c>
      <c r="CC236">
        <v>350.029413793103</v>
      </c>
      <c r="CD236">
        <v>99.460165517241407</v>
      </c>
      <c r="CE236">
        <v>0.20003986206896601</v>
      </c>
      <c r="CF236">
        <v>31.455662068965498</v>
      </c>
      <c r="CG236">
        <v>30.9900034482759</v>
      </c>
      <c r="CH236">
        <v>999.9</v>
      </c>
      <c r="CI236">
        <v>0</v>
      </c>
      <c r="CJ236">
        <v>0</v>
      </c>
      <c r="CK236">
        <v>9994.3948275862094</v>
      </c>
      <c r="CL236">
        <v>0</v>
      </c>
      <c r="CM236">
        <v>4.0460862068965504</v>
      </c>
      <c r="CN236">
        <v>0</v>
      </c>
      <c r="CO236">
        <v>0</v>
      </c>
      <c r="CP236">
        <v>0</v>
      </c>
      <c r="CQ236">
        <v>0</v>
      </c>
      <c r="CR236">
        <v>3.0448275862069001</v>
      </c>
      <c r="CS236">
        <v>0</v>
      </c>
      <c r="CT236">
        <v>217.73793103448301</v>
      </c>
      <c r="CU236">
        <v>-0.9</v>
      </c>
      <c r="CV236">
        <v>40.103275862068998</v>
      </c>
      <c r="CW236">
        <v>45.186999999999998</v>
      </c>
      <c r="CX236">
        <v>42.7799310344828</v>
      </c>
      <c r="CY236">
        <v>43.993482758620701</v>
      </c>
      <c r="CZ236">
        <v>41.186999999999998</v>
      </c>
      <c r="DA236">
        <v>0</v>
      </c>
      <c r="DB236">
        <v>0</v>
      </c>
      <c r="DC236">
        <v>0</v>
      </c>
      <c r="DD236">
        <v>1199.9000000953699</v>
      </c>
      <c r="DE236">
        <v>2.6730769230769198</v>
      </c>
      <c r="DF236">
        <v>12.7897435567274</v>
      </c>
      <c r="DG236">
        <v>498.981196700971</v>
      </c>
      <c r="DH236">
        <v>221.2</v>
      </c>
      <c r="DI236">
        <v>15</v>
      </c>
      <c r="DJ236">
        <v>100</v>
      </c>
      <c r="DK236">
        <v>100</v>
      </c>
      <c r="DL236">
        <v>2.698</v>
      </c>
      <c r="DM236">
        <v>0.41599999999999998</v>
      </c>
      <c r="DN236">
        <v>2</v>
      </c>
      <c r="DO236">
        <v>337.39600000000002</v>
      </c>
      <c r="DP236">
        <v>667.07600000000002</v>
      </c>
      <c r="DQ236">
        <v>30.913699999999999</v>
      </c>
      <c r="DR236">
        <v>32.781100000000002</v>
      </c>
      <c r="DS236">
        <v>30.0001</v>
      </c>
      <c r="DT236">
        <v>32.642200000000003</v>
      </c>
      <c r="DU236">
        <v>32.6357</v>
      </c>
      <c r="DV236">
        <v>20.9815</v>
      </c>
      <c r="DW236">
        <v>21.811399999999999</v>
      </c>
      <c r="DX236">
        <v>51.520800000000001</v>
      </c>
      <c r="DY236">
        <v>30.9115</v>
      </c>
      <c r="DZ236">
        <v>400</v>
      </c>
      <c r="EA236">
        <v>30.989699999999999</v>
      </c>
      <c r="EB236">
        <v>99.8536</v>
      </c>
      <c r="EC236">
        <v>100.32599999999999</v>
      </c>
    </row>
    <row r="237" spans="1:133" x14ac:dyDescent="0.35">
      <c r="A237">
        <v>221</v>
      </c>
      <c r="B237">
        <v>1581612072.5</v>
      </c>
      <c r="C237">
        <v>1135.5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1581612064.43103</v>
      </c>
      <c r="O237">
        <f t="shared" si="129"/>
        <v>7.467950745620632E-4</v>
      </c>
      <c r="P237">
        <f t="shared" si="130"/>
        <v>-0.29902379254868944</v>
      </c>
      <c r="Q237">
        <f t="shared" si="131"/>
        <v>400.00537931034501</v>
      </c>
      <c r="R237">
        <f t="shared" si="132"/>
        <v>400.01401495728226</v>
      </c>
      <c r="S237">
        <f t="shared" si="133"/>
        <v>39.865536128630175</v>
      </c>
      <c r="T237">
        <f t="shared" si="134"/>
        <v>39.864675497047038</v>
      </c>
      <c r="U237">
        <f t="shared" si="135"/>
        <v>5.5963012623817289E-2</v>
      </c>
      <c r="V237">
        <f t="shared" si="136"/>
        <v>2.2510439379445231</v>
      </c>
      <c r="W237">
        <f t="shared" si="137"/>
        <v>5.5201424758944899E-2</v>
      </c>
      <c r="X237">
        <f t="shared" si="138"/>
        <v>3.4568452631963294E-2</v>
      </c>
      <c r="Y237">
        <f t="shared" si="139"/>
        <v>0</v>
      </c>
      <c r="Z237">
        <f t="shared" si="140"/>
        <v>31.215415328920674</v>
      </c>
      <c r="AA237">
        <f t="shared" si="141"/>
        <v>30.992975862068999</v>
      </c>
      <c r="AB237">
        <f t="shared" si="142"/>
        <v>4.5095718214027807</v>
      </c>
      <c r="AC237">
        <f t="shared" si="143"/>
        <v>69.383093201960449</v>
      </c>
      <c r="AD237">
        <f t="shared" si="144"/>
        <v>3.2135534353285378</v>
      </c>
      <c r="AE237">
        <f t="shared" si="145"/>
        <v>4.6316087781997846</v>
      </c>
      <c r="AF237">
        <f t="shared" si="146"/>
        <v>1.2960183860742429</v>
      </c>
      <c r="AG237">
        <f t="shared" si="147"/>
        <v>-32.933662788186986</v>
      </c>
      <c r="AH237">
        <f t="shared" si="148"/>
        <v>56.928751038219467</v>
      </c>
      <c r="AI237">
        <f t="shared" si="149"/>
        <v>5.6918658930911938</v>
      </c>
      <c r="AJ237">
        <f t="shared" si="150"/>
        <v>29.686954143123675</v>
      </c>
      <c r="AK237">
        <v>-4.1211857535502203E-2</v>
      </c>
      <c r="AL237">
        <v>4.6263920440612102E-2</v>
      </c>
      <c r="AM237">
        <v>3.4570872865789299</v>
      </c>
      <c r="AN237">
        <v>6</v>
      </c>
      <c r="AO237">
        <v>2</v>
      </c>
      <c r="AP237">
        <f t="shared" si="151"/>
        <v>1</v>
      </c>
      <c r="AQ237">
        <f t="shared" si="152"/>
        <v>0</v>
      </c>
      <c r="AR237">
        <f t="shared" si="153"/>
        <v>51783.095162082282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-0.29902379254868944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1581612064.43103</v>
      </c>
      <c r="BY237">
        <v>400.00537931034501</v>
      </c>
      <c r="BZ237">
        <v>400.00486206896602</v>
      </c>
      <c r="CA237">
        <v>32.245055172413799</v>
      </c>
      <c r="CB237">
        <v>31.006203448275901</v>
      </c>
      <c r="CC237">
        <v>350.02475862069002</v>
      </c>
      <c r="CD237">
        <v>99.460310344827604</v>
      </c>
      <c r="CE237">
        <v>0.200038137931034</v>
      </c>
      <c r="CF237">
        <v>31.462072413793098</v>
      </c>
      <c r="CG237">
        <v>30.992975862068999</v>
      </c>
      <c r="CH237">
        <v>999.9</v>
      </c>
      <c r="CI237">
        <v>0</v>
      </c>
      <c r="CJ237">
        <v>0</v>
      </c>
      <c r="CK237">
        <v>9992.3675862068994</v>
      </c>
      <c r="CL237">
        <v>0</v>
      </c>
      <c r="CM237">
        <v>4.2747510344827599</v>
      </c>
      <c r="CN237">
        <v>0</v>
      </c>
      <c r="CO237">
        <v>0</v>
      </c>
      <c r="CP237">
        <v>0</v>
      </c>
      <c r="CQ237">
        <v>0</v>
      </c>
      <c r="CR237">
        <v>3.13448275862069</v>
      </c>
      <c r="CS237">
        <v>0</v>
      </c>
      <c r="CT237">
        <v>230.303448275862</v>
      </c>
      <c r="CU237">
        <v>-0.89655172413793105</v>
      </c>
      <c r="CV237">
        <v>40.096758620689599</v>
      </c>
      <c r="CW237">
        <v>45.186999999999998</v>
      </c>
      <c r="CX237">
        <v>42.769241379310301</v>
      </c>
      <c r="CY237">
        <v>43.989137931034499</v>
      </c>
      <c r="CZ237">
        <v>41.186999999999998</v>
      </c>
      <c r="DA237">
        <v>0</v>
      </c>
      <c r="DB237">
        <v>0</v>
      </c>
      <c r="DC237">
        <v>0</v>
      </c>
      <c r="DD237">
        <v>1204.7000000476801</v>
      </c>
      <c r="DE237">
        <v>3.5269230769230799</v>
      </c>
      <c r="DF237">
        <v>3.68888855880772</v>
      </c>
      <c r="DG237">
        <v>-70.700854519663295</v>
      </c>
      <c r="DH237">
        <v>231.07692307692301</v>
      </c>
      <c r="DI237">
        <v>15</v>
      </c>
      <c r="DJ237">
        <v>100</v>
      </c>
      <c r="DK237">
        <v>100</v>
      </c>
      <c r="DL237">
        <v>2.698</v>
      </c>
      <c r="DM237">
        <v>0.41599999999999998</v>
      </c>
      <c r="DN237">
        <v>2</v>
      </c>
      <c r="DO237">
        <v>337.46800000000002</v>
      </c>
      <c r="DP237">
        <v>666.98299999999995</v>
      </c>
      <c r="DQ237">
        <v>30.916399999999999</v>
      </c>
      <c r="DR237">
        <v>32.7789</v>
      </c>
      <c r="DS237">
        <v>30.0001</v>
      </c>
      <c r="DT237">
        <v>32.642200000000003</v>
      </c>
      <c r="DU237">
        <v>32.633699999999997</v>
      </c>
      <c r="DV237">
        <v>20.977799999999998</v>
      </c>
      <c r="DW237">
        <v>21.811399999999999</v>
      </c>
      <c r="DX237">
        <v>51.520800000000001</v>
      </c>
      <c r="DY237">
        <v>30.9176</v>
      </c>
      <c r="DZ237">
        <v>400</v>
      </c>
      <c r="EA237">
        <v>30.989699999999999</v>
      </c>
      <c r="EB237">
        <v>99.856499999999997</v>
      </c>
      <c r="EC237">
        <v>100.32599999999999</v>
      </c>
    </row>
    <row r="238" spans="1:133" x14ac:dyDescent="0.35">
      <c r="A238">
        <v>222</v>
      </c>
      <c r="B238">
        <v>1581612077.5</v>
      </c>
      <c r="C238">
        <v>1140.5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1581612069.43103</v>
      </c>
      <c r="O238">
        <f t="shared" si="129"/>
        <v>7.4661990150151115E-4</v>
      </c>
      <c r="P238">
        <f t="shared" si="130"/>
        <v>-0.28827108633856469</v>
      </c>
      <c r="Q238">
        <f t="shared" si="131"/>
        <v>400.00375862069001</v>
      </c>
      <c r="R238">
        <f t="shared" si="132"/>
        <v>399.70645097263821</v>
      </c>
      <c r="S238">
        <f t="shared" si="133"/>
        <v>39.834888936085278</v>
      </c>
      <c r="T238">
        <f t="shared" si="134"/>
        <v>39.864518723423387</v>
      </c>
      <c r="U238">
        <f t="shared" si="135"/>
        <v>5.5914419609050359E-2</v>
      </c>
      <c r="V238">
        <f t="shared" si="136"/>
        <v>2.251932597301721</v>
      </c>
      <c r="W238">
        <f t="shared" si="137"/>
        <v>5.5154439686825409E-2</v>
      </c>
      <c r="X238">
        <f t="shared" si="138"/>
        <v>3.4538945388345565E-2</v>
      </c>
      <c r="Y238">
        <f t="shared" si="139"/>
        <v>0</v>
      </c>
      <c r="Z238">
        <f t="shared" si="140"/>
        <v>31.222373489985593</v>
      </c>
      <c r="AA238">
        <f t="shared" si="141"/>
        <v>30.995372413793099</v>
      </c>
      <c r="AB238">
        <f t="shared" si="142"/>
        <v>4.510188102787108</v>
      </c>
      <c r="AC238">
        <f t="shared" si="143"/>
        <v>69.352347815102775</v>
      </c>
      <c r="AD238">
        <f t="shared" si="144"/>
        <v>3.2133727108909107</v>
      </c>
      <c r="AE238">
        <f t="shared" si="145"/>
        <v>4.633401481169666</v>
      </c>
      <c r="AF238">
        <f t="shared" si="146"/>
        <v>1.2968153918961973</v>
      </c>
      <c r="AG238">
        <f t="shared" si="147"/>
        <v>-32.925937656216639</v>
      </c>
      <c r="AH238">
        <f t="shared" si="148"/>
        <v>57.487086979050652</v>
      </c>
      <c r="AI238">
        <f t="shared" si="149"/>
        <v>5.7456823121815503</v>
      </c>
      <c r="AJ238">
        <f t="shared" si="150"/>
        <v>30.306831635015563</v>
      </c>
      <c r="AK238">
        <v>-4.1235795848503801E-2</v>
      </c>
      <c r="AL238">
        <v>4.6290793294067899E-2</v>
      </c>
      <c r="AM238">
        <v>3.4586764880834502</v>
      </c>
      <c r="AN238">
        <v>6</v>
      </c>
      <c r="AO238">
        <v>2</v>
      </c>
      <c r="AP238">
        <f t="shared" si="151"/>
        <v>1</v>
      </c>
      <c r="AQ238">
        <f t="shared" si="152"/>
        <v>0</v>
      </c>
      <c r="AR238">
        <f t="shared" si="153"/>
        <v>51810.789742130029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-0.28827108633856469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1581612069.43103</v>
      </c>
      <c r="BY238">
        <v>400.00375862069001</v>
      </c>
      <c r="BZ238">
        <v>400.02155172413802</v>
      </c>
      <c r="CA238">
        <v>32.2432379310345</v>
      </c>
      <c r="CB238">
        <v>31.004631034482799</v>
      </c>
      <c r="CC238">
        <v>350.01248275862099</v>
      </c>
      <c r="CD238">
        <v>99.460362068965495</v>
      </c>
      <c r="CE238">
        <v>0.199998275862069</v>
      </c>
      <c r="CF238">
        <v>31.468882758620701</v>
      </c>
      <c r="CG238">
        <v>30.995372413793099</v>
      </c>
      <c r="CH238">
        <v>999.9</v>
      </c>
      <c r="CI238">
        <v>0</v>
      </c>
      <c r="CJ238">
        <v>0</v>
      </c>
      <c r="CK238">
        <v>9998.1665517241399</v>
      </c>
      <c r="CL238">
        <v>0</v>
      </c>
      <c r="CM238">
        <v>4.2743865517241399</v>
      </c>
      <c r="CN238">
        <v>0</v>
      </c>
      <c r="CO238">
        <v>0</v>
      </c>
      <c r="CP238">
        <v>0</v>
      </c>
      <c r="CQ238">
        <v>0</v>
      </c>
      <c r="CR238">
        <v>3.55172413793104</v>
      </c>
      <c r="CS238">
        <v>0</v>
      </c>
      <c r="CT238">
        <v>222.734482758621</v>
      </c>
      <c r="CU238">
        <v>-1.08275862068965</v>
      </c>
      <c r="CV238">
        <v>40.092413793103397</v>
      </c>
      <c r="CW238">
        <v>45.186999999999998</v>
      </c>
      <c r="CX238">
        <v>42.769241379310301</v>
      </c>
      <c r="CY238">
        <v>43.984793103448297</v>
      </c>
      <c r="CZ238">
        <v>41.186999999999998</v>
      </c>
      <c r="DA238">
        <v>0</v>
      </c>
      <c r="DB238">
        <v>0</v>
      </c>
      <c r="DC238">
        <v>0</v>
      </c>
      <c r="DD238">
        <v>1209.5</v>
      </c>
      <c r="DE238">
        <v>2.9923076923076901</v>
      </c>
      <c r="DF238">
        <v>-22.967521548181999</v>
      </c>
      <c r="DG238">
        <v>-446.752137376257</v>
      </c>
      <c r="DH238">
        <v>220.62692307692299</v>
      </c>
      <c r="DI238">
        <v>15</v>
      </c>
      <c r="DJ238">
        <v>100</v>
      </c>
      <c r="DK238">
        <v>100</v>
      </c>
      <c r="DL238">
        <v>2.698</v>
      </c>
      <c r="DM238">
        <v>0.41599999999999998</v>
      </c>
      <c r="DN238">
        <v>2</v>
      </c>
      <c r="DO238">
        <v>337.34899999999999</v>
      </c>
      <c r="DP238">
        <v>666.91499999999996</v>
      </c>
      <c r="DQ238">
        <v>30.921199999999999</v>
      </c>
      <c r="DR238">
        <v>32.778199999999998</v>
      </c>
      <c r="DS238">
        <v>30</v>
      </c>
      <c r="DT238">
        <v>32.642200000000003</v>
      </c>
      <c r="DU238">
        <v>32.633699999999997</v>
      </c>
      <c r="DV238">
        <v>20.9755</v>
      </c>
      <c r="DW238">
        <v>21.811399999999999</v>
      </c>
      <c r="DX238">
        <v>51.520800000000001</v>
      </c>
      <c r="DY238">
        <v>30.922000000000001</v>
      </c>
      <c r="DZ238">
        <v>400</v>
      </c>
      <c r="EA238">
        <v>30.989699999999999</v>
      </c>
      <c r="EB238">
        <v>99.8553</v>
      </c>
      <c r="EC238">
        <v>100.324</v>
      </c>
    </row>
    <row r="239" spans="1:133" x14ac:dyDescent="0.35">
      <c r="A239">
        <v>223</v>
      </c>
      <c r="B239">
        <v>1581612082.5</v>
      </c>
      <c r="C239">
        <v>1145.5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1581612074.43103</v>
      </c>
      <c r="O239">
        <f t="shared" si="129"/>
        <v>7.4624631127024189E-4</v>
      </c>
      <c r="P239">
        <f t="shared" si="130"/>
        <v>-0.27070159385379472</v>
      </c>
      <c r="Q239">
        <f t="shared" si="131"/>
        <v>400.00462068965498</v>
      </c>
      <c r="R239">
        <f t="shared" si="132"/>
        <v>399.20670236465008</v>
      </c>
      <c r="S239">
        <f t="shared" si="133"/>
        <v>39.784810917535928</v>
      </c>
      <c r="T239">
        <f t="shared" si="134"/>
        <v>39.864331199885697</v>
      </c>
      <c r="U239">
        <f t="shared" si="135"/>
        <v>5.5797972852950968E-2</v>
      </c>
      <c r="V239">
        <f t="shared" si="136"/>
        <v>2.2528258865396351</v>
      </c>
      <c r="W239">
        <f t="shared" si="137"/>
        <v>5.5041427696545374E-2</v>
      </c>
      <c r="X239">
        <f t="shared" si="138"/>
        <v>3.4468010273328326E-2</v>
      </c>
      <c r="Y239">
        <f t="shared" si="139"/>
        <v>0</v>
      </c>
      <c r="Z239">
        <f t="shared" si="140"/>
        <v>31.229111220201467</v>
      </c>
      <c r="AA239">
        <f t="shared" si="141"/>
        <v>31.0023379310345</v>
      </c>
      <c r="AB239">
        <f t="shared" si="142"/>
        <v>4.5119797255953937</v>
      </c>
      <c r="AC239">
        <f t="shared" si="143"/>
        <v>69.322312635882369</v>
      </c>
      <c r="AD239">
        <f t="shared" si="144"/>
        <v>3.2131719697481436</v>
      </c>
      <c r="AE239">
        <f t="shared" si="145"/>
        <v>4.6351194118774295</v>
      </c>
      <c r="AF239">
        <f t="shared" si="146"/>
        <v>1.2988077558472502</v>
      </c>
      <c r="AG239">
        <f t="shared" si="147"/>
        <v>-32.909462327017664</v>
      </c>
      <c r="AH239">
        <f t="shared" si="148"/>
        <v>57.456283331302473</v>
      </c>
      <c r="AI239">
        <f t="shared" si="149"/>
        <v>5.7407083061785862</v>
      </c>
      <c r="AJ239">
        <f t="shared" si="150"/>
        <v>30.287529310463395</v>
      </c>
      <c r="AK239">
        <v>-4.1259867509961697E-2</v>
      </c>
      <c r="AL239">
        <v>4.63178158428477E-2</v>
      </c>
      <c r="AM239">
        <v>3.46027422184117</v>
      </c>
      <c r="AN239">
        <v>6</v>
      </c>
      <c r="AO239">
        <v>2</v>
      </c>
      <c r="AP239">
        <f t="shared" si="151"/>
        <v>1</v>
      </c>
      <c r="AQ239">
        <f t="shared" si="152"/>
        <v>0</v>
      </c>
      <c r="AR239">
        <f t="shared" si="153"/>
        <v>51838.671775672687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-0.27070159385379472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1581612074.43103</v>
      </c>
      <c r="BY239">
        <v>400.00462068965498</v>
      </c>
      <c r="BZ239">
        <v>400.052275862069</v>
      </c>
      <c r="CA239">
        <v>32.2414448275862</v>
      </c>
      <c r="CB239">
        <v>31.003479310344801</v>
      </c>
      <c r="CC239">
        <v>350.01924137931002</v>
      </c>
      <c r="CD239">
        <v>99.459672413793101</v>
      </c>
      <c r="CE239">
        <v>0.200004344827586</v>
      </c>
      <c r="CF239">
        <v>31.4754068965517</v>
      </c>
      <c r="CG239">
        <v>31.0023379310345</v>
      </c>
      <c r="CH239">
        <v>999.9</v>
      </c>
      <c r="CI239">
        <v>0</v>
      </c>
      <c r="CJ239">
        <v>0</v>
      </c>
      <c r="CK239">
        <v>10004.072413793099</v>
      </c>
      <c r="CL239">
        <v>0</v>
      </c>
      <c r="CM239">
        <v>3.9970506896551701</v>
      </c>
      <c r="CN239">
        <v>0</v>
      </c>
      <c r="CO239">
        <v>0</v>
      </c>
      <c r="CP239">
        <v>0</v>
      </c>
      <c r="CQ239">
        <v>0</v>
      </c>
      <c r="CR239">
        <v>4.8413793103448297</v>
      </c>
      <c r="CS239">
        <v>0</v>
      </c>
      <c r="CT239">
        <v>201.23793103448301</v>
      </c>
      <c r="CU239">
        <v>-1.2103448275862101</v>
      </c>
      <c r="CV239">
        <v>40.092413793103397</v>
      </c>
      <c r="CW239">
        <v>45.186999999999998</v>
      </c>
      <c r="CX239">
        <v>42.762827586206903</v>
      </c>
      <c r="CY239">
        <v>43.971758620689599</v>
      </c>
      <c r="CZ239">
        <v>41.186999999999998</v>
      </c>
      <c r="DA239">
        <v>0</v>
      </c>
      <c r="DB239">
        <v>0</v>
      </c>
      <c r="DC239">
        <v>0</v>
      </c>
      <c r="DD239">
        <v>1214.9000000953699</v>
      </c>
      <c r="DE239">
        <v>4.7846153846153801</v>
      </c>
      <c r="DF239">
        <v>46.591452735849202</v>
      </c>
      <c r="DG239">
        <v>53.8837610230797</v>
      </c>
      <c r="DH239">
        <v>202.28076923076901</v>
      </c>
      <c r="DI239">
        <v>15</v>
      </c>
      <c r="DJ239">
        <v>100</v>
      </c>
      <c r="DK239">
        <v>100</v>
      </c>
      <c r="DL239">
        <v>2.698</v>
      </c>
      <c r="DM239">
        <v>0.41599999999999998</v>
      </c>
      <c r="DN239">
        <v>2</v>
      </c>
      <c r="DO239">
        <v>337.51600000000002</v>
      </c>
      <c r="DP239">
        <v>667.09799999999996</v>
      </c>
      <c r="DQ239">
        <v>30.8855</v>
      </c>
      <c r="DR239">
        <v>32.778199999999998</v>
      </c>
      <c r="DS239">
        <v>30.000299999999999</v>
      </c>
      <c r="DT239">
        <v>32.642200000000003</v>
      </c>
      <c r="DU239">
        <v>32.633699999999997</v>
      </c>
      <c r="DV239">
        <v>20.9757</v>
      </c>
      <c r="DW239">
        <v>21.811399999999999</v>
      </c>
      <c r="DX239">
        <v>51.520800000000001</v>
      </c>
      <c r="DY239">
        <v>30.790700000000001</v>
      </c>
      <c r="DZ239">
        <v>400</v>
      </c>
      <c r="EA239">
        <v>30.989699999999999</v>
      </c>
      <c r="EB239">
        <v>99.8553</v>
      </c>
      <c r="EC239">
        <v>100.324</v>
      </c>
    </row>
    <row r="240" spans="1:133" x14ac:dyDescent="0.35">
      <c r="A240">
        <v>224</v>
      </c>
      <c r="B240">
        <v>1581612087.5</v>
      </c>
      <c r="C240">
        <v>1150.5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1581612079.43103</v>
      </c>
      <c r="O240">
        <f t="shared" si="129"/>
        <v>7.4528603581655855E-4</v>
      </c>
      <c r="P240">
        <f t="shared" si="130"/>
        <v>-0.27679560456075253</v>
      </c>
      <c r="Q240">
        <f t="shared" si="131"/>
        <v>400.00575862069002</v>
      </c>
      <c r="R240">
        <f t="shared" si="132"/>
        <v>399.39206327793784</v>
      </c>
      <c r="S240">
        <f t="shared" si="133"/>
        <v>39.802427078768581</v>
      </c>
      <c r="T240">
        <f t="shared" si="134"/>
        <v>39.863586441646241</v>
      </c>
      <c r="U240">
        <f t="shared" si="135"/>
        <v>5.5642290269000187E-2</v>
      </c>
      <c r="V240">
        <f t="shared" si="136"/>
        <v>2.2518096937669605</v>
      </c>
      <c r="W240">
        <f t="shared" si="137"/>
        <v>5.4889595649229558E-2</v>
      </c>
      <c r="X240">
        <f t="shared" si="138"/>
        <v>3.4372775596201596E-2</v>
      </c>
      <c r="Y240">
        <f t="shared" si="139"/>
        <v>0</v>
      </c>
      <c r="Z240">
        <f t="shared" si="140"/>
        <v>31.235211317118761</v>
      </c>
      <c r="AA240">
        <f t="shared" si="141"/>
        <v>31.0088482758621</v>
      </c>
      <c r="AB240">
        <f t="shared" si="142"/>
        <v>4.5136548325005013</v>
      </c>
      <c r="AC240">
        <f t="shared" si="143"/>
        <v>69.29477848827915</v>
      </c>
      <c r="AD240">
        <f t="shared" si="144"/>
        <v>3.2129694647154201</v>
      </c>
      <c r="AE240">
        <f t="shared" si="145"/>
        <v>4.6366689306307212</v>
      </c>
      <c r="AF240">
        <f t="shared" si="146"/>
        <v>1.3006853677850811</v>
      </c>
      <c r="AG240">
        <f t="shared" si="147"/>
        <v>-32.867114179510232</v>
      </c>
      <c r="AH240">
        <f t="shared" si="148"/>
        <v>57.354177563213931</v>
      </c>
      <c r="AI240">
        <f t="shared" si="149"/>
        <v>5.7334428279859697</v>
      </c>
      <c r="AJ240">
        <f t="shared" si="150"/>
        <v>30.220506211689667</v>
      </c>
      <c r="AK240">
        <v>-4.1232484617322901E-2</v>
      </c>
      <c r="AL240">
        <v>4.6287076146987502E-2</v>
      </c>
      <c r="AM240">
        <v>3.4584566831086598</v>
      </c>
      <c r="AN240">
        <v>6</v>
      </c>
      <c r="AO240">
        <v>2</v>
      </c>
      <c r="AP240">
        <f t="shared" si="151"/>
        <v>1</v>
      </c>
      <c r="AQ240">
        <f t="shared" si="152"/>
        <v>0</v>
      </c>
      <c r="AR240">
        <f t="shared" si="153"/>
        <v>51804.627822637885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-0.27679560456075253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1581612079.43103</v>
      </c>
      <c r="BY240">
        <v>400.00575862069002</v>
      </c>
      <c r="BZ240">
        <v>400.04231034482802</v>
      </c>
      <c r="CA240">
        <v>32.240106896551701</v>
      </c>
      <c r="CB240">
        <v>31.0037379310345</v>
      </c>
      <c r="CC240">
        <v>350.02072413793098</v>
      </c>
      <c r="CD240">
        <v>99.457524137931003</v>
      </c>
      <c r="CE240">
        <v>0.20000724137931</v>
      </c>
      <c r="CF240">
        <v>31.4812896551724</v>
      </c>
      <c r="CG240">
        <v>31.0088482758621</v>
      </c>
      <c r="CH240">
        <v>999.9</v>
      </c>
      <c r="CI240">
        <v>0</v>
      </c>
      <c r="CJ240">
        <v>0</v>
      </c>
      <c r="CK240">
        <v>9997.6489655172409</v>
      </c>
      <c r="CL240">
        <v>0</v>
      </c>
      <c r="CM240">
        <v>4.1806031034482798</v>
      </c>
      <c r="CN240">
        <v>0</v>
      </c>
      <c r="CO240">
        <v>0</v>
      </c>
      <c r="CP240">
        <v>0</v>
      </c>
      <c r="CQ240">
        <v>0</v>
      </c>
      <c r="CR240">
        <v>4.2172413793103498</v>
      </c>
      <c r="CS240">
        <v>0</v>
      </c>
      <c r="CT240">
        <v>254.32413793103399</v>
      </c>
      <c r="CU240">
        <v>-1.3241379310344801</v>
      </c>
      <c r="CV240">
        <v>40.088068965517202</v>
      </c>
      <c r="CW240">
        <v>45.176310344827598</v>
      </c>
      <c r="CX240">
        <v>42.7649655172414</v>
      </c>
      <c r="CY240">
        <v>43.952206896551701</v>
      </c>
      <c r="CZ240">
        <v>41.186999999999998</v>
      </c>
      <c r="DA240">
        <v>0</v>
      </c>
      <c r="DB240">
        <v>0</v>
      </c>
      <c r="DC240">
        <v>0</v>
      </c>
      <c r="DD240">
        <v>1219.7000000476801</v>
      </c>
      <c r="DE240">
        <v>4.1307692307692303</v>
      </c>
      <c r="DF240">
        <v>10.940170709378</v>
      </c>
      <c r="DG240">
        <v>1118.4205112201801</v>
      </c>
      <c r="DH240">
        <v>260.60769230769199</v>
      </c>
      <c r="DI240">
        <v>15</v>
      </c>
      <c r="DJ240">
        <v>100</v>
      </c>
      <c r="DK240">
        <v>100</v>
      </c>
      <c r="DL240">
        <v>2.698</v>
      </c>
      <c r="DM240">
        <v>0.41599999999999998</v>
      </c>
      <c r="DN240">
        <v>2</v>
      </c>
      <c r="DO240">
        <v>337.43200000000002</v>
      </c>
      <c r="DP240">
        <v>667.029</v>
      </c>
      <c r="DQ240">
        <v>30.785900000000002</v>
      </c>
      <c r="DR240">
        <v>32.777799999999999</v>
      </c>
      <c r="DS240">
        <v>30.000299999999999</v>
      </c>
      <c r="DT240">
        <v>32.642200000000003</v>
      </c>
      <c r="DU240">
        <v>32.633699999999997</v>
      </c>
      <c r="DV240">
        <v>20.976199999999999</v>
      </c>
      <c r="DW240">
        <v>21.811399999999999</v>
      </c>
      <c r="DX240">
        <v>51.520800000000001</v>
      </c>
      <c r="DY240">
        <v>30.773299999999999</v>
      </c>
      <c r="DZ240">
        <v>400</v>
      </c>
      <c r="EA240">
        <v>30.989699999999999</v>
      </c>
      <c r="EB240">
        <v>99.854100000000003</v>
      </c>
      <c r="EC240">
        <v>100.32299999999999</v>
      </c>
    </row>
    <row r="241" spans="1:133" x14ac:dyDescent="0.35">
      <c r="A241">
        <v>225</v>
      </c>
      <c r="B241">
        <v>1581612092.5</v>
      </c>
      <c r="C241">
        <v>1155.5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1581612084.43103</v>
      </c>
      <c r="O241">
        <f t="shared" si="129"/>
        <v>7.4205139905080301E-4</v>
      </c>
      <c r="P241">
        <f t="shared" si="130"/>
        <v>-0.27674639942540197</v>
      </c>
      <c r="Q241">
        <f t="shared" si="131"/>
        <v>399.97555172413797</v>
      </c>
      <c r="R241">
        <f t="shared" si="132"/>
        <v>399.39493573654323</v>
      </c>
      <c r="S241">
        <f t="shared" si="133"/>
        <v>39.802174818806435</v>
      </c>
      <c r="T241">
        <f t="shared" si="134"/>
        <v>39.860036791938924</v>
      </c>
      <c r="U241">
        <f t="shared" si="135"/>
        <v>5.531315061890222E-2</v>
      </c>
      <c r="V241">
        <f t="shared" si="136"/>
        <v>2.2508679036331505</v>
      </c>
      <c r="W241">
        <f t="shared" si="137"/>
        <v>5.4568963532917618E-2</v>
      </c>
      <c r="X241">
        <f t="shared" si="138"/>
        <v>3.4171630283294813E-2</v>
      </c>
      <c r="Y241">
        <f t="shared" si="139"/>
        <v>0</v>
      </c>
      <c r="Z241">
        <f t="shared" si="140"/>
        <v>31.239807639564621</v>
      </c>
      <c r="AA241">
        <f t="shared" si="141"/>
        <v>31.0148551724138</v>
      </c>
      <c r="AB241">
        <f t="shared" si="142"/>
        <v>4.5152008829824295</v>
      </c>
      <c r="AC241">
        <f t="shared" si="143"/>
        <v>69.272074262705019</v>
      </c>
      <c r="AD241">
        <f t="shared" si="144"/>
        <v>3.21257754093544</v>
      </c>
      <c r="AE241">
        <f t="shared" si="145"/>
        <v>4.6376228445999352</v>
      </c>
      <c r="AF241">
        <f t="shared" si="146"/>
        <v>1.3026233420469895</v>
      </c>
      <c r="AG241">
        <f t="shared" si="147"/>
        <v>-32.724466698140411</v>
      </c>
      <c r="AH241">
        <f t="shared" si="148"/>
        <v>57.040626603394429</v>
      </c>
      <c r="AI241">
        <f t="shared" si="149"/>
        <v>5.7047550953520538</v>
      </c>
      <c r="AJ241">
        <f t="shared" si="150"/>
        <v>30.020915000606074</v>
      </c>
      <c r="AK241">
        <v>-4.1207116616436397E-2</v>
      </c>
      <c r="AL241">
        <v>4.6258598343633502E-2</v>
      </c>
      <c r="AM241">
        <v>3.4567725117630599</v>
      </c>
      <c r="AN241">
        <v>6</v>
      </c>
      <c r="AO241">
        <v>2</v>
      </c>
      <c r="AP241">
        <f t="shared" si="151"/>
        <v>1</v>
      </c>
      <c r="AQ241">
        <f t="shared" si="152"/>
        <v>0</v>
      </c>
      <c r="AR241">
        <f t="shared" si="153"/>
        <v>51773.408544721693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-0.27674639942540197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1581612084.43103</v>
      </c>
      <c r="BY241">
        <v>399.97555172413797</v>
      </c>
      <c r="BZ241">
        <v>400.00993103448297</v>
      </c>
      <c r="CA241">
        <v>32.236610344827596</v>
      </c>
      <c r="CB241">
        <v>31.005617241379301</v>
      </c>
      <c r="CC241">
        <v>350.02479310344802</v>
      </c>
      <c r="CD241">
        <v>99.456137931034505</v>
      </c>
      <c r="CE241">
        <v>0.200045103448276</v>
      </c>
      <c r="CF241">
        <v>31.4849103448276</v>
      </c>
      <c r="CG241">
        <v>31.0148551724138</v>
      </c>
      <c r="CH241">
        <v>999.9</v>
      </c>
      <c r="CI241">
        <v>0</v>
      </c>
      <c r="CJ241">
        <v>0</v>
      </c>
      <c r="CK241">
        <v>9991.6372413793106</v>
      </c>
      <c r="CL241">
        <v>0</v>
      </c>
      <c r="CM241">
        <v>4.7511934482758598</v>
      </c>
      <c r="CN241">
        <v>0</v>
      </c>
      <c r="CO241">
        <v>0</v>
      </c>
      <c r="CP241">
        <v>0</v>
      </c>
      <c r="CQ241">
        <v>0</v>
      </c>
      <c r="CR241">
        <v>4.0965517241379299</v>
      </c>
      <c r="CS241">
        <v>0</v>
      </c>
      <c r="CT241">
        <v>288.52068965517202</v>
      </c>
      <c r="CU241">
        <v>-1.2103448275862101</v>
      </c>
      <c r="CV241">
        <v>40.077206896551701</v>
      </c>
      <c r="CW241">
        <v>45.172034482758598</v>
      </c>
      <c r="CX241">
        <v>42.760689655172399</v>
      </c>
      <c r="CY241">
        <v>43.963068965517202</v>
      </c>
      <c r="CZ241">
        <v>41.186999999999998</v>
      </c>
      <c r="DA241">
        <v>0</v>
      </c>
      <c r="DB241">
        <v>0</v>
      </c>
      <c r="DC241">
        <v>0</v>
      </c>
      <c r="DD241">
        <v>1224.5</v>
      </c>
      <c r="DE241">
        <v>4.4384615384615396</v>
      </c>
      <c r="DF241">
        <v>-26.625640992051402</v>
      </c>
      <c r="DG241">
        <v>513.025642204056</v>
      </c>
      <c r="DH241">
        <v>292.81538461538503</v>
      </c>
      <c r="DI241">
        <v>15</v>
      </c>
      <c r="DJ241">
        <v>100</v>
      </c>
      <c r="DK241">
        <v>100</v>
      </c>
      <c r="DL241">
        <v>2.698</v>
      </c>
      <c r="DM241">
        <v>0.41599999999999998</v>
      </c>
      <c r="DN241">
        <v>2</v>
      </c>
      <c r="DO241">
        <v>337.33699999999999</v>
      </c>
      <c r="DP241">
        <v>666.93700000000001</v>
      </c>
      <c r="DQ241">
        <v>30.7559</v>
      </c>
      <c r="DR241">
        <v>32.775300000000001</v>
      </c>
      <c r="DS241">
        <v>30.0002</v>
      </c>
      <c r="DT241">
        <v>32.642200000000003</v>
      </c>
      <c r="DU241">
        <v>32.633699999999997</v>
      </c>
      <c r="DV241">
        <v>20.9786</v>
      </c>
      <c r="DW241">
        <v>21.811399999999999</v>
      </c>
      <c r="DX241">
        <v>51.520800000000001</v>
      </c>
      <c r="DY241">
        <v>30.759699999999999</v>
      </c>
      <c r="DZ241">
        <v>400</v>
      </c>
      <c r="EA241">
        <v>30.989699999999999</v>
      </c>
      <c r="EB241">
        <v>99.858699999999999</v>
      </c>
      <c r="EC241">
        <v>100.322</v>
      </c>
    </row>
    <row r="242" spans="1:133" x14ac:dyDescent="0.35">
      <c r="A242">
        <v>226</v>
      </c>
      <c r="B242">
        <v>1581612097.5</v>
      </c>
      <c r="C242">
        <v>1160.5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1581612089.43103</v>
      </c>
      <c r="O242">
        <f t="shared" si="129"/>
        <v>7.3827575428788404E-4</v>
      </c>
      <c r="P242">
        <f t="shared" si="130"/>
        <v>-0.27402448826095638</v>
      </c>
      <c r="Q242">
        <f t="shared" si="131"/>
        <v>399.94151724137902</v>
      </c>
      <c r="R242">
        <f t="shared" si="132"/>
        <v>399.32354090765398</v>
      </c>
      <c r="S242">
        <f t="shared" si="133"/>
        <v>39.794923740883021</v>
      </c>
      <c r="T242">
        <f t="shared" si="134"/>
        <v>39.856508692820398</v>
      </c>
      <c r="U242">
        <f t="shared" si="135"/>
        <v>5.5041433282238678E-2</v>
      </c>
      <c r="V242">
        <f t="shared" si="136"/>
        <v>2.2490443386016863</v>
      </c>
      <c r="W242">
        <f t="shared" si="137"/>
        <v>5.43038982262894E-2</v>
      </c>
      <c r="X242">
        <f t="shared" si="138"/>
        <v>3.4005377605376405E-2</v>
      </c>
      <c r="Y242">
        <f t="shared" si="139"/>
        <v>0</v>
      </c>
      <c r="Z242">
        <f t="shared" si="140"/>
        <v>31.242534040724504</v>
      </c>
      <c r="AA242">
        <f t="shared" si="141"/>
        <v>31.012310344827601</v>
      </c>
      <c r="AB242">
        <f t="shared" si="142"/>
        <v>4.5145458408829171</v>
      </c>
      <c r="AC242">
        <f t="shared" si="143"/>
        <v>69.257885881658467</v>
      </c>
      <c r="AD242">
        <f t="shared" si="144"/>
        <v>3.2122222223580161</v>
      </c>
      <c r="AE242">
        <f t="shared" si="145"/>
        <v>4.6380598851180173</v>
      </c>
      <c r="AF242">
        <f t="shared" si="146"/>
        <v>1.302323618524901</v>
      </c>
      <c r="AG242">
        <f t="shared" si="147"/>
        <v>-32.557960764095689</v>
      </c>
      <c r="AH242">
        <f t="shared" si="148"/>
        <v>57.504084635730671</v>
      </c>
      <c r="AI242">
        <f t="shared" si="149"/>
        <v>5.7557445377947989</v>
      </c>
      <c r="AJ242">
        <f t="shared" si="150"/>
        <v>30.701868409429778</v>
      </c>
      <c r="AK242">
        <v>-4.1158024478799599E-2</v>
      </c>
      <c r="AL242">
        <v>4.6203488118428601E-2</v>
      </c>
      <c r="AM242">
        <v>3.4535122911278999</v>
      </c>
      <c r="AN242">
        <v>6</v>
      </c>
      <c r="AO242">
        <v>2</v>
      </c>
      <c r="AP242">
        <f t="shared" si="151"/>
        <v>1</v>
      </c>
      <c r="AQ242">
        <f t="shared" si="152"/>
        <v>0</v>
      </c>
      <c r="AR242">
        <f t="shared" si="153"/>
        <v>51713.938865701668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-0.27402448826095638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1581612089.43103</v>
      </c>
      <c r="BY242">
        <v>399.94151724137902</v>
      </c>
      <c r="BZ242">
        <v>399.97793103448299</v>
      </c>
      <c r="CA242">
        <v>32.233155172413802</v>
      </c>
      <c r="CB242">
        <v>31.008406896551701</v>
      </c>
      <c r="CC242">
        <v>350.02072413793098</v>
      </c>
      <c r="CD242">
        <v>99.455851724137901</v>
      </c>
      <c r="CE242">
        <v>0.199990379310345</v>
      </c>
      <c r="CF242">
        <v>31.486568965517201</v>
      </c>
      <c r="CG242">
        <v>31.012310344827601</v>
      </c>
      <c r="CH242">
        <v>999.9</v>
      </c>
      <c r="CI242">
        <v>0</v>
      </c>
      <c r="CJ242">
        <v>0</v>
      </c>
      <c r="CK242">
        <v>9979.7624137930998</v>
      </c>
      <c r="CL242">
        <v>0</v>
      </c>
      <c r="CM242">
        <v>4.8767241379310304</v>
      </c>
      <c r="CN242">
        <v>0</v>
      </c>
      <c r="CO242">
        <v>0</v>
      </c>
      <c r="CP242">
        <v>0</v>
      </c>
      <c r="CQ242">
        <v>0</v>
      </c>
      <c r="CR242">
        <v>3.60689655172414</v>
      </c>
      <c r="CS242">
        <v>0</v>
      </c>
      <c r="CT242">
        <v>289.75517241379299</v>
      </c>
      <c r="CU242">
        <v>-0.78620689655172404</v>
      </c>
      <c r="CV242">
        <v>40.070689655172401</v>
      </c>
      <c r="CW242">
        <v>45.169896551724101</v>
      </c>
      <c r="CX242">
        <v>42.756413793103398</v>
      </c>
      <c r="CY242">
        <v>43.956551724137903</v>
      </c>
      <c r="CZ242">
        <v>41.186999999999998</v>
      </c>
      <c r="DA242">
        <v>0</v>
      </c>
      <c r="DB242">
        <v>0</v>
      </c>
      <c r="DC242">
        <v>0</v>
      </c>
      <c r="DD242">
        <v>1229.9000000953699</v>
      </c>
      <c r="DE242">
        <v>2.62307692307692</v>
      </c>
      <c r="DF242">
        <v>3.9452993173556998</v>
      </c>
      <c r="DG242">
        <v>-1060.0581206596601</v>
      </c>
      <c r="DH242">
        <v>289.81923076923101</v>
      </c>
      <c r="DI242">
        <v>15</v>
      </c>
      <c r="DJ242">
        <v>100</v>
      </c>
      <c r="DK242">
        <v>100</v>
      </c>
      <c r="DL242">
        <v>2.698</v>
      </c>
      <c r="DM242">
        <v>0.41599999999999998</v>
      </c>
      <c r="DN242">
        <v>2</v>
      </c>
      <c r="DO242">
        <v>337.38499999999999</v>
      </c>
      <c r="DP242">
        <v>666.98299999999995</v>
      </c>
      <c r="DQ242">
        <v>30.7424</v>
      </c>
      <c r="DR242">
        <v>32.775300000000001</v>
      </c>
      <c r="DS242">
        <v>29.9999</v>
      </c>
      <c r="DT242">
        <v>32.642200000000003</v>
      </c>
      <c r="DU242">
        <v>32.633699999999997</v>
      </c>
      <c r="DV242">
        <v>20.979600000000001</v>
      </c>
      <c r="DW242">
        <v>21.811399999999999</v>
      </c>
      <c r="DX242">
        <v>51.520800000000001</v>
      </c>
      <c r="DY242">
        <v>30.746099999999998</v>
      </c>
      <c r="DZ242">
        <v>400</v>
      </c>
      <c r="EA242">
        <v>30.989699999999999</v>
      </c>
      <c r="EB242">
        <v>99.855699999999999</v>
      </c>
      <c r="EC242">
        <v>100.325</v>
      </c>
    </row>
    <row r="243" spans="1:133" x14ac:dyDescent="0.35">
      <c r="A243">
        <v>227</v>
      </c>
      <c r="B243">
        <v>1581612102.5</v>
      </c>
      <c r="C243">
        <v>1165.5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1581612094.43103</v>
      </c>
      <c r="O243">
        <f t="shared" si="129"/>
        <v>7.3445589669381725E-4</v>
      </c>
      <c r="P243">
        <f t="shared" si="130"/>
        <v>-0.27331631540696399</v>
      </c>
      <c r="Q243">
        <f t="shared" si="131"/>
        <v>399.933551724138</v>
      </c>
      <c r="R243">
        <f t="shared" si="132"/>
        <v>399.33662808489026</v>
      </c>
      <c r="S243">
        <f t="shared" si="133"/>
        <v>39.797185164448777</v>
      </c>
      <c r="T243">
        <f t="shared" si="134"/>
        <v>39.856673523215434</v>
      </c>
      <c r="U243">
        <f t="shared" si="135"/>
        <v>5.4764959910062999E-2</v>
      </c>
      <c r="V243">
        <f t="shared" si="136"/>
        <v>2.2511290157615051</v>
      </c>
      <c r="W243">
        <f t="shared" si="137"/>
        <v>5.4035429017449489E-2</v>
      </c>
      <c r="X243">
        <f t="shared" si="138"/>
        <v>3.3836878909037374E-2</v>
      </c>
      <c r="Y243">
        <f t="shared" si="139"/>
        <v>0</v>
      </c>
      <c r="Z243">
        <f t="shared" si="140"/>
        <v>31.243318115932023</v>
      </c>
      <c r="AA243">
        <f t="shared" si="141"/>
        <v>31.009796551724101</v>
      </c>
      <c r="AB243">
        <f t="shared" si="142"/>
        <v>4.51389886836846</v>
      </c>
      <c r="AC243">
        <f t="shared" si="143"/>
        <v>69.252265041603806</v>
      </c>
      <c r="AD243">
        <f t="shared" si="144"/>
        <v>3.2118369335418882</v>
      </c>
      <c r="AE243">
        <f t="shared" si="145"/>
        <v>4.637879976362294</v>
      </c>
      <c r="AF243">
        <f t="shared" si="146"/>
        <v>1.3020619348265718</v>
      </c>
      <c r="AG243">
        <f t="shared" si="147"/>
        <v>-32.389505044197342</v>
      </c>
      <c r="AH243">
        <f t="shared" si="148"/>
        <v>57.77960573772976</v>
      </c>
      <c r="AI243">
        <f t="shared" si="149"/>
        <v>5.7778754898400875</v>
      </c>
      <c r="AJ243">
        <f t="shared" si="150"/>
        <v>31.167976183372506</v>
      </c>
      <c r="AK243">
        <v>-4.12141489536988E-2</v>
      </c>
      <c r="AL243">
        <v>4.6266492758277003E-2</v>
      </c>
      <c r="AM243">
        <v>3.4572394215450002</v>
      </c>
      <c r="AN243">
        <v>6</v>
      </c>
      <c r="AO243">
        <v>2</v>
      </c>
      <c r="AP243">
        <f t="shared" si="151"/>
        <v>1</v>
      </c>
      <c r="AQ243">
        <f t="shared" si="152"/>
        <v>0</v>
      </c>
      <c r="AR243">
        <f t="shared" si="153"/>
        <v>51781.763752677507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-0.27331631540696399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1581612094.43103</v>
      </c>
      <c r="BY243">
        <v>399.933551724138</v>
      </c>
      <c r="BZ243">
        <v>399.96855172413802</v>
      </c>
      <c r="CA243">
        <v>32.228513793103502</v>
      </c>
      <c r="CB243">
        <v>31.010058620689701</v>
      </c>
      <c r="CC243">
        <v>350.009827586207</v>
      </c>
      <c r="CD243">
        <v>99.458268965517206</v>
      </c>
      <c r="CE243">
        <v>0.19997013793103399</v>
      </c>
      <c r="CF243">
        <v>31.485886206896499</v>
      </c>
      <c r="CG243">
        <v>31.009796551724101</v>
      </c>
      <c r="CH243">
        <v>999.9</v>
      </c>
      <c r="CI243">
        <v>0</v>
      </c>
      <c r="CJ243">
        <v>0</v>
      </c>
      <c r="CK243">
        <v>9993.1282758620691</v>
      </c>
      <c r="CL243">
        <v>0</v>
      </c>
      <c r="CM243">
        <v>4.5442865517241398</v>
      </c>
      <c r="CN243">
        <v>0</v>
      </c>
      <c r="CO243">
        <v>0</v>
      </c>
      <c r="CP243">
        <v>0</v>
      </c>
      <c r="CQ243">
        <v>0</v>
      </c>
      <c r="CR243">
        <v>3.0758620689655198</v>
      </c>
      <c r="CS243">
        <v>0</v>
      </c>
      <c r="CT243">
        <v>230.61379310344799</v>
      </c>
      <c r="CU243">
        <v>-0.77931034482758599</v>
      </c>
      <c r="CV243">
        <v>40.061999999999998</v>
      </c>
      <c r="CW243">
        <v>45.1805862068965</v>
      </c>
      <c r="CX243">
        <v>42.752137931034497</v>
      </c>
      <c r="CY243">
        <v>43.963068965517202</v>
      </c>
      <c r="CZ243">
        <v>41.186999999999998</v>
      </c>
      <c r="DA243">
        <v>0</v>
      </c>
      <c r="DB243">
        <v>0</v>
      </c>
      <c r="DC243">
        <v>0</v>
      </c>
      <c r="DD243">
        <v>1234.7000000476801</v>
      </c>
      <c r="DE243">
        <v>3.08076923076923</v>
      </c>
      <c r="DF243">
        <v>27.476923511978299</v>
      </c>
      <c r="DG243">
        <v>-861.22393047510002</v>
      </c>
      <c r="DH243">
        <v>220.461538461538</v>
      </c>
      <c r="DI243">
        <v>15</v>
      </c>
      <c r="DJ243">
        <v>100</v>
      </c>
      <c r="DK243">
        <v>100</v>
      </c>
      <c r="DL243">
        <v>2.698</v>
      </c>
      <c r="DM243">
        <v>0.41599999999999998</v>
      </c>
      <c r="DN243">
        <v>2</v>
      </c>
      <c r="DO243">
        <v>337.38499999999999</v>
      </c>
      <c r="DP243">
        <v>666.96100000000001</v>
      </c>
      <c r="DQ243">
        <v>30.735399999999998</v>
      </c>
      <c r="DR243">
        <v>32.774099999999997</v>
      </c>
      <c r="DS243">
        <v>29.9999</v>
      </c>
      <c r="DT243">
        <v>32.639699999999998</v>
      </c>
      <c r="DU243">
        <v>32.633699999999997</v>
      </c>
      <c r="DV243">
        <v>20.980599999999999</v>
      </c>
      <c r="DW243">
        <v>21.811399999999999</v>
      </c>
      <c r="DX243">
        <v>51.520800000000001</v>
      </c>
      <c r="DY243">
        <v>30.742000000000001</v>
      </c>
      <c r="DZ243">
        <v>400</v>
      </c>
      <c r="EA243">
        <v>30.989699999999999</v>
      </c>
      <c r="EB243">
        <v>99.857399999999998</v>
      </c>
      <c r="EC243">
        <v>100.32299999999999</v>
      </c>
    </row>
    <row r="244" spans="1:133" x14ac:dyDescent="0.35">
      <c r="A244">
        <v>228</v>
      </c>
      <c r="B244">
        <v>1581612107.5</v>
      </c>
      <c r="C244">
        <v>1170.5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1581612099.43103</v>
      </c>
      <c r="O244">
        <f t="shared" si="129"/>
        <v>7.3237238962748491E-4</v>
      </c>
      <c r="P244">
        <f t="shared" si="130"/>
        <v>-0.28019244797454523</v>
      </c>
      <c r="Q244">
        <f t="shared" si="131"/>
        <v>399.94113793103401</v>
      </c>
      <c r="R244">
        <f t="shared" si="132"/>
        <v>399.56873144843564</v>
      </c>
      <c r="S244">
        <f t="shared" si="133"/>
        <v>39.821374331398225</v>
      </c>
      <c r="T244">
        <f t="shared" si="134"/>
        <v>39.858488691906949</v>
      </c>
      <c r="U244">
        <f t="shared" si="135"/>
        <v>5.4659069782493873E-2</v>
      </c>
      <c r="V244">
        <f t="shared" si="136"/>
        <v>2.2517998792110689</v>
      </c>
      <c r="W244">
        <f t="shared" si="137"/>
        <v>5.3932550533522722E-2</v>
      </c>
      <c r="X244">
        <f t="shared" si="138"/>
        <v>3.3772314385612102E-2</v>
      </c>
      <c r="Y244">
        <f t="shared" si="139"/>
        <v>0</v>
      </c>
      <c r="Z244">
        <f t="shared" si="140"/>
        <v>31.242419649875306</v>
      </c>
      <c r="AA244">
        <f t="shared" si="141"/>
        <v>31.004065517241401</v>
      </c>
      <c r="AB244">
        <f t="shared" si="142"/>
        <v>4.5124241794592654</v>
      </c>
      <c r="AC244">
        <f t="shared" si="143"/>
        <v>69.252171405569655</v>
      </c>
      <c r="AD244">
        <f t="shared" si="144"/>
        <v>3.2115311993574345</v>
      </c>
      <c r="AE244">
        <f t="shared" si="145"/>
        <v>4.6374447676873061</v>
      </c>
      <c r="AF244">
        <f t="shared" si="146"/>
        <v>1.300892980101831</v>
      </c>
      <c r="AG244">
        <f t="shared" si="147"/>
        <v>-32.297622382572087</v>
      </c>
      <c r="AH244">
        <f t="shared" si="148"/>
        <v>58.292049093003982</v>
      </c>
      <c r="AI244">
        <f t="shared" si="149"/>
        <v>5.8271703974872686</v>
      </c>
      <c r="AJ244">
        <f t="shared" si="150"/>
        <v>31.821597107919164</v>
      </c>
      <c r="AK244">
        <v>-4.1232220203483098E-2</v>
      </c>
      <c r="AL244">
        <v>4.6286779319288401E-2</v>
      </c>
      <c r="AM244">
        <v>3.4584391306207301</v>
      </c>
      <c r="AN244">
        <v>6</v>
      </c>
      <c r="AO244">
        <v>2</v>
      </c>
      <c r="AP244">
        <f t="shared" si="151"/>
        <v>1</v>
      </c>
      <c r="AQ244">
        <f t="shared" si="152"/>
        <v>0</v>
      </c>
      <c r="AR244">
        <f t="shared" si="153"/>
        <v>51803.87997645275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-0.28019244797454523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1581612099.43103</v>
      </c>
      <c r="BY244">
        <v>399.94113793103401</v>
      </c>
      <c r="BZ244">
        <v>399.96293103448301</v>
      </c>
      <c r="CA244">
        <v>32.224589655172402</v>
      </c>
      <c r="CB244">
        <v>31.009624137930999</v>
      </c>
      <c r="CC244">
        <v>350.020793103448</v>
      </c>
      <c r="CD244">
        <v>99.4609034482759</v>
      </c>
      <c r="CE244">
        <v>0.19998389655172399</v>
      </c>
      <c r="CF244">
        <v>31.484234482758598</v>
      </c>
      <c r="CG244">
        <v>31.004065517241401</v>
      </c>
      <c r="CH244">
        <v>999.9</v>
      </c>
      <c r="CI244">
        <v>0</v>
      </c>
      <c r="CJ244">
        <v>0</v>
      </c>
      <c r="CK244">
        <v>9997.2451724138009</v>
      </c>
      <c r="CL244">
        <v>0</v>
      </c>
      <c r="CM244">
        <v>3.7573017241379301</v>
      </c>
      <c r="CN244">
        <v>0</v>
      </c>
      <c r="CO244">
        <v>0</v>
      </c>
      <c r="CP244">
        <v>0</v>
      </c>
      <c r="CQ244">
        <v>0</v>
      </c>
      <c r="CR244">
        <v>3.4068965517241399</v>
      </c>
      <c r="CS244">
        <v>0</v>
      </c>
      <c r="CT244">
        <v>173.241379310345</v>
      </c>
      <c r="CU244">
        <v>-1.0655172413793099</v>
      </c>
      <c r="CV244">
        <v>40.0663448275862</v>
      </c>
      <c r="CW244">
        <v>45.1805862068965</v>
      </c>
      <c r="CX244">
        <v>42.752137931034497</v>
      </c>
      <c r="CY244">
        <v>43.952206896551701</v>
      </c>
      <c r="CZ244">
        <v>41.186999999999998</v>
      </c>
      <c r="DA244">
        <v>0</v>
      </c>
      <c r="DB244">
        <v>0</v>
      </c>
      <c r="DC244">
        <v>0</v>
      </c>
      <c r="DD244">
        <v>1239.5</v>
      </c>
      <c r="DE244">
        <v>3.8346153846153799</v>
      </c>
      <c r="DF244">
        <v>-1.0222220604210399</v>
      </c>
      <c r="DG244">
        <v>-257.39829048382899</v>
      </c>
      <c r="DH244">
        <v>171.31923076923101</v>
      </c>
      <c r="DI244">
        <v>15</v>
      </c>
      <c r="DJ244">
        <v>100</v>
      </c>
      <c r="DK244">
        <v>100</v>
      </c>
      <c r="DL244">
        <v>2.698</v>
      </c>
      <c r="DM244">
        <v>0.41599999999999998</v>
      </c>
      <c r="DN244">
        <v>2</v>
      </c>
      <c r="DO244">
        <v>337.53699999999998</v>
      </c>
      <c r="DP244">
        <v>667.16700000000003</v>
      </c>
      <c r="DQ244">
        <v>30.734300000000001</v>
      </c>
      <c r="DR244">
        <v>32.772300000000001</v>
      </c>
      <c r="DS244">
        <v>29.9998</v>
      </c>
      <c r="DT244">
        <v>32.639200000000002</v>
      </c>
      <c r="DU244">
        <v>32.633699999999997</v>
      </c>
      <c r="DV244">
        <v>20.980599999999999</v>
      </c>
      <c r="DW244">
        <v>21.811399999999999</v>
      </c>
      <c r="DX244">
        <v>51.520800000000001</v>
      </c>
      <c r="DY244">
        <v>30.7377</v>
      </c>
      <c r="DZ244">
        <v>400</v>
      </c>
      <c r="EA244">
        <v>30.989899999999999</v>
      </c>
      <c r="EB244">
        <v>99.858000000000004</v>
      </c>
      <c r="EC244">
        <v>100.32299999999999</v>
      </c>
    </row>
    <row r="245" spans="1:133" x14ac:dyDescent="0.35">
      <c r="A245">
        <v>229</v>
      </c>
      <c r="B245">
        <v>1581612112.5</v>
      </c>
      <c r="C245">
        <v>1175.5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1581612104.43103</v>
      </c>
      <c r="O245">
        <f t="shared" si="129"/>
        <v>7.3190077522255809E-4</v>
      </c>
      <c r="P245">
        <f t="shared" si="130"/>
        <v>-0.2731638137760119</v>
      </c>
      <c r="Q245">
        <f t="shared" si="131"/>
        <v>399.96831034482801</v>
      </c>
      <c r="R245">
        <f t="shared" si="132"/>
        <v>399.39481322898138</v>
      </c>
      <c r="S245">
        <f t="shared" si="133"/>
        <v>39.803905761946659</v>
      </c>
      <c r="T245">
        <f t="shared" si="134"/>
        <v>39.861060798511495</v>
      </c>
      <c r="U245">
        <f t="shared" si="135"/>
        <v>5.4644832305247158E-2</v>
      </c>
      <c r="V245">
        <f t="shared" si="136"/>
        <v>2.2527577893695776</v>
      </c>
      <c r="W245">
        <f t="shared" si="137"/>
        <v>5.3918993125158667E-2</v>
      </c>
      <c r="X245">
        <f t="shared" si="138"/>
        <v>3.376378119949483E-2</v>
      </c>
      <c r="Y245">
        <f t="shared" si="139"/>
        <v>0</v>
      </c>
      <c r="Z245">
        <f t="shared" si="140"/>
        <v>31.240806297520813</v>
      </c>
      <c r="AA245">
        <f t="shared" si="141"/>
        <v>31.000665517241401</v>
      </c>
      <c r="AB245">
        <f t="shared" si="142"/>
        <v>4.5115495021908698</v>
      </c>
      <c r="AC245">
        <f t="shared" si="143"/>
        <v>69.251569219011557</v>
      </c>
      <c r="AD245">
        <f t="shared" si="144"/>
        <v>3.211163532524218</v>
      </c>
      <c r="AE245">
        <f t="shared" si="145"/>
        <v>4.6369541784226618</v>
      </c>
      <c r="AF245">
        <f t="shared" si="146"/>
        <v>1.3003859696666518</v>
      </c>
      <c r="AG245">
        <f t="shared" si="147"/>
        <v>-32.276824187314809</v>
      </c>
      <c r="AH245">
        <f t="shared" si="148"/>
        <v>58.503629154814675</v>
      </c>
      <c r="AI245">
        <f t="shared" si="149"/>
        <v>5.8456825799011964</v>
      </c>
      <c r="AJ245">
        <f t="shared" si="150"/>
        <v>32.072487547401067</v>
      </c>
      <c r="AK245">
        <v>-4.1258032175658703E-2</v>
      </c>
      <c r="AL245">
        <v>4.6315755519308499E-2</v>
      </c>
      <c r="AM245">
        <v>3.4601524145774398</v>
      </c>
      <c r="AN245">
        <v>7</v>
      </c>
      <c r="AO245">
        <v>2</v>
      </c>
      <c r="AP245">
        <f t="shared" si="151"/>
        <v>1</v>
      </c>
      <c r="AQ245">
        <f t="shared" si="152"/>
        <v>0</v>
      </c>
      <c r="AR245">
        <f t="shared" si="153"/>
        <v>51835.293408059821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-0.2731638137760119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1581612104.43103</v>
      </c>
      <c r="BY245">
        <v>399.96831034482801</v>
      </c>
      <c r="BZ245">
        <v>400.00186206896598</v>
      </c>
      <c r="CA245">
        <v>32.221010344827597</v>
      </c>
      <c r="CB245">
        <v>31.006841379310298</v>
      </c>
      <c r="CC245">
        <v>350.02617241379301</v>
      </c>
      <c r="CD245">
        <v>99.460558620689696</v>
      </c>
      <c r="CE245">
        <v>0.199988896551724</v>
      </c>
      <c r="CF245">
        <v>31.482372413793101</v>
      </c>
      <c r="CG245">
        <v>31.000665517241401</v>
      </c>
      <c r="CH245">
        <v>999.9</v>
      </c>
      <c r="CI245">
        <v>0</v>
      </c>
      <c r="CJ245">
        <v>0</v>
      </c>
      <c r="CK245">
        <v>10003.5382758621</v>
      </c>
      <c r="CL245">
        <v>0</v>
      </c>
      <c r="CM245">
        <v>3.4339413793103399</v>
      </c>
      <c r="CN245">
        <v>0</v>
      </c>
      <c r="CO245">
        <v>0</v>
      </c>
      <c r="CP245">
        <v>0</v>
      </c>
      <c r="CQ245">
        <v>0</v>
      </c>
      <c r="CR245">
        <v>3.2896551724137901</v>
      </c>
      <c r="CS245">
        <v>0</v>
      </c>
      <c r="CT245">
        <v>153.13793103448299</v>
      </c>
      <c r="CU245">
        <v>-1.41379310344828</v>
      </c>
      <c r="CV245">
        <v>40.0663448275862</v>
      </c>
      <c r="CW245">
        <v>45.182724137930997</v>
      </c>
      <c r="CX245">
        <v>42.752137931034497</v>
      </c>
      <c r="CY245">
        <v>43.943517241379297</v>
      </c>
      <c r="CZ245">
        <v>41.186999999999998</v>
      </c>
      <c r="DA245">
        <v>0</v>
      </c>
      <c r="DB245">
        <v>0</v>
      </c>
      <c r="DC245">
        <v>0</v>
      </c>
      <c r="DD245">
        <v>1244.9000000953699</v>
      </c>
      <c r="DE245">
        <v>4.1615384615384601</v>
      </c>
      <c r="DF245">
        <v>9.5589745292243098</v>
      </c>
      <c r="DG245">
        <v>-116.782906195073</v>
      </c>
      <c r="DH245">
        <v>152.25</v>
      </c>
      <c r="DI245">
        <v>15</v>
      </c>
      <c r="DJ245">
        <v>100</v>
      </c>
      <c r="DK245">
        <v>100</v>
      </c>
      <c r="DL245">
        <v>2.698</v>
      </c>
      <c r="DM245">
        <v>0.41599999999999998</v>
      </c>
      <c r="DN245">
        <v>2</v>
      </c>
      <c r="DO245">
        <v>336.51299999999998</v>
      </c>
      <c r="DP245">
        <v>667.25900000000001</v>
      </c>
      <c r="DQ245">
        <v>30.741800000000001</v>
      </c>
      <c r="DR245">
        <v>32.772300000000001</v>
      </c>
      <c r="DS245">
        <v>29.9999</v>
      </c>
      <c r="DT245">
        <v>32.639200000000002</v>
      </c>
      <c r="DU245">
        <v>32.633699999999997</v>
      </c>
      <c r="DV245">
        <v>20.975100000000001</v>
      </c>
      <c r="DW245">
        <v>21.811399999999999</v>
      </c>
      <c r="DX245">
        <v>51.520800000000001</v>
      </c>
      <c r="DY245">
        <v>30.7623</v>
      </c>
      <c r="DZ245">
        <v>400</v>
      </c>
      <c r="EA245">
        <v>30.990200000000002</v>
      </c>
      <c r="EB245">
        <v>99.859099999999998</v>
      </c>
      <c r="EC245">
        <v>100.327</v>
      </c>
    </row>
    <row r="246" spans="1:133" x14ac:dyDescent="0.35">
      <c r="A246">
        <v>230</v>
      </c>
      <c r="B246">
        <v>1581612117.5</v>
      </c>
      <c r="C246">
        <v>1180.5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1581612109.43103</v>
      </c>
      <c r="O246">
        <f t="shared" si="129"/>
        <v>7.315407729981744E-4</v>
      </c>
      <c r="P246">
        <f t="shared" si="130"/>
        <v>-0.27259440963645531</v>
      </c>
      <c r="Q246">
        <f t="shared" si="131"/>
        <v>399.99244827586199</v>
      </c>
      <c r="R246">
        <f t="shared" si="132"/>
        <v>399.40596148564669</v>
      </c>
      <c r="S246">
        <f t="shared" si="133"/>
        <v>39.804027171745545</v>
      </c>
      <c r="T246">
        <f t="shared" si="134"/>
        <v>39.862475313197329</v>
      </c>
      <c r="U246">
        <f t="shared" si="135"/>
        <v>5.4644783116100951E-2</v>
      </c>
      <c r="V246">
        <f t="shared" si="136"/>
        <v>2.2513761554294263</v>
      </c>
      <c r="W246">
        <f t="shared" si="137"/>
        <v>5.3918506182947246E-2</v>
      </c>
      <c r="X246">
        <f t="shared" si="138"/>
        <v>3.3763515221706161E-2</v>
      </c>
      <c r="Y246">
        <f t="shared" si="139"/>
        <v>0</v>
      </c>
      <c r="Z246">
        <f t="shared" si="140"/>
        <v>31.238745171060611</v>
      </c>
      <c r="AA246">
        <f t="shared" si="141"/>
        <v>30.9965724137931</v>
      </c>
      <c r="AB246">
        <f t="shared" si="142"/>
        <v>4.5104967144087738</v>
      </c>
      <c r="AC246">
        <f t="shared" si="143"/>
        <v>69.250963198824124</v>
      </c>
      <c r="AD246">
        <f t="shared" si="144"/>
        <v>3.2107623852752187</v>
      </c>
      <c r="AE246">
        <f t="shared" si="145"/>
        <v>4.6364154907952777</v>
      </c>
      <c r="AF246">
        <f t="shared" si="146"/>
        <v>1.299734329133555</v>
      </c>
      <c r="AG246">
        <f t="shared" si="147"/>
        <v>-32.26094808921949</v>
      </c>
      <c r="AH246">
        <f t="shared" si="148"/>
        <v>58.716360345155501</v>
      </c>
      <c r="AI246">
        <f t="shared" si="149"/>
        <v>5.8703615078844997</v>
      </c>
      <c r="AJ246">
        <f t="shared" si="150"/>
        <v>32.325773763820507</v>
      </c>
      <c r="AK246">
        <v>-4.1220805661548003E-2</v>
      </c>
      <c r="AL246">
        <v>4.6273965495997403E-2</v>
      </c>
      <c r="AM246">
        <v>3.4576813662691701</v>
      </c>
      <c r="AN246">
        <v>7</v>
      </c>
      <c r="AO246">
        <v>2</v>
      </c>
      <c r="AP246">
        <f t="shared" si="151"/>
        <v>1</v>
      </c>
      <c r="AQ246">
        <f t="shared" si="152"/>
        <v>0</v>
      </c>
      <c r="AR246">
        <f t="shared" si="153"/>
        <v>51790.727953544621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-0.27259440963645531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1581612109.43103</v>
      </c>
      <c r="BY246">
        <v>399.99244827586199</v>
      </c>
      <c r="BZ246">
        <v>400.02675862068998</v>
      </c>
      <c r="CA246">
        <v>32.217786206896498</v>
      </c>
      <c r="CB246">
        <v>31.004241379310301</v>
      </c>
      <c r="CC246">
        <v>350.035103448276</v>
      </c>
      <c r="CD246">
        <v>99.458072413793104</v>
      </c>
      <c r="CE246">
        <v>0.19999734482758599</v>
      </c>
      <c r="CF246">
        <v>31.480327586206901</v>
      </c>
      <c r="CG246">
        <v>30.9965724137931</v>
      </c>
      <c r="CH246">
        <v>999.9</v>
      </c>
      <c r="CI246">
        <v>0</v>
      </c>
      <c r="CJ246">
        <v>0</v>
      </c>
      <c r="CK246">
        <v>9994.7620689655196</v>
      </c>
      <c r="CL246">
        <v>0</v>
      </c>
      <c r="CM246">
        <v>3.4020113793103501</v>
      </c>
      <c r="CN246">
        <v>0</v>
      </c>
      <c r="CO246">
        <v>0</v>
      </c>
      <c r="CP246">
        <v>0</v>
      </c>
      <c r="CQ246">
        <v>0</v>
      </c>
      <c r="CR246">
        <v>3.2206896551724098</v>
      </c>
      <c r="CS246">
        <v>0</v>
      </c>
      <c r="CT246">
        <v>147.53793103448299</v>
      </c>
      <c r="CU246">
        <v>-1.0655172413793099</v>
      </c>
      <c r="CV246">
        <v>40.0663448275862</v>
      </c>
      <c r="CW246">
        <v>45.1805862068965</v>
      </c>
      <c r="CX246">
        <v>42.75</v>
      </c>
      <c r="CY246">
        <v>43.939172413793102</v>
      </c>
      <c r="CZ246">
        <v>41.186999999999998</v>
      </c>
      <c r="DA246">
        <v>0</v>
      </c>
      <c r="DB246">
        <v>0</v>
      </c>
      <c r="DC246">
        <v>0</v>
      </c>
      <c r="DD246">
        <v>1249.7000000476801</v>
      </c>
      <c r="DE246">
        <v>3.6769230769230798</v>
      </c>
      <c r="DF246">
        <v>-0.70427337140389201</v>
      </c>
      <c r="DG246">
        <v>-43.500854841303997</v>
      </c>
      <c r="DH246">
        <v>147.5</v>
      </c>
      <c r="DI246">
        <v>15</v>
      </c>
      <c r="DJ246">
        <v>100</v>
      </c>
      <c r="DK246">
        <v>100</v>
      </c>
      <c r="DL246">
        <v>2.698</v>
      </c>
      <c r="DM246">
        <v>0.41599999999999998</v>
      </c>
      <c r="DN246">
        <v>2</v>
      </c>
      <c r="DO246">
        <v>336.44099999999997</v>
      </c>
      <c r="DP246">
        <v>666.846</v>
      </c>
      <c r="DQ246">
        <v>30.760999999999999</v>
      </c>
      <c r="DR246">
        <v>32.772300000000001</v>
      </c>
      <c r="DS246">
        <v>29.9999</v>
      </c>
      <c r="DT246">
        <v>32.639200000000002</v>
      </c>
      <c r="DU246">
        <v>32.633699999999997</v>
      </c>
      <c r="DV246">
        <v>20.976299999999998</v>
      </c>
      <c r="DW246">
        <v>21.811399999999999</v>
      </c>
      <c r="DX246">
        <v>51.520800000000001</v>
      </c>
      <c r="DY246">
        <v>30.7651</v>
      </c>
      <c r="DZ246">
        <v>400</v>
      </c>
      <c r="EA246">
        <v>30.993300000000001</v>
      </c>
      <c r="EB246">
        <v>99.856399999999994</v>
      </c>
      <c r="EC246">
        <v>100.327</v>
      </c>
    </row>
    <row r="247" spans="1:133" x14ac:dyDescent="0.35">
      <c r="A247">
        <v>231</v>
      </c>
      <c r="B247">
        <v>1581612122.5</v>
      </c>
      <c r="C247">
        <v>1185.5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1581612114.43103</v>
      </c>
      <c r="O247">
        <f t="shared" si="129"/>
        <v>7.3050100438719974E-4</v>
      </c>
      <c r="P247">
        <f t="shared" si="130"/>
        <v>-0.29332234533218005</v>
      </c>
      <c r="Q247">
        <f t="shared" si="131"/>
        <v>400.02134482758601</v>
      </c>
      <c r="R247">
        <f t="shared" si="132"/>
        <v>400.05377776963491</v>
      </c>
      <c r="S247">
        <f t="shared" si="133"/>
        <v>39.867619603462479</v>
      </c>
      <c r="T247">
        <f t="shared" si="134"/>
        <v>39.864387477513226</v>
      </c>
      <c r="U247">
        <f t="shared" si="135"/>
        <v>5.4616830548831187E-2</v>
      </c>
      <c r="V247">
        <f t="shared" si="136"/>
        <v>2.2529402381064187</v>
      </c>
      <c r="W247">
        <f t="shared" si="137"/>
        <v>5.389178762154221E-2</v>
      </c>
      <c r="X247">
        <f t="shared" si="138"/>
        <v>3.3746707569460625E-2</v>
      </c>
      <c r="Y247">
        <f t="shared" si="139"/>
        <v>0</v>
      </c>
      <c r="Z247">
        <f t="shared" si="140"/>
        <v>31.23469151491102</v>
      </c>
      <c r="AA247">
        <f t="shared" si="141"/>
        <v>30.990151724137899</v>
      </c>
      <c r="AB247">
        <f t="shared" si="142"/>
        <v>4.5088456789267699</v>
      </c>
      <c r="AC247">
        <f t="shared" si="143"/>
        <v>69.259618262403293</v>
      </c>
      <c r="AD247">
        <f t="shared" si="144"/>
        <v>3.2103339408043672</v>
      </c>
      <c r="AE247">
        <f t="shared" si="145"/>
        <v>4.6352174923075715</v>
      </c>
      <c r="AF247">
        <f t="shared" si="146"/>
        <v>1.2985117381224027</v>
      </c>
      <c r="AG247">
        <f t="shared" si="147"/>
        <v>-32.215094293475509</v>
      </c>
      <c r="AH247">
        <f t="shared" si="148"/>
        <v>58.984576289987729</v>
      </c>
      <c r="AI247">
        <f t="shared" si="149"/>
        <v>5.8927645525162173</v>
      </c>
      <c r="AJ247">
        <f t="shared" si="150"/>
        <v>32.662246549028438</v>
      </c>
      <c r="AK247">
        <v>-4.1262949592001601E-2</v>
      </c>
      <c r="AL247">
        <v>4.63212757499427E-2</v>
      </c>
      <c r="AM247">
        <v>3.4604787689188199</v>
      </c>
      <c r="AN247">
        <v>7</v>
      </c>
      <c r="AO247">
        <v>2</v>
      </c>
      <c r="AP247">
        <f t="shared" si="151"/>
        <v>1</v>
      </c>
      <c r="AQ247">
        <f t="shared" si="152"/>
        <v>0</v>
      </c>
      <c r="AR247">
        <f t="shared" si="153"/>
        <v>51842.237397422665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-0.29332234533218005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1581612114.43103</v>
      </c>
      <c r="BY247">
        <v>400.02134482758601</v>
      </c>
      <c r="BZ247">
        <v>400.01944827586198</v>
      </c>
      <c r="CA247">
        <v>32.214268965517199</v>
      </c>
      <c r="CB247">
        <v>31.0023551724138</v>
      </c>
      <c r="CC247">
        <v>350.00927586206899</v>
      </c>
      <c r="CD247">
        <v>99.455713793103499</v>
      </c>
      <c r="CE247">
        <v>0.199937068965517</v>
      </c>
      <c r="CF247">
        <v>31.475779310344802</v>
      </c>
      <c r="CG247">
        <v>30.990151724137899</v>
      </c>
      <c r="CH247">
        <v>999.9</v>
      </c>
      <c r="CI247">
        <v>0</v>
      </c>
      <c r="CJ247">
        <v>0</v>
      </c>
      <c r="CK247">
        <v>10005.2179310345</v>
      </c>
      <c r="CL247">
        <v>0</v>
      </c>
      <c r="CM247">
        <v>3.41765689655172</v>
      </c>
      <c r="CN247">
        <v>0</v>
      </c>
      <c r="CO247">
        <v>0</v>
      </c>
      <c r="CP247">
        <v>0</v>
      </c>
      <c r="CQ247">
        <v>0</v>
      </c>
      <c r="CR247">
        <v>4.0827586206896598</v>
      </c>
      <c r="CS247">
        <v>0</v>
      </c>
      <c r="CT247">
        <v>144.21724137931</v>
      </c>
      <c r="CU247">
        <v>-0.88965517241379299</v>
      </c>
      <c r="CV247">
        <v>40.061999999999998</v>
      </c>
      <c r="CW247">
        <v>45.1805862068965</v>
      </c>
      <c r="CX247">
        <v>42.75</v>
      </c>
      <c r="CY247">
        <v>43.943517241379297</v>
      </c>
      <c r="CZ247">
        <v>41.186999999999998</v>
      </c>
      <c r="DA247">
        <v>0</v>
      </c>
      <c r="DB247">
        <v>0</v>
      </c>
      <c r="DC247">
        <v>0</v>
      </c>
      <c r="DD247">
        <v>1254.5</v>
      </c>
      <c r="DE247">
        <v>5.0999999999999996</v>
      </c>
      <c r="DF247">
        <v>9.9418804352677093</v>
      </c>
      <c r="DG247">
        <v>11.900854278503701</v>
      </c>
      <c r="DH247">
        <v>144.90384615384599</v>
      </c>
      <c r="DI247">
        <v>15</v>
      </c>
      <c r="DJ247">
        <v>100</v>
      </c>
      <c r="DK247">
        <v>100</v>
      </c>
      <c r="DL247">
        <v>2.698</v>
      </c>
      <c r="DM247">
        <v>0.41599999999999998</v>
      </c>
      <c r="DN247">
        <v>2</v>
      </c>
      <c r="DO247">
        <v>336.67899999999997</v>
      </c>
      <c r="DP247">
        <v>667.00599999999997</v>
      </c>
      <c r="DQ247">
        <v>30.768999999999998</v>
      </c>
      <c r="DR247">
        <v>32.769500000000001</v>
      </c>
      <c r="DS247">
        <v>29.9999</v>
      </c>
      <c r="DT247">
        <v>32.639200000000002</v>
      </c>
      <c r="DU247">
        <v>32.633699999999997</v>
      </c>
      <c r="DV247">
        <v>20.982099999999999</v>
      </c>
      <c r="DW247">
        <v>21.811399999999999</v>
      </c>
      <c r="DX247">
        <v>51.520800000000001</v>
      </c>
      <c r="DY247">
        <v>30.774999999999999</v>
      </c>
      <c r="DZ247">
        <v>400</v>
      </c>
      <c r="EA247">
        <v>31.004100000000001</v>
      </c>
      <c r="EB247">
        <v>99.860699999999994</v>
      </c>
      <c r="EC247">
        <v>100.324</v>
      </c>
    </row>
    <row r="248" spans="1:133" x14ac:dyDescent="0.35">
      <c r="A248">
        <v>232</v>
      </c>
      <c r="B248">
        <v>1581612127.5</v>
      </c>
      <c r="C248">
        <v>1190.5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1581612119.43103</v>
      </c>
      <c r="O248">
        <f t="shared" si="129"/>
        <v>7.2952351759900688E-4</v>
      </c>
      <c r="P248">
        <f t="shared" si="130"/>
        <v>-0.31626858433254085</v>
      </c>
      <c r="Q248">
        <f t="shared" si="131"/>
        <v>400.02679310344797</v>
      </c>
      <c r="R248">
        <f t="shared" si="132"/>
        <v>400.74355190393669</v>
      </c>
      <c r="S248">
        <f t="shared" si="133"/>
        <v>39.936300004074766</v>
      </c>
      <c r="T248">
        <f t="shared" si="134"/>
        <v>39.864871045702557</v>
      </c>
      <c r="U248">
        <f t="shared" si="135"/>
        <v>5.4593864847582087E-2</v>
      </c>
      <c r="V248">
        <f t="shared" si="136"/>
        <v>2.2528617611385915</v>
      </c>
      <c r="W248">
        <f t="shared" si="137"/>
        <v>5.3869402299951324E-2</v>
      </c>
      <c r="X248">
        <f t="shared" si="138"/>
        <v>3.3732665544781125E-2</v>
      </c>
      <c r="Y248">
        <f t="shared" si="139"/>
        <v>0</v>
      </c>
      <c r="Z248">
        <f t="shared" si="140"/>
        <v>31.229657061344589</v>
      </c>
      <c r="AA248">
        <f t="shared" si="141"/>
        <v>30.9837689655172</v>
      </c>
      <c r="AB248">
        <f t="shared" si="142"/>
        <v>4.5072049189222358</v>
      </c>
      <c r="AC248">
        <f t="shared" si="143"/>
        <v>69.270865364752964</v>
      </c>
      <c r="AD248">
        <f t="shared" si="144"/>
        <v>3.2098796779718239</v>
      </c>
      <c r="AE248">
        <f t="shared" si="145"/>
        <v>4.6338091217279702</v>
      </c>
      <c r="AF248">
        <f t="shared" si="146"/>
        <v>1.2973252409504119</v>
      </c>
      <c r="AG248">
        <f t="shared" si="147"/>
        <v>-32.171987126116207</v>
      </c>
      <c r="AH248">
        <f t="shared" si="148"/>
        <v>59.108166103348736</v>
      </c>
      <c r="AI248">
        <f t="shared" si="149"/>
        <v>5.9049757706223636</v>
      </c>
      <c r="AJ248">
        <f t="shared" si="150"/>
        <v>32.841154747854894</v>
      </c>
      <c r="AK248">
        <v>-4.12608344115327E-2</v>
      </c>
      <c r="AL248">
        <v>4.63189012745664E-2</v>
      </c>
      <c r="AM248">
        <v>3.4603383923063702</v>
      </c>
      <c r="AN248">
        <v>7</v>
      </c>
      <c r="AO248">
        <v>2</v>
      </c>
      <c r="AP248">
        <f t="shared" si="151"/>
        <v>1</v>
      </c>
      <c r="AQ248">
        <f t="shared" si="152"/>
        <v>0</v>
      </c>
      <c r="AR248">
        <f t="shared" si="153"/>
        <v>51840.59517973318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-0.31626858433254085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1581612119.43103</v>
      </c>
      <c r="BY248">
        <v>400.02679310344797</v>
      </c>
      <c r="BZ248">
        <v>399.98489655172398</v>
      </c>
      <c r="CA248">
        <v>32.209758620689598</v>
      </c>
      <c r="CB248">
        <v>30.999427586206899</v>
      </c>
      <c r="CC248">
        <v>349.99965517241401</v>
      </c>
      <c r="CD248">
        <v>99.455513793103407</v>
      </c>
      <c r="CE248">
        <v>0.19998862068965501</v>
      </c>
      <c r="CF248">
        <v>31.4704310344828</v>
      </c>
      <c r="CG248">
        <v>30.9837689655172</v>
      </c>
      <c r="CH248">
        <v>999.9</v>
      </c>
      <c r="CI248">
        <v>0</v>
      </c>
      <c r="CJ248">
        <v>0</v>
      </c>
      <c r="CK248">
        <v>10004.7251724138</v>
      </c>
      <c r="CL248">
        <v>0</v>
      </c>
      <c r="CM248">
        <v>3.4431555172413799</v>
      </c>
      <c r="CN248">
        <v>0</v>
      </c>
      <c r="CO248">
        <v>0</v>
      </c>
      <c r="CP248">
        <v>0</v>
      </c>
      <c r="CQ248">
        <v>0</v>
      </c>
      <c r="CR248">
        <v>4.5517241379310303</v>
      </c>
      <c r="CS248">
        <v>0</v>
      </c>
      <c r="CT248">
        <v>146.86206896551701</v>
      </c>
      <c r="CU248">
        <v>-0.9</v>
      </c>
      <c r="CV248">
        <v>40.061999999999998</v>
      </c>
      <c r="CW248">
        <v>45.163482758620702</v>
      </c>
      <c r="CX248">
        <v>42.75</v>
      </c>
      <c r="CY248">
        <v>43.943517241379297</v>
      </c>
      <c r="CZ248">
        <v>41.182724137930997</v>
      </c>
      <c r="DA248">
        <v>0</v>
      </c>
      <c r="DB248">
        <v>0</v>
      </c>
      <c r="DC248">
        <v>0</v>
      </c>
      <c r="DD248">
        <v>1259.9000000953699</v>
      </c>
      <c r="DE248">
        <v>4.8384615384615399</v>
      </c>
      <c r="DF248">
        <v>6.95384624514256</v>
      </c>
      <c r="DG248">
        <v>55.1726495356071</v>
      </c>
      <c r="DH248">
        <v>148.907692307692</v>
      </c>
      <c r="DI248">
        <v>15</v>
      </c>
      <c r="DJ248">
        <v>100</v>
      </c>
      <c r="DK248">
        <v>100</v>
      </c>
      <c r="DL248">
        <v>2.698</v>
      </c>
      <c r="DM248">
        <v>0.41599999999999998</v>
      </c>
      <c r="DN248">
        <v>2</v>
      </c>
      <c r="DO248">
        <v>336.72699999999998</v>
      </c>
      <c r="DP248">
        <v>667.13499999999999</v>
      </c>
      <c r="DQ248">
        <v>30.78</v>
      </c>
      <c r="DR248">
        <v>32.769500000000001</v>
      </c>
      <c r="DS248">
        <v>30.0001</v>
      </c>
      <c r="DT248">
        <v>32.639200000000002</v>
      </c>
      <c r="DU248">
        <v>32.632800000000003</v>
      </c>
      <c r="DV248">
        <v>20.9817</v>
      </c>
      <c r="DW248">
        <v>21.811399999999999</v>
      </c>
      <c r="DX248">
        <v>51.520800000000001</v>
      </c>
      <c r="DY248">
        <v>30.790299999999998</v>
      </c>
      <c r="DZ248">
        <v>400</v>
      </c>
      <c r="EA248">
        <v>31.009899999999998</v>
      </c>
      <c r="EB248">
        <v>99.861599999999996</v>
      </c>
      <c r="EC248">
        <v>100.32599999999999</v>
      </c>
    </row>
    <row r="249" spans="1:133" x14ac:dyDescent="0.35">
      <c r="A249">
        <v>233</v>
      </c>
      <c r="B249">
        <v>1581612132.5</v>
      </c>
      <c r="C249">
        <v>1195.5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1581612124.43103</v>
      </c>
      <c r="O249">
        <f t="shared" si="129"/>
        <v>7.287345888697599E-4</v>
      </c>
      <c r="P249">
        <f t="shared" si="130"/>
        <v>-0.31946610304901923</v>
      </c>
      <c r="Q249">
        <f t="shared" si="131"/>
        <v>400.01658620689602</v>
      </c>
      <c r="R249">
        <f t="shared" si="132"/>
        <v>400.83670250544066</v>
      </c>
      <c r="S249">
        <f t="shared" si="133"/>
        <v>39.946090474799043</v>
      </c>
      <c r="T249">
        <f t="shared" si="134"/>
        <v>39.864360334677762</v>
      </c>
      <c r="U249">
        <f t="shared" si="135"/>
        <v>5.4587238644321461E-2</v>
      </c>
      <c r="V249">
        <f t="shared" si="136"/>
        <v>2.2526308104287556</v>
      </c>
      <c r="W249">
        <f t="shared" si="137"/>
        <v>5.3862877493003836E-2</v>
      </c>
      <c r="X249">
        <f t="shared" si="138"/>
        <v>3.3728578557356649E-2</v>
      </c>
      <c r="Y249">
        <f t="shared" si="139"/>
        <v>0</v>
      </c>
      <c r="Z249">
        <f t="shared" si="140"/>
        <v>31.225028460739797</v>
      </c>
      <c r="AA249">
        <f t="shared" si="141"/>
        <v>30.9769896551724</v>
      </c>
      <c r="AB249">
        <f t="shared" si="142"/>
        <v>4.5054627903916442</v>
      </c>
      <c r="AC249">
        <f t="shared" si="143"/>
        <v>69.278607744840599</v>
      </c>
      <c r="AD249">
        <f t="shared" si="144"/>
        <v>3.2093510407016219</v>
      </c>
      <c r="AE249">
        <f t="shared" si="145"/>
        <v>4.6325282005116986</v>
      </c>
      <c r="AF249">
        <f t="shared" si="146"/>
        <v>1.2961117496900223</v>
      </c>
      <c r="AG249">
        <f t="shared" si="147"/>
        <v>-32.137195369156409</v>
      </c>
      <c r="AH249">
        <f t="shared" si="148"/>
        <v>59.334525035403594</v>
      </c>
      <c r="AI249">
        <f t="shared" si="149"/>
        <v>5.9278566896004437</v>
      </c>
      <c r="AJ249">
        <f t="shared" si="150"/>
        <v>33.125186355847632</v>
      </c>
      <c r="AK249">
        <v>-4.1254610012141001E-2</v>
      </c>
      <c r="AL249">
        <v>4.6311913840961901E-2</v>
      </c>
      <c r="AM249">
        <v>3.4599252878200599</v>
      </c>
      <c r="AN249">
        <v>7</v>
      </c>
      <c r="AO249">
        <v>2</v>
      </c>
      <c r="AP249">
        <f t="shared" si="151"/>
        <v>1</v>
      </c>
      <c r="AQ249">
        <f t="shared" si="152"/>
        <v>0</v>
      </c>
      <c r="AR249">
        <f t="shared" si="153"/>
        <v>51833.950685400341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-0.31946610304901923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1581612124.43103</v>
      </c>
      <c r="BY249">
        <v>400.01658620689602</v>
      </c>
      <c r="BZ249">
        <v>399.968655172414</v>
      </c>
      <c r="CA249">
        <v>32.204044827586202</v>
      </c>
      <c r="CB249">
        <v>30.995034482758602</v>
      </c>
      <c r="CC249">
        <v>350.00513793103403</v>
      </c>
      <c r="CD249">
        <v>99.4567896551724</v>
      </c>
      <c r="CE249">
        <v>0.19997886206896601</v>
      </c>
      <c r="CF249">
        <v>31.465565517241401</v>
      </c>
      <c r="CG249">
        <v>30.9769896551724</v>
      </c>
      <c r="CH249">
        <v>999.9</v>
      </c>
      <c r="CI249">
        <v>0</v>
      </c>
      <c r="CJ249">
        <v>0</v>
      </c>
      <c r="CK249">
        <v>10003.087586206901</v>
      </c>
      <c r="CL249">
        <v>0</v>
      </c>
      <c r="CM249">
        <v>3.7034772413793098</v>
      </c>
      <c r="CN249">
        <v>0</v>
      </c>
      <c r="CO249">
        <v>0</v>
      </c>
      <c r="CP249">
        <v>0</v>
      </c>
      <c r="CQ249">
        <v>0</v>
      </c>
      <c r="CR249">
        <v>5.7</v>
      </c>
      <c r="CS249">
        <v>0</v>
      </c>
      <c r="CT249">
        <v>194.36206896551701</v>
      </c>
      <c r="CU249">
        <v>-1.10689655172414</v>
      </c>
      <c r="CV249">
        <v>40.061999999999998</v>
      </c>
      <c r="CW249">
        <v>45.146379310344798</v>
      </c>
      <c r="CX249">
        <v>42.75</v>
      </c>
      <c r="CY249">
        <v>43.943517241379297</v>
      </c>
      <c r="CZ249">
        <v>41.182724137930997</v>
      </c>
      <c r="DA249">
        <v>0</v>
      </c>
      <c r="DB249">
        <v>0</v>
      </c>
      <c r="DC249">
        <v>0</v>
      </c>
      <c r="DD249">
        <v>1264.7000000476801</v>
      </c>
      <c r="DE249">
        <v>6.5769230769230802</v>
      </c>
      <c r="DF249">
        <v>8.731623799766</v>
      </c>
      <c r="DG249">
        <v>924.76581070105306</v>
      </c>
      <c r="DH249">
        <v>201.58461538461501</v>
      </c>
      <c r="DI249">
        <v>15</v>
      </c>
      <c r="DJ249">
        <v>100</v>
      </c>
      <c r="DK249">
        <v>100</v>
      </c>
      <c r="DL249">
        <v>2.698</v>
      </c>
      <c r="DM249">
        <v>0.41599999999999998</v>
      </c>
      <c r="DN249">
        <v>2</v>
      </c>
      <c r="DO249">
        <v>336.85700000000003</v>
      </c>
      <c r="DP249">
        <v>667.04200000000003</v>
      </c>
      <c r="DQ249">
        <v>30.7973</v>
      </c>
      <c r="DR249">
        <v>32.767600000000002</v>
      </c>
      <c r="DS249">
        <v>30.0001</v>
      </c>
      <c r="DT249">
        <v>32.639000000000003</v>
      </c>
      <c r="DU249">
        <v>32.630800000000001</v>
      </c>
      <c r="DV249">
        <v>20.978899999999999</v>
      </c>
      <c r="DW249">
        <v>21.811399999999999</v>
      </c>
      <c r="DX249">
        <v>51.520800000000001</v>
      </c>
      <c r="DY249">
        <v>30.807600000000001</v>
      </c>
      <c r="DZ249">
        <v>400</v>
      </c>
      <c r="EA249">
        <v>31.018799999999999</v>
      </c>
      <c r="EB249">
        <v>99.860399999999998</v>
      </c>
      <c r="EC249">
        <v>100.32599999999999</v>
      </c>
    </row>
    <row r="250" spans="1:133" x14ac:dyDescent="0.35">
      <c r="A250">
        <v>234</v>
      </c>
      <c r="B250">
        <v>1581612137.5</v>
      </c>
      <c r="C250">
        <v>1200.5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1581612129.43103</v>
      </c>
      <c r="O250">
        <f t="shared" si="129"/>
        <v>7.282826199698268E-4</v>
      </c>
      <c r="P250">
        <f t="shared" si="130"/>
        <v>-0.30088938550809963</v>
      </c>
      <c r="Q250">
        <f t="shared" si="131"/>
        <v>400.00141379310298</v>
      </c>
      <c r="R250">
        <f t="shared" si="132"/>
        <v>400.28260986080431</v>
      </c>
      <c r="S250">
        <f t="shared" si="133"/>
        <v>39.890982091221304</v>
      </c>
      <c r="T250">
        <f t="shared" si="134"/>
        <v>39.862958922029172</v>
      </c>
      <c r="U250">
        <f t="shared" si="135"/>
        <v>5.4520791035485842E-2</v>
      </c>
      <c r="V250">
        <f t="shared" si="136"/>
        <v>2.2522747693775282</v>
      </c>
      <c r="W250">
        <f t="shared" si="137"/>
        <v>5.3798067116300058E-2</v>
      </c>
      <c r="X250">
        <f t="shared" si="138"/>
        <v>3.3687927616508725E-2</v>
      </c>
      <c r="Y250">
        <f t="shared" si="139"/>
        <v>0</v>
      </c>
      <c r="Z250">
        <f t="shared" si="140"/>
        <v>31.222618421070965</v>
      </c>
      <c r="AA250">
        <f t="shared" si="141"/>
        <v>30.977751724137899</v>
      </c>
      <c r="AB250">
        <f t="shared" si="142"/>
        <v>4.505658595513899</v>
      </c>
      <c r="AC250">
        <f t="shared" si="143"/>
        <v>69.276302872934963</v>
      </c>
      <c r="AD250">
        <f t="shared" si="144"/>
        <v>3.2087839977942441</v>
      </c>
      <c r="AE250">
        <f t="shared" si="145"/>
        <v>4.6318638043945901</v>
      </c>
      <c r="AF250">
        <f t="shared" si="146"/>
        <v>1.296874597719655</v>
      </c>
      <c r="AG250">
        <f t="shared" si="147"/>
        <v>-32.117263540669363</v>
      </c>
      <c r="AH250">
        <f t="shared" si="148"/>
        <v>58.926120397110672</v>
      </c>
      <c r="AI250">
        <f t="shared" si="149"/>
        <v>5.8879341655504911</v>
      </c>
      <c r="AJ250">
        <f t="shared" si="150"/>
        <v>32.6967910219918</v>
      </c>
      <c r="AK250">
        <v>-4.1245015411669701E-2</v>
      </c>
      <c r="AL250">
        <v>4.6301143061399597E-2</v>
      </c>
      <c r="AM250">
        <v>3.45928846582924</v>
      </c>
      <c r="AN250">
        <v>7</v>
      </c>
      <c r="AO250">
        <v>2</v>
      </c>
      <c r="AP250">
        <f t="shared" si="151"/>
        <v>1</v>
      </c>
      <c r="AQ250">
        <f t="shared" si="152"/>
        <v>0</v>
      </c>
      <c r="AR250">
        <f t="shared" si="153"/>
        <v>51822.823496720361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-0.30088938550809963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1581612129.43103</v>
      </c>
      <c r="BY250">
        <v>400.00141379310298</v>
      </c>
      <c r="BZ250">
        <v>399.98500000000001</v>
      </c>
      <c r="CA250">
        <v>32.198265517241403</v>
      </c>
      <c r="CB250">
        <v>30.9900551724138</v>
      </c>
      <c r="CC250">
        <v>350.02175862068998</v>
      </c>
      <c r="CD250">
        <v>99.457024137931</v>
      </c>
      <c r="CE250">
        <v>0.20002093103448301</v>
      </c>
      <c r="CF250">
        <v>31.463041379310301</v>
      </c>
      <c r="CG250">
        <v>30.977751724137899</v>
      </c>
      <c r="CH250">
        <v>999.9</v>
      </c>
      <c r="CI250">
        <v>0</v>
      </c>
      <c r="CJ250">
        <v>0</v>
      </c>
      <c r="CK250">
        <v>10000.7375862069</v>
      </c>
      <c r="CL250">
        <v>0</v>
      </c>
      <c r="CM250">
        <v>4.4804724137931</v>
      </c>
      <c r="CN250">
        <v>0</v>
      </c>
      <c r="CO250">
        <v>0</v>
      </c>
      <c r="CP250">
        <v>0</v>
      </c>
      <c r="CQ250">
        <v>0</v>
      </c>
      <c r="CR250">
        <v>5.5655172413793101</v>
      </c>
      <c r="CS250">
        <v>0</v>
      </c>
      <c r="CT250">
        <v>273.95517241379298</v>
      </c>
      <c r="CU250">
        <v>-1.1448275862068999</v>
      </c>
      <c r="CV250">
        <v>40.061999999999998</v>
      </c>
      <c r="CW250">
        <v>45.133551724137902</v>
      </c>
      <c r="CX250">
        <v>42.75</v>
      </c>
      <c r="CY250">
        <v>43.9413448275862</v>
      </c>
      <c r="CZ250">
        <v>41.176310344827598</v>
      </c>
      <c r="DA250">
        <v>0</v>
      </c>
      <c r="DB250">
        <v>0</v>
      </c>
      <c r="DC250">
        <v>0</v>
      </c>
      <c r="DD250">
        <v>1269.5</v>
      </c>
      <c r="DE250">
        <v>6.5115384615384597</v>
      </c>
      <c r="DF250">
        <v>-4.81709413986525</v>
      </c>
      <c r="DG250">
        <v>1436.3521382296999</v>
      </c>
      <c r="DH250">
        <v>281.13461538461502</v>
      </c>
      <c r="DI250">
        <v>15</v>
      </c>
      <c r="DJ250">
        <v>100</v>
      </c>
      <c r="DK250">
        <v>100</v>
      </c>
      <c r="DL250">
        <v>2.698</v>
      </c>
      <c r="DM250">
        <v>0.41599999999999998</v>
      </c>
      <c r="DN250">
        <v>2</v>
      </c>
      <c r="DO250">
        <v>336.82</v>
      </c>
      <c r="DP250">
        <v>666.95</v>
      </c>
      <c r="DQ250">
        <v>30.814900000000002</v>
      </c>
      <c r="DR250">
        <v>32.766500000000001</v>
      </c>
      <c r="DS250">
        <v>30.0001</v>
      </c>
      <c r="DT250">
        <v>32.636299999999999</v>
      </c>
      <c r="DU250">
        <v>32.630800000000001</v>
      </c>
      <c r="DV250">
        <v>20.9833</v>
      </c>
      <c r="DW250">
        <v>21.811399999999999</v>
      </c>
      <c r="DX250">
        <v>51.520800000000001</v>
      </c>
      <c r="DY250">
        <v>30.823</v>
      </c>
      <c r="DZ250">
        <v>400</v>
      </c>
      <c r="EA250">
        <v>31.0258</v>
      </c>
      <c r="EB250">
        <v>99.860699999999994</v>
      </c>
      <c r="EC250">
        <v>100.325</v>
      </c>
    </row>
    <row r="251" spans="1:133" x14ac:dyDescent="0.35">
      <c r="A251">
        <v>235</v>
      </c>
      <c r="B251">
        <v>1581612142.5</v>
      </c>
      <c r="C251">
        <v>1205.5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1581612134.43103</v>
      </c>
      <c r="O251">
        <f t="shared" si="129"/>
        <v>7.2772201440482031E-4</v>
      </c>
      <c r="P251">
        <f t="shared" si="130"/>
        <v>-0.29404426061070033</v>
      </c>
      <c r="Q251">
        <f t="shared" si="131"/>
        <v>399.99779310344798</v>
      </c>
      <c r="R251">
        <f t="shared" si="132"/>
        <v>400.0847479071856</v>
      </c>
      <c r="S251">
        <f t="shared" si="133"/>
        <v>39.871120509456311</v>
      </c>
      <c r="T251">
        <f t="shared" si="134"/>
        <v>39.862454881794079</v>
      </c>
      <c r="U251">
        <f t="shared" si="135"/>
        <v>5.4447228545113836E-2</v>
      </c>
      <c r="V251">
        <f t="shared" si="136"/>
        <v>2.2523980782966841</v>
      </c>
      <c r="W251">
        <f t="shared" si="137"/>
        <v>5.372647858225299E-2</v>
      </c>
      <c r="X251">
        <f t="shared" si="138"/>
        <v>3.3643010710855369E-2</v>
      </c>
      <c r="Y251">
        <f t="shared" si="139"/>
        <v>0</v>
      </c>
      <c r="Z251">
        <f t="shared" si="140"/>
        <v>31.222522278001914</v>
      </c>
      <c r="AA251">
        <f t="shared" si="141"/>
        <v>30.979024137930999</v>
      </c>
      <c r="AB251">
        <f t="shared" si="142"/>
        <v>4.5059855445683406</v>
      </c>
      <c r="AC251">
        <f t="shared" si="143"/>
        <v>69.268883412995891</v>
      </c>
      <c r="AD251">
        <f t="shared" si="144"/>
        <v>3.2083869014191979</v>
      </c>
      <c r="AE251">
        <f t="shared" si="145"/>
        <v>4.6317866599496194</v>
      </c>
      <c r="AF251">
        <f t="shared" si="146"/>
        <v>1.2975986431491426</v>
      </c>
      <c r="AG251">
        <f t="shared" si="147"/>
        <v>-32.092540835252578</v>
      </c>
      <c r="AH251">
        <f t="shared" si="148"/>
        <v>58.739243749847866</v>
      </c>
      <c r="AI251">
        <f t="shared" si="149"/>
        <v>5.8689683346593275</v>
      </c>
      <c r="AJ251">
        <f t="shared" si="150"/>
        <v>32.515671249254616</v>
      </c>
      <c r="AK251">
        <v>-4.1248338186882803E-2</v>
      </c>
      <c r="AL251">
        <v>4.6304873167667501E-2</v>
      </c>
      <c r="AM251">
        <v>3.4595090140184599</v>
      </c>
      <c r="AN251">
        <v>7</v>
      </c>
      <c r="AO251">
        <v>2</v>
      </c>
      <c r="AP251">
        <f t="shared" si="151"/>
        <v>1</v>
      </c>
      <c r="AQ251">
        <f t="shared" si="152"/>
        <v>0</v>
      </c>
      <c r="AR251">
        <f t="shared" si="153"/>
        <v>51826.870586960948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-0.29404426061070033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1581612134.43103</v>
      </c>
      <c r="BY251">
        <v>399.99779310344798</v>
      </c>
      <c r="BZ251">
        <v>399.99272413793102</v>
      </c>
      <c r="CA251">
        <v>32.194396551724097</v>
      </c>
      <c r="CB251">
        <v>30.987103448275899</v>
      </c>
      <c r="CC251">
        <v>350.01944827586198</v>
      </c>
      <c r="CD251">
        <v>99.456696551724093</v>
      </c>
      <c r="CE251">
        <v>0.199990482758621</v>
      </c>
      <c r="CF251">
        <v>31.462748275862101</v>
      </c>
      <c r="CG251">
        <v>30.979024137930999</v>
      </c>
      <c r="CH251">
        <v>999.9</v>
      </c>
      <c r="CI251">
        <v>0</v>
      </c>
      <c r="CJ251">
        <v>0</v>
      </c>
      <c r="CK251">
        <v>10001.5762068966</v>
      </c>
      <c r="CL251">
        <v>0</v>
      </c>
      <c r="CM251">
        <v>5.3245203448275902</v>
      </c>
      <c r="CN251">
        <v>0</v>
      </c>
      <c r="CO251">
        <v>0</v>
      </c>
      <c r="CP251">
        <v>0</v>
      </c>
      <c r="CQ251">
        <v>0</v>
      </c>
      <c r="CR251">
        <v>5.0206896551724096</v>
      </c>
      <c r="CS251">
        <v>0</v>
      </c>
      <c r="CT251">
        <v>355.68275862068998</v>
      </c>
      <c r="CU251">
        <v>-0.77931034482758599</v>
      </c>
      <c r="CV251">
        <v>40.061999999999998</v>
      </c>
      <c r="CW251">
        <v>45.133551724137902</v>
      </c>
      <c r="CX251">
        <v>42.75</v>
      </c>
      <c r="CY251">
        <v>43.9413448275862</v>
      </c>
      <c r="CZ251">
        <v>41.176310344827598</v>
      </c>
      <c r="DA251">
        <v>0</v>
      </c>
      <c r="DB251">
        <v>0</v>
      </c>
      <c r="DC251">
        <v>0</v>
      </c>
      <c r="DD251">
        <v>1274.9000000953699</v>
      </c>
      <c r="DE251">
        <v>5.0461538461538504</v>
      </c>
      <c r="DF251">
        <v>-20.314529910313698</v>
      </c>
      <c r="DG251">
        <v>656.239316122893</v>
      </c>
      <c r="DH251">
        <v>371.361538461539</v>
      </c>
      <c r="DI251">
        <v>15</v>
      </c>
      <c r="DJ251">
        <v>100</v>
      </c>
      <c r="DK251">
        <v>100</v>
      </c>
      <c r="DL251">
        <v>2.698</v>
      </c>
      <c r="DM251">
        <v>0.41599999999999998</v>
      </c>
      <c r="DN251">
        <v>2</v>
      </c>
      <c r="DO251">
        <v>336.71300000000002</v>
      </c>
      <c r="DP251">
        <v>666.97299999999996</v>
      </c>
      <c r="DQ251">
        <v>30.830200000000001</v>
      </c>
      <c r="DR251">
        <v>32.764699999999998</v>
      </c>
      <c r="DS251">
        <v>30</v>
      </c>
      <c r="DT251">
        <v>32.636299999999999</v>
      </c>
      <c r="DU251">
        <v>32.630800000000001</v>
      </c>
      <c r="DV251">
        <v>20.9817</v>
      </c>
      <c r="DW251">
        <v>21.811399999999999</v>
      </c>
      <c r="DX251">
        <v>51.520800000000001</v>
      </c>
      <c r="DY251">
        <v>30.8353</v>
      </c>
      <c r="DZ251">
        <v>400</v>
      </c>
      <c r="EA251">
        <v>31.035799999999998</v>
      </c>
      <c r="EB251">
        <v>99.856800000000007</v>
      </c>
      <c r="EC251">
        <v>100.325</v>
      </c>
    </row>
    <row r="252" spans="1:133" x14ac:dyDescent="0.35">
      <c r="A252">
        <v>236</v>
      </c>
      <c r="B252">
        <v>1581612147.0999999</v>
      </c>
      <c r="C252">
        <v>1210.0999999046301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1581612139.43103</v>
      </c>
      <c r="O252">
        <f t="shared" si="129"/>
        <v>7.2645031666006602E-4</v>
      </c>
      <c r="P252">
        <f t="shared" si="130"/>
        <v>-0.29076169484888686</v>
      </c>
      <c r="Q252">
        <f t="shared" si="131"/>
        <v>400.000724137931</v>
      </c>
      <c r="R252">
        <f t="shared" si="132"/>
        <v>400.00606106577811</v>
      </c>
      <c r="S252">
        <f t="shared" si="133"/>
        <v>39.864017719689798</v>
      </c>
      <c r="T252">
        <f t="shared" si="134"/>
        <v>39.863485849283393</v>
      </c>
      <c r="U252">
        <f t="shared" si="135"/>
        <v>5.430986434113691E-2</v>
      </c>
      <c r="V252">
        <f t="shared" si="136"/>
        <v>2.2536932182621543</v>
      </c>
      <c r="W252">
        <f t="shared" si="137"/>
        <v>5.3593126960595004E-2</v>
      </c>
      <c r="X252">
        <f t="shared" si="138"/>
        <v>3.3559312267693681E-2</v>
      </c>
      <c r="Y252">
        <f t="shared" si="139"/>
        <v>0</v>
      </c>
      <c r="Z252">
        <f t="shared" si="140"/>
        <v>31.22439866588681</v>
      </c>
      <c r="AA252">
        <f t="shared" si="141"/>
        <v>30.9817931034483</v>
      </c>
      <c r="AB252">
        <f t="shared" si="142"/>
        <v>4.5066971067464472</v>
      </c>
      <c r="AC252">
        <f t="shared" si="143"/>
        <v>69.257902702058175</v>
      </c>
      <c r="AD252">
        <f t="shared" si="144"/>
        <v>3.208120933358694</v>
      </c>
      <c r="AE252">
        <f t="shared" si="145"/>
        <v>4.6321369954844975</v>
      </c>
      <c r="AF252">
        <f t="shared" si="146"/>
        <v>1.2985761733877532</v>
      </c>
      <c r="AG252">
        <f t="shared" si="147"/>
        <v>-32.036458964708913</v>
      </c>
      <c r="AH252">
        <f t="shared" si="148"/>
        <v>58.598308888647637</v>
      </c>
      <c r="AI252">
        <f t="shared" si="149"/>
        <v>5.8516403564307424</v>
      </c>
      <c r="AJ252">
        <f t="shared" si="150"/>
        <v>32.413490280369466</v>
      </c>
      <c r="AK252">
        <v>-4.1283247977064001E-2</v>
      </c>
      <c r="AL252">
        <v>4.6344062465411402E-2</v>
      </c>
      <c r="AM252">
        <v>3.4618257706439901</v>
      </c>
      <c r="AN252">
        <v>7</v>
      </c>
      <c r="AO252">
        <v>2</v>
      </c>
      <c r="AP252">
        <f t="shared" si="151"/>
        <v>1</v>
      </c>
      <c r="AQ252">
        <f t="shared" si="152"/>
        <v>0</v>
      </c>
      <c r="AR252">
        <f t="shared" si="153"/>
        <v>51868.746992228109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-0.29076169484888686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1581612139.43103</v>
      </c>
      <c r="BY252">
        <v>400.000724137931</v>
      </c>
      <c r="BZ252">
        <v>400.00041379310301</v>
      </c>
      <c r="CA252">
        <v>32.191131034482801</v>
      </c>
      <c r="CB252">
        <v>30.985927586206898</v>
      </c>
      <c r="CC252">
        <v>350.01479310344803</v>
      </c>
      <c r="CD252">
        <v>99.458565517241396</v>
      </c>
      <c r="CE252">
        <v>0.19996868965517201</v>
      </c>
      <c r="CF252">
        <v>31.4640793103448</v>
      </c>
      <c r="CG252">
        <v>30.9817931034483</v>
      </c>
      <c r="CH252">
        <v>999.9</v>
      </c>
      <c r="CI252">
        <v>0</v>
      </c>
      <c r="CJ252">
        <v>0</v>
      </c>
      <c r="CK252">
        <v>10009.8527586207</v>
      </c>
      <c r="CL252">
        <v>0</v>
      </c>
      <c r="CM252">
        <v>6.0351927586206902</v>
      </c>
      <c r="CN252">
        <v>0</v>
      </c>
      <c r="CO252">
        <v>0</v>
      </c>
      <c r="CP252">
        <v>0</v>
      </c>
      <c r="CQ252">
        <v>0</v>
      </c>
      <c r="CR252">
        <v>3.2310344827586199</v>
      </c>
      <c r="CS252">
        <v>0</v>
      </c>
      <c r="CT252">
        <v>403.34482758620697</v>
      </c>
      <c r="CU252">
        <v>-0.56551724137931003</v>
      </c>
      <c r="CV252">
        <v>40.061999999999998</v>
      </c>
      <c r="CW252">
        <v>45.137827586206903</v>
      </c>
      <c r="CX252">
        <v>42.75</v>
      </c>
      <c r="CY252">
        <v>43.9413448275862</v>
      </c>
      <c r="CZ252">
        <v>41.169896551724101</v>
      </c>
      <c r="DA252">
        <v>0</v>
      </c>
      <c r="DB252">
        <v>0</v>
      </c>
      <c r="DC252">
        <v>0</v>
      </c>
      <c r="DD252">
        <v>1279.10000014305</v>
      </c>
      <c r="DE252">
        <v>3.2153846153846199</v>
      </c>
      <c r="DF252">
        <v>-12.813675074713201</v>
      </c>
      <c r="DG252">
        <v>60.270084875194598</v>
      </c>
      <c r="DH252">
        <v>404.18846153846198</v>
      </c>
      <c r="DI252">
        <v>15</v>
      </c>
      <c r="DJ252">
        <v>100</v>
      </c>
      <c r="DK252">
        <v>100</v>
      </c>
      <c r="DL252">
        <v>2.698</v>
      </c>
      <c r="DM252">
        <v>0.41599999999999998</v>
      </c>
      <c r="DN252">
        <v>2</v>
      </c>
      <c r="DO252">
        <v>336.74799999999999</v>
      </c>
      <c r="DP252">
        <v>666.899</v>
      </c>
      <c r="DQ252">
        <v>30.842400000000001</v>
      </c>
      <c r="DR252">
        <v>32.763599999999997</v>
      </c>
      <c r="DS252">
        <v>30</v>
      </c>
      <c r="DT252">
        <v>32.636299999999999</v>
      </c>
      <c r="DU252">
        <v>32.630200000000002</v>
      </c>
      <c r="DV252">
        <v>20.9816</v>
      </c>
      <c r="DW252">
        <v>21.811399999999999</v>
      </c>
      <c r="DX252">
        <v>51.520800000000001</v>
      </c>
      <c r="DY252">
        <v>30.8504</v>
      </c>
      <c r="DZ252">
        <v>400</v>
      </c>
      <c r="EA252">
        <v>31.046600000000002</v>
      </c>
      <c r="EB252">
        <v>99.857100000000003</v>
      </c>
      <c r="EC252">
        <v>100.324</v>
      </c>
    </row>
    <row r="253" spans="1:133" x14ac:dyDescent="0.35">
      <c r="A253">
        <v>237</v>
      </c>
      <c r="B253">
        <v>1581612152.5999999</v>
      </c>
      <c r="C253">
        <v>1215.5999999046301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1581612144.84483</v>
      </c>
      <c r="O253">
        <f t="shared" si="129"/>
        <v>7.2598727902489692E-4</v>
      </c>
      <c r="P253">
        <f t="shared" si="130"/>
        <v>-0.2853795279372015</v>
      </c>
      <c r="Q253">
        <f t="shared" si="131"/>
        <v>399.99103448275901</v>
      </c>
      <c r="R253">
        <f t="shared" si="132"/>
        <v>399.8432749235007</v>
      </c>
      <c r="S253">
        <f t="shared" si="133"/>
        <v>39.848704127996186</v>
      </c>
      <c r="T253">
        <f t="shared" si="134"/>
        <v>39.86342996516349</v>
      </c>
      <c r="U253">
        <f t="shared" si="135"/>
        <v>5.4271887307847169E-2</v>
      </c>
      <c r="V253">
        <f t="shared" si="136"/>
        <v>2.2520091198419823</v>
      </c>
      <c r="W253">
        <f t="shared" si="137"/>
        <v>5.3555617204931245E-2</v>
      </c>
      <c r="X253">
        <f t="shared" si="138"/>
        <v>3.3535827163920555E-2</v>
      </c>
      <c r="Y253">
        <f t="shared" si="139"/>
        <v>0</v>
      </c>
      <c r="Z253">
        <f t="shared" si="140"/>
        <v>31.227944560377672</v>
      </c>
      <c r="AA253">
        <f t="shared" si="141"/>
        <v>30.981727586206901</v>
      </c>
      <c r="AB253">
        <f t="shared" si="142"/>
        <v>4.5066802691509995</v>
      </c>
      <c r="AC253">
        <f t="shared" si="143"/>
        <v>69.241109604057982</v>
      </c>
      <c r="AD253">
        <f t="shared" si="144"/>
        <v>3.207991049676258</v>
      </c>
      <c r="AE253">
        <f t="shared" si="145"/>
        <v>4.6330728493817332</v>
      </c>
      <c r="AF253">
        <f t="shared" si="146"/>
        <v>1.2986892194747415</v>
      </c>
      <c r="AG253">
        <f t="shared" si="147"/>
        <v>-32.016039004997957</v>
      </c>
      <c r="AH253">
        <f t="shared" si="148"/>
        <v>58.994109696047666</v>
      </c>
      <c r="AI253">
        <f t="shared" si="149"/>
        <v>5.8956721440312032</v>
      </c>
      <c r="AJ253">
        <f t="shared" si="150"/>
        <v>32.873742835080911</v>
      </c>
      <c r="AK253">
        <v>-4.1237857579202702E-2</v>
      </c>
      <c r="AL253">
        <v>4.6293107767394898E-2</v>
      </c>
      <c r="AM253">
        <v>3.4588133460889101</v>
      </c>
      <c r="AN253">
        <v>7</v>
      </c>
      <c r="AO253">
        <v>2</v>
      </c>
      <c r="AP253">
        <f t="shared" si="151"/>
        <v>1</v>
      </c>
      <c r="AQ253">
        <f t="shared" si="152"/>
        <v>0</v>
      </c>
      <c r="AR253">
        <f t="shared" si="153"/>
        <v>51813.496462248535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-0.2853795279372015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1581612144.84483</v>
      </c>
      <c r="BY253">
        <v>399.99103448275901</v>
      </c>
      <c r="BZ253">
        <v>399.99962068965499</v>
      </c>
      <c r="CA253">
        <v>32.1890931034483</v>
      </c>
      <c r="CB253">
        <v>30.9846655172414</v>
      </c>
      <c r="CC253">
        <v>350.01775862069002</v>
      </c>
      <c r="CD253">
        <v>99.460813793103398</v>
      </c>
      <c r="CE253">
        <v>0.19999489655172401</v>
      </c>
      <c r="CF253">
        <v>31.467634482758601</v>
      </c>
      <c r="CG253">
        <v>30.981727586206901</v>
      </c>
      <c r="CH253">
        <v>999.9</v>
      </c>
      <c r="CI253">
        <v>0</v>
      </c>
      <c r="CJ253">
        <v>0</v>
      </c>
      <c r="CK253">
        <v>9998.6210344827596</v>
      </c>
      <c r="CL253">
        <v>0</v>
      </c>
      <c r="CM253">
        <v>6.1841699999999999</v>
      </c>
      <c r="CN253">
        <v>0</v>
      </c>
      <c r="CO253">
        <v>0</v>
      </c>
      <c r="CP253">
        <v>0</v>
      </c>
      <c r="CQ253">
        <v>0</v>
      </c>
      <c r="CR253">
        <v>2.7896551724137901</v>
      </c>
      <c r="CS253">
        <v>0</v>
      </c>
      <c r="CT253">
        <v>409.055172413793</v>
      </c>
      <c r="CU253">
        <v>-0.486206896551724</v>
      </c>
      <c r="CV253">
        <v>40.061999999999998</v>
      </c>
      <c r="CW253">
        <v>45.133551724137902</v>
      </c>
      <c r="CX253">
        <v>42.75</v>
      </c>
      <c r="CY253">
        <v>43.936999999999998</v>
      </c>
      <c r="CZ253">
        <v>41.167758620689597</v>
      </c>
      <c r="DA253">
        <v>0</v>
      </c>
      <c r="DB253">
        <v>0</v>
      </c>
      <c r="DC253">
        <v>0</v>
      </c>
      <c r="DD253">
        <v>1284.5</v>
      </c>
      <c r="DE253">
        <v>2.43461538461538</v>
      </c>
      <c r="DF253">
        <v>-1.3162392031610699</v>
      </c>
      <c r="DG253">
        <v>-0.79316260152423801</v>
      </c>
      <c r="DH253">
        <v>409.45384615384597</v>
      </c>
      <c r="DI253">
        <v>15</v>
      </c>
      <c r="DJ253">
        <v>100</v>
      </c>
      <c r="DK253">
        <v>100</v>
      </c>
      <c r="DL253">
        <v>2.698</v>
      </c>
      <c r="DM253">
        <v>0.41599999999999998</v>
      </c>
      <c r="DN253">
        <v>2</v>
      </c>
      <c r="DO253">
        <v>336.85899999999998</v>
      </c>
      <c r="DP253">
        <v>667.46799999999996</v>
      </c>
      <c r="DQ253">
        <v>30.857399999999998</v>
      </c>
      <c r="DR253">
        <v>32.761600000000001</v>
      </c>
      <c r="DS253">
        <v>29.9999</v>
      </c>
      <c r="DT253">
        <v>32.634500000000003</v>
      </c>
      <c r="DU253">
        <v>32.627899999999997</v>
      </c>
      <c r="DV253">
        <v>20.978200000000001</v>
      </c>
      <c r="DW253">
        <v>21.811399999999999</v>
      </c>
      <c r="DX253">
        <v>51.520800000000001</v>
      </c>
      <c r="DY253">
        <v>30.861799999999999</v>
      </c>
      <c r="DZ253">
        <v>400</v>
      </c>
      <c r="EA253">
        <v>31.0532</v>
      </c>
      <c r="EB253">
        <v>99.857200000000006</v>
      </c>
      <c r="EC253">
        <v>100.32599999999999</v>
      </c>
    </row>
    <row r="254" spans="1:133" x14ac:dyDescent="0.35">
      <c r="A254">
        <v>238</v>
      </c>
      <c r="B254">
        <v>1581612157.5999999</v>
      </c>
      <c r="C254">
        <v>1220.5999999046301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1581612149.70345</v>
      </c>
      <c r="O254">
        <f t="shared" si="129"/>
        <v>7.2508058653456659E-4</v>
      </c>
      <c r="P254">
        <f t="shared" si="130"/>
        <v>-0.27562528485378524</v>
      </c>
      <c r="Q254">
        <f t="shared" si="131"/>
        <v>399.99479310344799</v>
      </c>
      <c r="R254">
        <f t="shared" si="132"/>
        <v>399.56920929006151</v>
      </c>
      <c r="S254">
        <f t="shared" si="133"/>
        <v>39.821492456816721</v>
      </c>
      <c r="T254">
        <f t="shared" si="134"/>
        <v>39.863906592391942</v>
      </c>
      <c r="U254">
        <f t="shared" si="135"/>
        <v>5.4181868026819575E-2</v>
      </c>
      <c r="V254">
        <f t="shared" si="136"/>
        <v>2.2517788286525566</v>
      </c>
      <c r="W254">
        <f t="shared" si="137"/>
        <v>5.346788323873744E-2</v>
      </c>
      <c r="X254">
        <f t="shared" si="138"/>
        <v>3.3480791824613609E-2</v>
      </c>
      <c r="Y254">
        <f t="shared" si="139"/>
        <v>0</v>
      </c>
      <c r="Z254">
        <f t="shared" si="140"/>
        <v>31.231939698147325</v>
      </c>
      <c r="AA254">
        <f t="shared" si="141"/>
        <v>30.982955172413799</v>
      </c>
      <c r="AB254">
        <f t="shared" si="142"/>
        <v>4.5069957616234282</v>
      </c>
      <c r="AC254">
        <f t="shared" si="143"/>
        <v>69.222310206310539</v>
      </c>
      <c r="AD254">
        <f t="shared" si="144"/>
        <v>3.2077975334854294</v>
      </c>
      <c r="AE254">
        <f t="shared" si="145"/>
        <v>4.6340515419449204</v>
      </c>
      <c r="AF254">
        <f t="shared" si="146"/>
        <v>1.2991982281379988</v>
      </c>
      <c r="AG254">
        <f t="shared" si="147"/>
        <v>-31.976053866174386</v>
      </c>
      <c r="AH254">
        <f t="shared" si="148"/>
        <v>59.290315849265156</v>
      </c>
      <c r="AI254">
        <f t="shared" si="149"/>
        <v>5.9260244869810696</v>
      </c>
      <c r="AJ254">
        <f t="shared" si="150"/>
        <v>33.240286470071837</v>
      </c>
      <c r="AK254">
        <v>-4.1231653084144899E-2</v>
      </c>
      <c r="AL254">
        <v>4.62861426781489E-2</v>
      </c>
      <c r="AM254">
        <v>3.4584014836128798</v>
      </c>
      <c r="AN254">
        <v>7</v>
      </c>
      <c r="AO254">
        <v>2</v>
      </c>
      <c r="AP254">
        <f t="shared" si="151"/>
        <v>1</v>
      </c>
      <c r="AQ254">
        <f t="shared" si="152"/>
        <v>0</v>
      </c>
      <c r="AR254">
        <f t="shared" si="153"/>
        <v>51805.391788083762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-0.27562528485378524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1581612149.70345</v>
      </c>
      <c r="BY254">
        <v>399.99479310344799</v>
      </c>
      <c r="BZ254">
        <v>400.019482758621</v>
      </c>
      <c r="CA254">
        <v>32.187068965517199</v>
      </c>
      <c r="CB254">
        <v>30.9841551724138</v>
      </c>
      <c r="CC254">
        <v>350.02127586206899</v>
      </c>
      <c r="CD254">
        <v>99.461062068965504</v>
      </c>
      <c r="CE254">
        <v>0.20000172413793099</v>
      </c>
      <c r="CF254">
        <v>31.4713517241379</v>
      </c>
      <c r="CG254">
        <v>30.982955172413799</v>
      </c>
      <c r="CH254">
        <v>999.9</v>
      </c>
      <c r="CI254">
        <v>0</v>
      </c>
      <c r="CJ254">
        <v>0</v>
      </c>
      <c r="CK254">
        <v>9997.0917241379302</v>
      </c>
      <c r="CL254">
        <v>0</v>
      </c>
      <c r="CM254">
        <v>6.2213000000000003</v>
      </c>
      <c r="CN254">
        <v>0</v>
      </c>
      <c r="CO254">
        <v>0</v>
      </c>
      <c r="CP254">
        <v>0</v>
      </c>
      <c r="CQ254">
        <v>0</v>
      </c>
      <c r="CR254">
        <v>3.2655172413793099</v>
      </c>
      <c r="CS254">
        <v>0</v>
      </c>
      <c r="CT254">
        <v>406.13103448275899</v>
      </c>
      <c r="CU254">
        <v>-0.49655172413793103</v>
      </c>
      <c r="CV254">
        <v>40.061999999999998</v>
      </c>
      <c r="CW254">
        <v>45.129275862069001</v>
      </c>
      <c r="CX254">
        <v>42.75</v>
      </c>
      <c r="CY254">
        <v>43.936999999999998</v>
      </c>
      <c r="CZ254">
        <v>41.169896551724101</v>
      </c>
      <c r="DA254">
        <v>0</v>
      </c>
      <c r="DB254">
        <v>0</v>
      </c>
      <c r="DC254">
        <v>0</v>
      </c>
      <c r="DD254">
        <v>1289.9000000953699</v>
      </c>
      <c r="DE254">
        <v>2.39230769230769</v>
      </c>
      <c r="DF254">
        <v>2.30427324609047</v>
      </c>
      <c r="DG254">
        <v>-30.847863253337799</v>
      </c>
      <c r="DH254">
        <v>406.29615384615403</v>
      </c>
      <c r="DI254">
        <v>15</v>
      </c>
      <c r="DJ254">
        <v>100</v>
      </c>
      <c r="DK254">
        <v>100</v>
      </c>
      <c r="DL254">
        <v>2.698</v>
      </c>
      <c r="DM254">
        <v>0.41599999999999998</v>
      </c>
      <c r="DN254">
        <v>2</v>
      </c>
      <c r="DO254">
        <v>336.75799999999998</v>
      </c>
      <c r="DP254">
        <v>667.05499999999995</v>
      </c>
      <c r="DQ254">
        <v>30.868099999999998</v>
      </c>
      <c r="DR254">
        <v>32.7607</v>
      </c>
      <c r="DS254">
        <v>30.0001</v>
      </c>
      <c r="DT254">
        <v>32.633400000000002</v>
      </c>
      <c r="DU254">
        <v>32.627899999999997</v>
      </c>
      <c r="DV254">
        <v>20.9831</v>
      </c>
      <c r="DW254">
        <v>21.811399999999999</v>
      </c>
      <c r="DX254">
        <v>51.520800000000001</v>
      </c>
      <c r="DY254">
        <v>30.873699999999999</v>
      </c>
      <c r="DZ254">
        <v>400</v>
      </c>
      <c r="EA254">
        <v>31.0623</v>
      </c>
      <c r="EB254">
        <v>99.8553</v>
      </c>
      <c r="EC254">
        <v>100.324</v>
      </c>
    </row>
    <row r="255" spans="1:133" x14ac:dyDescent="0.35">
      <c r="A255">
        <v>239</v>
      </c>
      <c r="B255">
        <v>1581612162.5999999</v>
      </c>
      <c r="C255">
        <v>1225.5999999046301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1581612154.5620699</v>
      </c>
      <c r="O255">
        <f t="shared" si="129"/>
        <v>7.239716139619541E-4</v>
      </c>
      <c r="P255">
        <f t="shared" si="130"/>
        <v>-0.29646091796093366</v>
      </c>
      <c r="Q255">
        <f t="shared" si="131"/>
        <v>399.98986206896598</v>
      </c>
      <c r="R255">
        <f t="shared" si="132"/>
        <v>400.1935672521725</v>
      </c>
      <c r="S255">
        <f t="shared" si="133"/>
        <v>39.883798371594551</v>
      </c>
      <c r="T255">
        <f t="shared" si="134"/>
        <v>39.86349685473099</v>
      </c>
      <c r="U255">
        <f t="shared" si="135"/>
        <v>5.4066743934696376E-2</v>
      </c>
      <c r="V255">
        <f t="shared" si="136"/>
        <v>2.251507910954456</v>
      </c>
      <c r="W255">
        <f t="shared" si="137"/>
        <v>5.335568422690623E-2</v>
      </c>
      <c r="X255">
        <f t="shared" si="138"/>
        <v>3.341040938764353E-2</v>
      </c>
      <c r="Y255">
        <f t="shared" si="139"/>
        <v>0</v>
      </c>
      <c r="Z255">
        <f t="shared" si="140"/>
        <v>31.235242426649016</v>
      </c>
      <c r="AA255">
        <f t="shared" si="141"/>
        <v>30.985175862068999</v>
      </c>
      <c r="AB255">
        <f t="shared" si="142"/>
        <v>4.5075665328393333</v>
      </c>
      <c r="AC255">
        <f t="shared" si="143"/>
        <v>69.206991452664639</v>
      </c>
      <c r="AD255">
        <f t="shared" si="144"/>
        <v>3.2076274664106879</v>
      </c>
      <c r="AE255">
        <f t="shared" si="145"/>
        <v>4.6348315380890419</v>
      </c>
      <c r="AF255">
        <f t="shared" si="146"/>
        <v>1.2999390664286454</v>
      </c>
      <c r="AG255">
        <f t="shared" si="147"/>
        <v>-31.927148175722177</v>
      </c>
      <c r="AH255">
        <f t="shared" si="148"/>
        <v>59.373173531607719</v>
      </c>
      <c r="AI255">
        <f t="shared" si="149"/>
        <v>5.9351717861352187</v>
      </c>
      <c r="AJ255">
        <f t="shared" si="150"/>
        <v>33.38119714202076</v>
      </c>
      <c r="AK255">
        <v>-4.1224354767572698E-2</v>
      </c>
      <c r="AL255">
        <v>4.6277949678428902E-2</v>
      </c>
      <c r="AM255">
        <v>3.4579169845164999</v>
      </c>
      <c r="AN255">
        <v>7</v>
      </c>
      <c r="AO255">
        <v>2</v>
      </c>
      <c r="AP255">
        <f t="shared" si="151"/>
        <v>1</v>
      </c>
      <c r="AQ255">
        <f t="shared" si="152"/>
        <v>0</v>
      </c>
      <c r="AR255">
        <f t="shared" si="153"/>
        <v>51796.095894656915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-0.29646091796093366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1581612154.5620699</v>
      </c>
      <c r="BY255">
        <v>399.98986206896598</v>
      </c>
      <c r="BZ255">
        <v>399.97806896551702</v>
      </c>
      <c r="CA255">
        <v>32.1852965517241</v>
      </c>
      <c r="CB255">
        <v>30.984200000000001</v>
      </c>
      <c r="CC255">
        <v>350.01534482758598</v>
      </c>
      <c r="CD255">
        <v>99.461251724137895</v>
      </c>
      <c r="CE255">
        <v>0.200016310344828</v>
      </c>
      <c r="CF255">
        <v>31.474313793103398</v>
      </c>
      <c r="CG255">
        <v>30.985175862068999</v>
      </c>
      <c r="CH255">
        <v>999.9</v>
      </c>
      <c r="CI255">
        <v>0</v>
      </c>
      <c r="CJ255">
        <v>0</v>
      </c>
      <c r="CK255">
        <v>9995.3031034482792</v>
      </c>
      <c r="CL255">
        <v>0</v>
      </c>
      <c r="CM255">
        <v>6.2244924137930999</v>
      </c>
      <c r="CN255">
        <v>0</v>
      </c>
      <c r="CO255">
        <v>0</v>
      </c>
      <c r="CP255">
        <v>0</v>
      </c>
      <c r="CQ255">
        <v>0</v>
      </c>
      <c r="CR255">
        <v>2.6034482758620698</v>
      </c>
      <c r="CS255">
        <v>0</v>
      </c>
      <c r="CT255">
        <v>404.78965517241397</v>
      </c>
      <c r="CU255">
        <v>-0.49655172413793103</v>
      </c>
      <c r="CV255">
        <v>40.061999999999998</v>
      </c>
      <c r="CW255">
        <v>45.125</v>
      </c>
      <c r="CX255">
        <v>42.75</v>
      </c>
      <c r="CY255">
        <v>43.936999999999998</v>
      </c>
      <c r="CZ255">
        <v>41.157068965517198</v>
      </c>
      <c r="DA255">
        <v>0</v>
      </c>
      <c r="DB255">
        <v>0</v>
      </c>
      <c r="DC255">
        <v>0</v>
      </c>
      <c r="DD255">
        <v>1294.7000000476801</v>
      </c>
      <c r="DE255">
        <v>2.5307692307692302</v>
      </c>
      <c r="DF255">
        <v>5.3059824774776896</v>
      </c>
      <c r="DG255">
        <v>-73.9829058389561</v>
      </c>
      <c r="DH255">
        <v>404.446153846154</v>
      </c>
      <c r="DI255">
        <v>15</v>
      </c>
      <c r="DJ255">
        <v>100</v>
      </c>
      <c r="DK255">
        <v>100</v>
      </c>
      <c r="DL255">
        <v>2.698</v>
      </c>
      <c r="DM255">
        <v>0.41599999999999998</v>
      </c>
      <c r="DN255">
        <v>2</v>
      </c>
      <c r="DO255">
        <v>336.87599999999998</v>
      </c>
      <c r="DP255">
        <v>667.26599999999996</v>
      </c>
      <c r="DQ255">
        <v>30.879899999999999</v>
      </c>
      <c r="DR255">
        <v>32.757800000000003</v>
      </c>
      <c r="DS255">
        <v>30.0001</v>
      </c>
      <c r="DT255">
        <v>32.633099999999999</v>
      </c>
      <c r="DU255">
        <v>32.626199999999997</v>
      </c>
      <c r="DV255">
        <v>20.981100000000001</v>
      </c>
      <c r="DW255">
        <v>21.811399999999999</v>
      </c>
      <c r="DX255">
        <v>51.520800000000001</v>
      </c>
      <c r="DY255">
        <v>30.883900000000001</v>
      </c>
      <c r="DZ255">
        <v>400</v>
      </c>
      <c r="EA255">
        <v>31.076799999999999</v>
      </c>
      <c r="EB255">
        <v>99.8583</v>
      </c>
      <c r="EC255">
        <v>100.324</v>
      </c>
    </row>
    <row r="256" spans="1:133" x14ac:dyDescent="0.35">
      <c r="A256">
        <v>240</v>
      </c>
      <c r="B256">
        <v>1581612167.5999999</v>
      </c>
      <c r="C256">
        <v>1230.5999999046301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1581612159.5310299</v>
      </c>
      <c r="O256">
        <f t="shared" si="129"/>
        <v>7.219783633125289E-4</v>
      </c>
      <c r="P256">
        <f t="shared" si="130"/>
        <v>-0.28390118483230314</v>
      </c>
      <c r="Q256">
        <f t="shared" si="131"/>
        <v>399.99710344827599</v>
      </c>
      <c r="R256">
        <f t="shared" si="132"/>
        <v>399.85190866754596</v>
      </c>
      <c r="S256">
        <f t="shared" si="133"/>
        <v>39.849426942125213</v>
      </c>
      <c r="T256">
        <f t="shared" si="134"/>
        <v>39.863897121413238</v>
      </c>
      <c r="U256">
        <f t="shared" si="135"/>
        <v>5.3893183249321588E-2</v>
      </c>
      <c r="V256">
        <f t="shared" si="136"/>
        <v>2.2529910118561283</v>
      </c>
      <c r="W256">
        <f t="shared" si="137"/>
        <v>5.3187107743381853E-2</v>
      </c>
      <c r="X256">
        <f t="shared" si="138"/>
        <v>3.3304609681184719E-2</v>
      </c>
      <c r="Y256">
        <f t="shared" si="139"/>
        <v>0</v>
      </c>
      <c r="Z256">
        <f t="shared" si="140"/>
        <v>31.238630058709798</v>
      </c>
      <c r="AA256">
        <f t="shared" si="141"/>
        <v>30.986455172413802</v>
      </c>
      <c r="AB256">
        <f t="shared" si="142"/>
        <v>4.5078953752742734</v>
      </c>
      <c r="AC256">
        <f t="shared" si="143"/>
        <v>69.192743224574201</v>
      </c>
      <c r="AD256">
        <f t="shared" si="144"/>
        <v>3.2074383668924744</v>
      </c>
      <c r="AE256">
        <f t="shared" si="145"/>
        <v>4.6355126526524737</v>
      </c>
      <c r="AF256">
        <f t="shared" si="146"/>
        <v>1.300457008381799</v>
      </c>
      <c r="AG256">
        <f t="shared" si="147"/>
        <v>-31.839245822082525</v>
      </c>
      <c r="AH256">
        <f t="shared" si="148"/>
        <v>59.571023406227908</v>
      </c>
      <c r="AI256">
        <f t="shared" si="149"/>
        <v>5.9511430355969361</v>
      </c>
      <c r="AJ256">
        <f t="shared" si="150"/>
        <v>33.682920619742319</v>
      </c>
      <c r="AK256">
        <v>-4.1264318126521399E-2</v>
      </c>
      <c r="AL256">
        <v>4.6322812049831401E-2</v>
      </c>
      <c r="AM256">
        <v>3.4605695921119102</v>
      </c>
      <c r="AN256">
        <v>7</v>
      </c>
      <c r="AO256">
        <v>2</v>
      </c>
      <c r="AP256">
        <f t="shared" si="151"/>
        <v>1</v>
      </c>
      <c r="AQ256">
        <f t="shared" si="152"/>
        <v>0</v>
      </c>
      <c r="AR256">
        <f t="shared" si="153"/>
        <v>51843.797995545101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-0.28390118483230314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1581612159.5310299</v>
      </c>
      <c r="BY256">
        <v>399.99710344827599</v>
      </c>
      <c r="BZ256">
        <v>400.00548275862099</v>
      </c>
      <c r="CA256">
        <v>32.183658620689698</v>
      </c>
      <c r="CB256">
        <v>30.9858482758621</v>
      </c>
      <c r="CC256">
        <v>350.00989655172401</v>
      </c>
      <c r="CD256">
        <v>99.460510344827597</v>
      </c>
      <c r="CE256">
        <v>0.199954137931034</v>
      </c>
      <c r="CF256">
        <v>31.476900000000001</v>
      </c>
      <c r="CG256">
        <v>30.986455172413802</v>
      </c>
      <c r="CH256">
        <v>999.9</v>
      </c>
      <c r="CI256">
        <v>0</v>
      </c>
      <c r="CJ256">
        <v>0</v>
      </c>
      <c r="CK256">
        <v>10005.0672413793</v>
      </c>
      <c r="CL256">
        <v>0</v>
      </c>
      <c r="CM256">
        <v>6.2352565517241398</v>
      </c>
      <c r="CN256">
        <v>0</v>
      </c>
      <c r="CO256">
        <v>0</v>
      </c>
      <c r="CP256">
        <v>0</v>
      </c>
      <c r="CQ256">
        <v>0</v>
      </c>
      <c r="CR256">
        <v>1.3448275862068999</v>
      </c>
      <c r="CS256">
        <v>0</v>
      </c>
      <c r="CT256">
        <v>403.96206896551701</v>
      </c>
      <c r="CU256">
        <v>-5.1724137931034399E-2</v>
      </c>
      <c r="CV256">
        <v>40.061999999999998</v>
      </c>
      <c r="CW256">
        <v>45.125</v>
      </c>
      <c r="CX256">
        <v>42.75</v>
      </c>
      <c r="CY256">
        <v>43.936999999999998</v>
      </c>
      <c r="CZ256">
        <v>41.1399655172414</v>
      </c>
      <c r="DA256">
        <v>0</v>
      </c>
      <c r="DB256">
        <v>0</v>
      </c>
      <c r="DC256">
        <v>0</v>
      </c>
      <c r="DD256">
        <v>1299.5</v>
      </c>
      <c r="DE256">
        <v>1.4</v>
      </c>
      <c r="DF256">
        <v>-5.3333337127991101</v>
      </c>
      <c r="DG256">
        <v>4.9572645025103199</v>
      </c>
      <c r="DH256">
        <v>402.77692307692303</v>
      </c>
      <c r="DI256">
        <v>15</v>
      </c>
      <c r="DJ256">
        <v>100</v>
      </c>
      <c r="DK256">
        <v>100</v>
      </c>
      <c r="DL256">
        <v>2.698</v>
      </c>
      <c r="DM256">
        <v>0.41599999999999998</v>
      </c>
      <c r="DN256">
        <v>2</v>
      </c>
      <c r="DO256">
        <v>336.887</v>
      </c>
      <c r="DP256">
        <v>667.36599999999999</v>
      </c>
      <c r="DQ256">
        <v>30.889199999999999</v>
      </c>
      <c r="DR256">
        <v>32.756599999999999</v>
      </c>
      <c r="DS256">
        <v>30</v>
      </c>
      <c r="DT256">
        <v>32.630499999999998</v>
      </c>
      <c r="DU256">
        <v>32.625</v>
      </c>
      <c r="DV256">
        <v>20.980499999999999</v>
      </c>
      <c r="DW256">
        <v>21.5395</v>
      </c>
      <c r="DX256">
        <v>51.520800000000001</v>
      </c>
      <c r="DY256">
        <v>30.891200000000001</v>
      </c>
      <c r="DZ256">
        <v>400</v>
      </c>
      <c r="EA256">
        <v>31.0793</v>
      </c>
      <c r="EB256">
        <v>99.856700000000004</v>
      </c>
      <c r="EC256">
        <v>100.322</v>
      </c>
    </row>
    <row r="257" spans="1:133" x14ac:dyDescent="0.35">
      <c r="A257">
        <v>241</v>
      </c>
      <c r="B257">
        <v>1581612172.5999999</v>
      </c>
      <c r="C257">
        <v>1235.5999999046301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1581612164.5310299</v>
      </c>
      <c r="O257">
        <f t="shared" si="129"/>
        <v>7.150565471131877E-4</v>
      </c>
      <c r="P257">
        <f t="shared" si="130"/>
        <v>-0.30517212791066534</v>
      </c>
      <c r="Q257">
        <f t="shared" si="131"/>
        <v>399.99920689655198</v>
      </c>
      <c r="R257">
        <f t="shared" si="132"/>
        <v>400.57397128493284</v>
      </c>
      <c r="S257">
        <f t="shared" si="133"/>
        <v>39.921434394037142</v>
      </c>
      <c r="T257">
        <f t="shared" si="134"/>
        <v>39.864153041608844</v>
      </c>
      <c r="U257">
        <f t="shared" si="135"/>
        <v>5.3330219144926271E-2</v>
      </c>
      <c r="V257">
        <f t="shared" si="136"/>
        <v>2.2531468796954246</v>
      </c>
      <c r="W257">
        <f t="shared" si="137"/>
        <v>5.2638762918774486E-2</v>
      </c>
      <c r="X257">
        <f t="shared" si="138"/>
        <v>3.2960604454096584E-2</v>
      </c>
      <c r="Y257">
        <f t="shared" si="139"/>
        <v>0</v>
      </c>
      <c r="Z257">
        <f t="shared" si="140"/>
        <v>31.243453932988114</v>
      </c>
      <c r="AA257">
        <f t="shared" si="141"/>
        <v>30.9898689655172</v>
      </c>
      <c r="AB257">
        <f t="shared" si="142"/>
        <v>4.5087729816263664</v>
      </c>
      <c r="AC257">
        <f t="shared" si="143"/>
        <v>69.181359158575717</v>
      </c>
      <c r="AD257">
        <f t="shared" si="144"/>
        <v>3.2073706106266053</v>
      </c>
      <c r="AE257">
        <f t="shared" si="145"/>
        <v>4.6361775045135403</v>
      </c>
      <c r="AF257">
        <f t="shared" si="146"/>
        <v>1.3014023709997611</v>
      </c>
      <c r="AG257">
        <f t="shared" si="147"/>
        <v>-31.533993727691577</v>
      </c>
      <c r="AH257">
        <f t="shared" si="148"/>
        <v>59.467076800390956</v>
      </c>
      <c r="AI257">
        <f t="shared" si="149"/>
        <v>5.9405217059985285</v>
      </c>
      <c r="AJ257">
        <f t="shared" si="150"/>
        <v>33.87360477869791</v>
      </c>
      <c r="AK257">
        <v>-4.1268519498263601E-2</v>
      </c>
      <c r="AL257">
        <v>4.63275284576724E-2</v>
      </c>
      <c r="AM257">
        <v>3.46084841088688</v>
      </c>
      <c r="AN257">
        <v>7</v>
      </c>
      <c r="AO257">
        <v>2</v>
      </c>
      <c r="AP257">
        <f t="shared" si="151"/>
        <v>1</v>
      </c>
      <c r="AQ257">
        <f t="shared" si="152"/>
        <v>0</v>
      </c>
      <c r="AR257">
        <f t="shared" si="153"/>
        <v>51848.432224728385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-0.30517212791066534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1581612164.5310299</v>
      </c>
      <c r="BY257">
        <v>399.99920689655198</v>
      </c>
      <c r="BZ257">
        <v>399.96637931034502</v>
      </c>
      <c r="CA257">
        <v>32.1829413793103</v>
      </c>
      <c r="CB257">
        <v>30.996620689655199</v>
      </c>
      <c r="CC257">
        <v>350.01189655172402</v>
      </c>
      <c r="CD257">
        <v>99.460603448275904</v>
      </c>
      <c r="CE257">
        <v>0.19997675862069</v>
      </c>
      <c r="CF257">
        <v>31.479424137931002</v>
      </c>
      <c r="CG257">
        <v>30.9898689655172</v>
      </c>
      <c r="CH257">
        <v>999.9</v>
      </c>
      <c r="CI257">
        <v>0</v>
      </c>
      <c r="CJ257">
        <v>0</v>
      </c>
      <c r="CK257">
        <v>10006.0765517241</v>
      </c>
      <c r="CL257">
        <v>0</v>
      </c>
      <c r="CM257">
        <v>6.2434668965517197</v>
      </c>
      <c r="CN257">
        <v>0</v>
      </c>
      <c r="CO257">
        <v>0</v>
      </c>
      <c r="CP257">
        <v>0</v>
      </c>
      <c r="CQ257">
        <v>0</v>
      </c>
      <c r="CR257">
        <v>1.52758620689655</v>
      </c>
      <c r="CS257">
        <v>0</v>
      </c>
      <c r="CT257">
        <v>403.16896551724102</v>
      </c>
      <c r="CU257">
        <v>-0.30689655172413799</v>
      </c>
      <c r="CV257">
        <v>40.061999999999998</v>
      </c>
      <c r="CW257">
        <v>45.125</v>
      </c>
      <c r="CX257">
        <v>42.75</v>
      </c>
      <c r="CY257">
        <v>43.936999999999998</v>
      </c>
      <c r="CZ257">
        <v>41.129275862069001</v>
      </c>
      <c r="DA257">
        <v>0</v>
      </c>
      <c r="DB257">
        <v>0</v>
      </c>
      <c r="DC257">
        <v>0</v>
      </c>
      <c r="DD257">
        <v>1304.9000000953699</v>
      </c>
      <c r="DE257">
        <v>1.71923076923077</v>
      </c>
      <c r="DF257">
        <v>-4.3658119245962199</v>
      </c>
      <c r="DG257">
        <v>20.211965437710901</v>
      </c>
      <c r="DH257">
        <v>402.83076923076902</v>
      </c>
      <c r="DI257">
        <v>15</v>
      </c>
      <c r="DJ257">
        <v>100</v>
      </c>
      <c r="DK257">
        <v>100</v>
      </c>
      <c r="DL257">
        <v>2.698</v>
      </c>
      <c r="DM257">
        <v>0.41599999999999998</v>
      </c>
      <c r="DN257">
        <v>2</v>
      </c>
      <c r="DO257">
        <v>336.89600000000002</v>
      </c>
      <c r="DP257">
        <v>667.52499999999998</v>
      </c>
      <c r="DQ257">
        <v>30.8965</v>
      </c>
      <c r="DR257">
        <v>32.754899999999999</v>
      </c>
      <c r="DS257">
        <v>29.9999</v>
      </c>
      <c r="DT257">
        <v>32.630200000000002</v>
      </c>
      <c r="DU257">
        <v>32.624699999999997</v>
      </c>
      <c r="DV257">
        <v>20.986799999999999</v>
      </c>
      <c r="DW257">
        <v>21.5395</v>
      </c>
      <c r="DX257">
        <v>51.520800000000001</v>
      </c>
      <c r="DY257">
        <v>30.898800000000001</v>
      </c>
      <c r="DZ257">
        <v>400</v>
      </c>
      <c r="EA257">
        <v>31.082100000000001</v>
      </c>
      <c r="EB257">
        <v>99.857699999999994</v>
      </c>
      <c r="EC257">
        <v>100.325</v>
      </c>
    </row>
    <row r="258" spans="1:133" x14ac:dyDescent="0.35">
      <c r="A258">
        <v>242</v>
      </c>
      <c r="B258">
        <v>1581612177.5999999</v>
      </c>
      <c r="C258">
        <v>1240.5999999046301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1581612169.5310299</v>
      </c>
      <c r="O258">
        <f t="shared" si="129"/>
        <v>7.0638051095379181E-4</v>
      </c>
      <c r="P258">
        <f t="shared" si="130"/>
        <v>-0.29794496819267291</v>
      </c>
      <c r="Q258">
        <f t="shared" si="131"/>
        <v>400.00503448275902</v>
      </c>
      <c r="R258">
        <f t="shared" si="132"/>
        <v>400.47289468156902</v>
      </c>
      <c r="S258">
        <f t="shared" si="133"/>
        <v>39.910434043015222</v>
      </c>
      <c r="T258">
        <f t="shared" si="134"/>
        <v>39.863807907129534</v>
      </c>
      <c r="U258">
        <f t="shared" si="135"/>
        <v>5.2641787643823643E-2</v>
      </c>
      <c r="V258">
        <f t="shared" si="136"/>
        <v>2.2516827958622736</v>
      </c>
      <c r="W258">
        <f t="shared" si="137"/>
        <v>5.1967514269337045E-2</v>
      </c>
      <c r="X258">
        <f t="shared" si="138"/>
        <v>3.2539557599109883E-2</v>
      </c>
      <c r="Y258">
        <f t="shared" si="139"/>
        <v>0</v>
      </c>
      <c r="Z258">
        <f t="shared" si="140"/>
        <v>31.249617928400014</v>
      </c>
      <c r="AA258">
        <f t="shared" si="141"/>
        <v>30.993793103448301</v>
      </c>
      <c r="AB258">
        <f t="shared" si="142"/>
        <v>4.5097819695464167</v>
      </c>
      <c r="AC258">
        <f t="shared" si="143"/>
        <v>69.172880870626869</v>
      </c>
      <c r="AD258">
        <f t="shared" si="144"/>
        <v>3.2076040245609319</v>
      </c>
      <c r="AE258">
        <f t="shared" si="145"/>
        <v>4.6370831808495465</v>
      </c>
      <c r="AF258">
        <f t="shared" si="146"/>
        <v>1.3021779449854849</v>
      </c>
      <c r="AG258">
        <f t="shared" si="147"/>
        <v>-31.15138053306222</v>
      </c>
      <c r="AH258">
        <f t="shared" si="148"/>
        <v>59.369413405385899</v>
      </c>
      <c r="AI258">
        <f t="shared" si="149"/>
        <v>5.9348372237211695</v>
      </c>
      <c r="AJ258">
        <f t="shared" si="150"/>
        <v>34.15287009604485</v>
      </c>
      <c r="AK258">
        <v>-4.1229065942841203E-2</v>
      </c>
      <c r="AL258">
        <v>4.6283238385389502E-2</v>
      </c>
      <c r="AM258">
        <v>3.4582297394922201</v>
      </c>
      <c r="AN258">
        <v>7</v>
      </c>
      <c r="AO258">
        <v>2</v>
      </c>
      <c r="AP258">
        <f t="shared" si="151"/>
        <v>1</v>
      </c>
      <c r="AQ258">
        <f t="shared" si="152"/>
        <v>0</v>
      </c>
      <c r="AR258">
        <f t="shared" si="153"/>
        <v>51800.25624376518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-0.29794496819267291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1581612169.5310299</v>
      </c>
      <c r="BY258">
        <v>400.00503448275902</v>
      </c>
      <c r="BZ258">
        <v>399.97865517241399</v>
      </c>
      <c r="CA258">
        <v>32.186031034482802</v>
      </c>
      <c r="CB258">
        <v>31.014165517241398</v>
      </c>
      <c r="CC258">
        <v>350.02903448275902</v>
      </c>
      <c r="CD258">
        <v>99.458272413793097</v>
      </c>
      <c r="CE258">
        <v>0.19999303448275901</v>
      </c>
      <c r="CF258">
        <v>31.482862068965499</v>
      </c>
      <c r="CG258">
        <v>30.993793103448301</v>
      </c>
      <c r="CH258">
        <v>999.9</v>
      </c>
      <c r="CI258">
        <v>0</v>
      </c>
      <c r="CJ258">
        <v>0</v>
      </c>
      <c r="CK258">
        <v>9996.7448275862098</v>
      </c>
      <c r="CL258">
        <v>0</v>
      </c>
      <c r="CM258">
        <v>6.27722172413793</v>
      </c>
      <c r="CN258">
        <v>0</v>
      </c>
      <c r="CO258">
        <v>0</v>
      </c>
      <c r="CP258">
        <v>0</v>
      </c>
      <c r="CQ258">
        <v>0</v>
      </c>
      <c r="CR258">
        <v>0.73793103448275899</v>
      </c>
      <c r="CS258">
        <v>0</v>
      </c>
      <c r="CT258">
        <v>404.34827586206899</v>
      </c>
      <c r="CU258">
        <v>-0.67241379310344795</v>
      </c>
      <c r="CV258">
        <v>40.061999999999998</v>
      </c>
      <c r="CW258">
        <v>45.125</v>
      </c>
      <c r="CX258">
        <v>42.75</v>
      </c>
      <c r="CY258">
        <v>43.936999999999998</v>
      </c>
      <c r="CZ258">
        <v>41.125</v>
      </c>
      <c r="DA258">
        <v>0</v>
      </c>
      <c r="DB258">
        <v>0</v>
      </c>
      <c r="DC258">
        <v>0</v>
      </c>
      <c r="DD258">
        <v>1309.7000000476801</v>
      </c>
      <c r="DE258">
        <v>0.80769230769230704</v>
      </c>
      <c r="DF258">
        <v>-19.589743251229699</v>
      </c>
      <c r="DG258">
        <v>4.5606836836194997</v>
      </c>
      <c r="DH258">
        <v>404.06153846153802</v>
      </c>
      <c r="DI258">
        <v>15</v>
      </c>
      <c r="DJ258">
        <v>100</v>
      </c>
      <c r="DK258">
        <v>100</v>
      </c>
      <c r="DL258">
        <v>2.698</v>
      </c>
      <c r="DM258">
        <v>0.41599999999999998</v>
      </c>
      <c r="DN258">
        <v>2</v>
      </c>
      <c r="DO258">
        <v>336.81200000000001</v>
      </c>
      <c r="DP258">
        <v>667.60799999999995</v>
      </c>
      <c r="DQ258">
        <v>30.901900000000001</v>
      </c>
      <c r="DR258">
        <v>32.752000000000002</v>
      </c>
      <c r="DS258">
        <v>29.9999</v>
      </c>
      <c r="DT258">
        <v>32.627600000000001</v>
      </c>
      <c r="DU258">
        <v>32.622100000000003</v>
      </c>
      <c r="DV258">
        <v>20.986499999999999</v>
      </c>
      <c r="DW258">
        <v>21.5395</v>
      </c>
      <c r="DX258">
        <v>51.520800000000001</v>
      </c>
      <c r="DY258">
        <v>30.901199999999999</v>
      </c>
      <c r="DZ258">
        <v>400</v>
      </c>
      <c r="EA258">
        <v>31.075600000000001</v>
      </c>
      <c r="EB258">
        <v>99.858500000000006</v>
      </c>
      <c r="EC258">
        <v>100.328</v>
      </c>
    </row>
    <row r="259" spans="1:133" x14ac:dyDescent="0.35">
      <c r="A259">
        <v>243</v>
      </c>
      <c r="B259">
        <v>1581612182.5999999</v>
      </c>
      <c r="C259">
        <v>1245.5999999046301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1581612174.5310299</v>
      </c>
      <c r="O259">
        <f t="shared" si="129"/>
        <v>6.9989189294699609E-4</v>
      </c>
      <c r="P259">
        <f t="shared" si="130"/>
        <v>-0.30601775592816194</v>
      </c>
      <c r="Q259">
        <f t="shared" si="131"/>
        <v>400.01541379310299</v>
      </c>
      <c r="R259">
        <f t="shared" si="132"/>
        <v>400.81542569911954</v>
      </c>
      <c r="S259">
        <f t="shared" si="133"/>
        <v>39.943332081806325</v>
      </c>
      <c r="T259">
        <f t="shared" si="134"/>
        <v>39.863606753930824</v>
      </c>
      <c r="U259">
        <f t="shared" si="135"/>
        <v>5.2106514924694335E-2</v>
      </c>
      <c r="V259">
        <f t="shared" si="136"/>
        <v>2.25199155798005</v>
      </c>
      <c r="W259">
        <f t="shared" si="137"/>
        <v>5.1445880680020185E-2</v>
      </c>
      <c r="X259">
        <f t="shared" si="138"/>
        <v>3.2212332895399542E-2</v>
      </c>
      <c r="Y259">
        <f t="shared" si="139"/>
        <v>0</v>
      </c>
      <c r="Z259">
        <f t="shared" si="140"/>
        <v>31.255565890121638</v>
      </c>
      <c r="AA259">
        <f t="shared" si="141"/>
        <v>31.0005034482759</v>
      </c>
      <c r="AB259">
        <f t="shared" si="142"/>
        <v>4.5115078123374328</v>
      </c>
      <c r="AC259">
        <f t="shared" si="143"/>
        <v>69.172347860254916</v>
      </c>
      <c r="AD259">
        <f t="shared" si="144"/>
        <v>3.2082674883497218</v>
      </c>
      <c r="AE259">
        <f t="shared" si="145"/>
        <v>4.6380780580575465</v>
      </c>
      <c r="AF259">
        <f t="shared" si="146"/>
        <v>1.3032403239877111</v>
      </c>
      <c r="AG259">
        <f t="shared" si="147"/>
        <v>-30.865232478962529</v>
      </c>
      <c r="AH259">
        <f t="shared" si="148"/>
        <v>59.021280739522901</v>
      </c>
      <c r="AI259">
        <f t="shared" si="149"/>
        <v>5.8995323167279139</v>
      </c>
      <c r="AJ259">
        <f t="shared" si="150"/>
        <v>34.055580577288282</v>
      </c>
      <c r="AK259">
        <v>-4.12373844080378E-2</v>
      </c>
      <c r="AL259">
        <v>4.6292576591310197E-2</v>
      </c>
      <c r="AM259">
        <v>3.4587819371215498</v>
      </c>
      <c r="AN259">
        <v>7</v>
      </c>
      <c r="AO259">
        <v>2</v>
      </c>
      <c r="AP259">
        <f t="shared" si="151"/>
        <v>1</v>
      </c>
      <c r="AQ259">
        <f t="shared" si="152"/>
        <v>0</v>
      </c>
      <c r="AR259">
        <f t="shared" si="153"/>
        <v>51809.5726234022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-0.30601775592816194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1581612174.5310299</v>
      </c>
      <c r="BY259">
        <v>400.01541379310299</v>
      </c>
      <c r="BZ259">
        <v>399.97075862068999</v>
      </c>
      <c r="CA259">
        <v>32.193686206896601</v>
      </c>
      <c r="CB259">
        <v>31.032558620689699</v>
      </c>
      <c r="CC259">
        <v>350.018275862069</v>
      </c>
      <c r="CD259">
        <v>99.455179310344803</v>
      </c>
      <c r="CE259">
        <v>0.19999741379310301</v>
      </c>
      <c r="CF259">
        <v>31.486637931034501</v>
      </c>
      <c r="CG259">
        <v>31.0005034482759</v>
      </c>
      <c r="CH259">
        <v>999.9</v>
      </c>
      <c r="CI259">
        <v>0</v>
      </c>
      <c r="CJ259">
        <v>0</v>
      </c>
      <c r="CK259">
        <v>9999.0727586206904</v>
      </c>
      <c r="CL259">
        <v>0</v>
      </c>
      <c r="CM259">
        <v>6.2614848275862096</v>
      </c>
      <c r="CN259">
        <v>0</v>
      </c>
      <c r="CO259">
        <v>0</v>
      </c>
      <c r="CP259">
        <v>0</v>
      </c>
      <c r="CQ259">
        <v>0</v>
      </c>
      <c r="CR259">
        <v>1.5724137931034501</v>
      </c>
      <c r="CS259">
        <v>0</v>
      </c>
      <c r="CT259">
        <v>403.27586206896501</v>
      </c>
      <c r="CU259">
        <v>-1.03103448275862</v>
      </c>
      <c r="CV259">
        <v>40.061999999999998</v>
      </c>
      <c r="CW259">
        <v>45.125</v>
      </c>
      <c r="CX259">
        <v>42.747827586206903</v>
      </c>
      <c r="CY259">
        <v>43.936999999999998</v>
      </c>
      <c r="CZ259">
        <v>41.125</v>
      </c>
      <c r="DA259">
        <v>0</v>
      </c>
      <c r="DB259">
        <v>0</v>
      </c>
      <c r="DC259">
        <v>0</v>
      </c>
      <c r="DD259">
        <v>1314.5</v>
      </c>
      <c r="DE259">
        <v>1.68846153846154</v>
      </c>
      <c r="DF259">
        <v>8.1948721651226606</v>
      </c>
      <c r="DG259">
        <v>-15.3299143084253</v>
      </c>
      <c r="DH259">
        <v>403.19230769230802</v>
      </c>
      <c r="DI259">
        <v>15</v>
      </c>
      <c r="DJ259">
        <v>100</v>
      </c>
      <c r="DK259">
        <v>100</v>
      </c>
      <c r="DL259">
        <v>2.698</v>
      </c>
      <c r="DM259">
        <v>0.41599999999999998</v>
      </c>
      <c r="DN259">
        <v>2</v>
      </c>
      <c r="DO259">
        <v>336.72699999999998</v>
      </c>
      <c r="DP259">
        <v>667.17200000000003</v>
      </c>
      <c r="DQ259">
        <v>30.882999999999999</v>
      </c>
      <c r="DR259">
        <v>32.749299999999998</v>
      </c>
      <c r="DS259">
        <v>30</v>
      </c>
      <c r="DT259">
        <v>32.627200000000002</v>
      </c>
      <c r="DU259">
        <v>32.622100000000003</v>
      </c>
      <c r="DV259">
        <v>20.985499999999998</v>
      </c>
      <c r="DW259">
        <v>21.5395</v>
      </c>
      <c r="DX259">
        <v>51.520800000000001</v>
      </c>
      <c r="DY259">
        <v>30.8325</v>
      </c>
      <c r="DZ259">
        <v>400</v>
      </c>
      <c r="EA259">
        <v>31.077500000000001</v>
      </c>
      <c r="EB259">
        <v>99.8596</v>
      </c>
      <c r="EC259">
        <v>100.32599999999999</v>
      </c>
    </row>
    <row r="260" spans="1:133" x14ac:dyDescent="0.35">
      <c r="A260">
        <v>244</v>
      </c>
      <c r="B260">
        <v>1581612187.5999999</v>
      </c>
      <c r="C260">
        <v>1250.5999999046301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1581612179.5310299</v>
      </c>
      <c r="O260">
        <f t="shared" si="129"/>
        <v>6.9733581960910074E-4</v>
      </c>
      <c r="P260">
        <f t="shared" si="130"/>
        <v>-0.30408973565405195</v>
      </c>
      <c r="Q260">
        <f t="shared" si="131"/>
        <v>400.01458620689698</v>
      </c>
      <c r="R260">
        <f t="shared" si="132"/>
        <v>400.78960852359097</v>
      </c>
      <c r="S260">
        <f t="shared" si="133"/>
        <v>39.940401914309362</v>
      </c>
      <c r="T260">
        <f t="shared" si="134"/>
        <v>39.863167619400002</v>
      </c>
      <c r="U260">
        <f t="shared" si="135"/>
        <v>5.1916179756009401E-2</v>
      </c>
      <c r="V260">
        <f t="shared" si="136"/>
        <v>2.2514895329589075</v>
      </c>
      <c r="W260">
        <f t="shared" si="137"/>
        <v>5.1260186034116993E-2</v>
      </c>
      <c r="X260">
        <f t="shared" si="138"/>
        <v>3.2095864053009383E-2</v>
      </c>
      <c r="Y260">
        <f t="shared" si="139"/>
        <v>0</v>
      </c>
      <c r="Z260">
        <f t="shared" si="140"/>
        <v>31.259963872751335</v>
      </c>
      <c r="AA260">
        <f t="shared" si="141"/>
        <v>31.0034034482759</v>
      </c>
      <c r="AB260">
        <f t="shared" si="142"/>
        <v>4.5122538453281722</v>
      </c>
      <c r="AC260">
        <f t="shared" si="143"/>
        <v>69.175975665857351</v>
      </c>
      <c r="AD260">
        <f t="shared" si="144"/>
        <v>3.2090920306547872</v>
      </c>
      <c r="AE260">
        <f t="shared" si="145"/>
        <v>4.6390267716002365</v>
      </c>
      <c r="AF260">
        <f t="shared" si="146"/>
        <v>1.303161814673385</v>
      </c>
      <c r="AG260">
        <f t="shared" si="147"/>
        <v>-30.752509644761343</v>
      </c>
      <c r="AH260">
        <f t="shared" si="148"/>
        <v>59.093091038265428</v>
      </c>
      <c r="AI260">
        <f t="shared" si="149"/>
        <v>5.9082165803762177</v>
      </c>
      <c r="AJ260">
        <f t="shared" si="150"/>
        <v>34.248797973880301</v>
      </c>
      <c r="AK260">
        <v>-4.1223859707176701E-2</v>
      </c>
      <c r="AL260">
        <v>4.62773939297648E-2</v>
      </c>
      <c r="AM260">
        <v>3.4578841188386802</v>
      </c>
      <c r="AN260">
        <v>7</v>
      </c>
      <c r="AO260">
        <v>2</v>
      </c>
      <c r="AP260">
        <f t="shared" si="151"/>
        <v>1</v>
      </c>
      <c r="AQ260">
        <f t="shared" si="152"/>
        <v>0</v>
      </c>
      <c r="AR260">
        <f t="shared" si="153"/>
        <v>51792.642724850244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-0.30408973565405195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1581612179.5310299</v>
      </c>
      <c r="BY260">
        <v>400.01458620689698</v>
      </c>
      <c r="BZ260">
        <v>399.97148275862099</v>
      </c>
      <c r="CA260">
        <v>32.202248275862097</v>
      </c>
      <c r="CB260">
        <v>31.045382758620701</v>
      </c>
      <c r="CC260">
        <v>350.021689655172</v>
      </c>
      <c r="CD260">
        <v>99.454293103448293</v>
      </c>
      <c r="CE260">
        <v>0.199992</v>
      </c>
      <c r="CF260">
        <v>31.4902379310345</v>
      </c>
      <c r="CG260">
        <v>31.0034034482759</v>
      </c>
      <c r="CH260">
        <v>999.9</v>
      </c>
      <c r="CI260">
        <v>0</v>
      </c>
      <c r="CJ260">
        <v>0</v>
      </c>
      <c r="CK260">
        <v>9995.8824137931006</v>
      </c>
      <c r="CL260">
        <v>0</v>
      </c>
      <c r="CM260">
        <v>6.1999055172413797</v>
      </c>
      <c r="CN260">
        <v>0</v>
      </c>
      <c r="CO260">
        <v>0</v>
      </c>
      <c r="CP260">
        <v>0</v>
      </c>
      <c r="CQ260">
        <v>0</v>
      </c>
      <c r="CR260">
        <v>3.4620689655172399</v>
      </c>
      <c r="CS260">
        <v>0</v>
      </c>
      <c r="CT260">
        <v>402.32758620689702</v>
      </c>
      <c r="CU260">
        <v>-1.1310344827586201</v>
      </c>
      <c r="CV260">
        <v>40.061999999999998</v>
      </c>
      <c r="CW260">
        <v>45.125</v>
      </c>
      <c r="CX260">
        <v>42.747827586206903</v>
      </c>
      <c r="CY260">
        <v>43.936999999999998</v>
      </c>
      <c r="CZ260">
        <v>41.125</v>
      </c>
      <c r="DA260">
        <v>0</v>
      </c>
      <c r="DB260">
        <v>0</v>
      </c>
      <c r="DC260">
        <v>0</v>
      </c>
      <c r="DD260">
        <v>1319.9000000953699</v>
      </c>
      <c r="DE260">
        <v>3.1384615384615402</v>
      </c>
      <c r="DF260">
        <v>51.323077124637997</v>
      </c>
      <c r="DG260">
        <v>-42.1811966343463</v>
      </c>
      <c r="DH260">
        <v>402.138461538461</v>
      </c>
      <c r="DI260">
        <v>15</v>
      </c>
      <c r="DJ260">
        <v>100</v>
      </c>
      <c r="DK260">
        <v>100</v>
      </c>
      <c r="DL260">
        <v>2.698</v>
      </c>
      <c r="DM260">
        <v>0.41599999999999998</v>
      </c>
      <c r="DN260">
        <v>2</v>
      </c>
      <c r="DO260">
        <v>336.834</v>
      </c>
      <c r="DP260">
        <v>667.50699999999995</v>
      </c>
      <c r="DQ260">
        <v>30.83</v>
      </c>
      <c r="DR260">
        <v>32.747799999999998</v>
      </c>
      <c r="DS260">
        <v>29.9999</v>
      </c>
      <c r="DT260">
        <v>32.624699999999997</v>
      </c>
      <c r="DU260">
        <v>32.619199999999999</v>
      </c>
      <c r="DV260">
        <v>20.985199999999999</v>
      </c>
      <c r="DW260">
        <v>21.5395</v>
      </c>
      <c r="DX260">
        <v>51.520800000000001</v>
      </c>
      <c r="DY260">
        <v>30.822500000000002</v>
      </c>
      <c r="DZ260">
        <v>400</v>
      </c>
      <c r="EA260">
        <v>31.0731</v>
      </c>
      <c r="EB260">
        <v>99.8613</v>
      </c>
      <c r="EC260">
        <v>100.324</v>
      </c>
    </row>
    <row r="261" spans="1:133" x14ac:dyDescent="0.35">
      <c r="A261">
        <v>245</v>
      </c>
      <c r="B261">
        <v>1581612192.5999999</v>
      </c>
      <c r="C261">
        <v>1255.5999999046301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1581612184.5310299</v>
      </c>
      <c r="O261">
        <f t="shared" si="129"/>
        <v>7.00156859497E-4</v>
      </c>
      <c r="P261">
        <f t="shared" si="130"/>
        <v>-0.28294491643837766</v>
      </c>
      <c r="Q261">
        <f t="shared" si="131"/>
        <v>400.00817241379298</v>
      </c>
      <c r="R261">
        <f t="shared" si="132"/>
        <v>400.09648964882723</v>
      </c>
      <c r="S261">
        <f t="shared" si="133"/>
        <v>39.871460645462363</v>
      </c>
      <c r="T261">
        <f t="shared" si="134"/>
        <v>39.862659425626426</v>
      </c>
      <c r="U261">
        <f t="shared" si="135"/>
        <v>5.2117884265094006E-2</v>
      </c>
      <c r="V261">
        <f t="shared" si="136"/>
        <v>2.2530506207531662</v>
      </c>
      <c r="W261">
        <f t="shared" si="137"/>
        <v>5.1457270091148158E-2</v>
      </c>
      <c r="X261">
        <f t="shared" si="138"/>
        <v>3.2219449668466175E-2</v>
      </c>
      <c r="Y261">
        <f t="shared" si="139"/>
        <v>0</v>
      </c>
      <c r="Z261">
        <f t="shared" si="140"/>
        <v>31.261664645443485</v>
      </c>
      <c r="AA261">
        <f t="shared" si="141"/>
        <v>31.007168965517199</v>
      </c>
      <c r="AB261">
        <f t="shared" si="142"/>
        <v>4.5132226953583636</v>
      </c>
      <c r="AC261">
        <f t="shared" si="143"/>
        <v>69.181623403764974</v>
      </c>
      <c r="AD261">
        <f t="shared" si="144"/>
        <v>3.2098073727711558</v>
      </c>
      <c r="AE261">
        <f t="shared" si="145"/>
        <v>4.6396820641772818</v>
      </c>
      <c r="AF261">
        <f t="shared" si="146"/>
        <v>1.3034153225872078</v>
      </c>
      <c r="AG261">
        <f t="shared" si="147"/>
        <v>-30.876917503817701</v>
      </c>
      <c r="AH261">
        <f t="shared" si="148"/>
        <v>58.978670387638189</v>
      </c>
      <c r="AI261">
        <f t="shared" si="149"/>
        <v>5.8928724959104368</v>
      </c>
      <c r="AJ261">
        <f t="shared" si="150"/>
        <v>33.994625379730927</v>
      </c>
      <c r="AK261">
        <v>-4.1265924835646797E-2</v>
      </c>
      <c r="AL261">
        <v>4.6324615721580101E-2</v>
      </c>
      <c r="AM261">
        <v>3.4606762205069699</v>
      </c>
      <c r="AN261">
        <v>7</v>
      </c>
      <c r="AO261">
        <v>2</v>
      </c>
      <c r="AP261">
        <f t="shared" si="151"/>
        <v>1</v>
      </c>
      <c r="AQ261">
        <f t="shared" si="152"/>
        <v>0</v>
      </c>
      <c r="AR261">
        <f t="shared" si="153"/>
        <v>51842.914194410172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-0.28294491643837766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1581612184.5310299</v>
      </c>
      <c r="BY261">
        <v>400.00817241379298</v>
      </c>
      <c r="BZ261">
        <v>400.00324137931</v>
      </c>
      <c r="CA261">
        <v>32.2093206896552</v>
      </c>
      <c r="CB261">
        <v>31.047717241379299</v>
      </c>
      <c r="CC261">
        <v>350.00168965517202</v>
      </c>
      <c r="CD261">
        <v>99.454648275862098</v>
      </c>
      <c r="CE261">
        <v>0.19996424137930999</v>
      </c>
      <c r="CF261">
        <v>31.492724137930999</v>
      </c>
      <c r="CG261">
        <v>31.007168965517199</v>
      </c>
      <c r="CH261">
        <v>999.9</v>
      </c>
      <c r="CI261">
        <v>0</v>
      </c>
      <c r="CJ261">
        <v>0</v>
      </c>
      <c r="CK261">
        <v>10006.046551724099</v>
      </c>
      <c r="CL261">
        <v>0</v>
      </c>
      <c r="CM261">
        <v>6.1127824137931004</v>
      </c>
      <c r="CN261">
        <v>0</v>
      </c>
      <c r="CO261">
        <v>0</v>
      </c>
      <c r="CP261">
        <v>0</v>
      </c>
      <c r="CQ261">
        <v>0</v>
      </c>
      <c r="CR261">
        <v>5.3689655172413797</v>
      </c>
      <c r="CS261">
        <v>0</v>
      </c>
      <c r="CT261">
        <v>397.81034482758599</v>
      </c>
      <c r="CU261">
        <v>-1.13793103448276</v>
      </c>
      <c r="CV261">
        <v>40.061999999999998</v>
      </c>
      <c r="CW261">
        <v>45.125</v>
      </c>
      <c r="CX261">
        <v>42.747827586206903</v>
      </c>
      <c r="CY261">
        <v>43.936999999999998</v>
      </c>
      <c r="CZ261">
        <v>41.125</v>
      </c>
      <c r="DA261">
        <v>0</v>
      </c>
      <c r="DB261">
        <v>0</v>
      </c>
      <c r="DC261">
        <v>0</v>
      </c>
      <c r="DD261">
        <v>1324.7000000476801</v>
      </c>
      <c r="DE261">
        <v>4.87692307692308</v>
      </c>
      <c r="DF261">
        <v>5.38803415927707</v>
      </c>
      <c r="DG261">
        <v>-46.386324892344</v>
      </c>
      <c r="DH261">
        <v>397.538461538462</v>
      </c>
      <c r="DI261">
        <v>15</v>
      </c>
      <c r="DJ261">
        <v>100</v>
      </c>
      <c r="DK261">
        <v>100</v>
      </c>
      <c r="DL261">
        <v>2.698</v>
      </c>
      <c r="DM261">
        <v>0.41599999999999998</v>
      </c>
      <c r="DN261">
        <v>2</v>
      </c>
      <c r="DO261">
        <v>336.80500000000001</v>
      </c>
      <c r="DP261">
        <v>667.20799999999997</v>
      </c>
      <c r="DQ261">
        <v>30.813400000000001</v>
      </c>
      <c r="DR261">
        <v>32.745600000000003</v>
      </c>
      <c r="DS261">
        <v>29.999700000000001</v>
      </c>
      <c r="DT261">
        <v>32.623600000000003</v>
      </c>
      <c r="DU261">
        <v>32.619199999999999</v>
      </c>
      <c r="DV261">
        <v>20.9833</v>
      </c>
      <c r="DW261">
        <v>21.5395</v>
      </c>
      <c r="DX261">
        <v>51.520800000000001</v>
      </c>
      <c r="DY261">
        <v>30.815899999999999</v>
      </c>
      <c r="DZ261">
        <v>400</v>
      </c>
      <c r="EA261">
        <v>31.0746</v>
      </c>
      <c r="EB261">
        <v>99.864199999999997</v>
      </c>
      <c r="EC261">
        <v>100.32599999999999</v>
      </c>
    </row>
    <row r="262" spans="1:133" x14ac:dyDescent="0.35">
      <c r="A262">
        <v>246</v>
      </c>
      <c r="B262">
        <v>1581612197.5999999</v>
      </c>
      <c r="C262">
        <v>1260.5999999046301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1581612189.5310299</v>
      </c>
      <c r="O262">
        <f t="shared" si="129"/>
        <v>7.0140692618375731E-4</v>
      </c>
      <c r="P262">
        <f t="shared" si="130"/>
        <v>-0.27507429696941466</v>
      </c>
      <c r="Q262">
        <f t="shared" si="131"/>
        <v>400.00444827586199</v>
      </c>
      <c r="R262">
        <f t="shared" si="132"/>
        <v>399.83616290281884</v>
      </c>
      <c r="S262">
        <f t="shared" si="133"/>
        <v>39.846171533862645</v>
      </c>
      <c r="T262">
        <f t="shared" si="134"/>
        <v>39.862942222617349</v>
      </c>
      <c r="U262">
        <f t="shared" si="135"/>
        <v>5.2220126313756693E-2</v>
      </c>
      <c r="V262">
        <f t="shared" si="136"/>
        <v>2.2527562484561252</v>
      </c>
      <c r="W262">
        <f t="shared" si="137"/>
        <v>5.1556849995750241E-2</v>
      </c>
      <c r="X262">
        <f t="shared" si="138"/>
        <v>3.2281922036565928E-2</v>
      </c>
      <c r="Y262">
        <f t="shared" si="139"/>
        <v>0</v>
      </c>
      <c r="Z262">
        <f t="shared" si="140"/>
        <v>31.262111007554715</v>
      </c>
      <c r="AA262">
        <f t="shared" si="141"/>
        <v>31.007696551724099</v>
      </c>
      <c r="AB262">
        <f t="shared" si="142"/>
        <v>4.5133584553007857</v>
      </c>
      <c r="AC262">
        <f t="shared" si="143"/>
        <v>69.184852152267212</v>
      </c>
      <c r="AD262">
        <f t="shared" si="144"/>
        <v>3.2101187909472566</v>
      </c>
      <c r="AE262">
        <f t="shared" si="145"/>
        <v>4.6399156622929345</v>
      </c>
      <c r="AF262">
        <f t="shared" si="146"/>
        <v>1.3032396643535291</v>
      </c>
      <c r="AG262">
        <f t="shared" si="147"/>
        <v>-30.932045444703697</v>
      </c>
      <c r="AH262">
        <f t="shared" si="148"/>
        <v>59.014519226387392</v>
      </c>
      <c r="AI262">
        <f t="shared" si="149"/>
        <v>5.8972659563886651</v>
      </c>
      <c r="AJ262">
        <f t="shared" si="150"/>
        <v>33.979739738072361</v>
      </c>
      <c r="AK262">
        <v>-4.1257990646008401E-2</v>
      </c>
      <c r="AL262">
        <v>4.6315708898637897E-2</v>
      </c>
      <c r="AM262">
        <v>3.4601496583206002</v>
      </c>
      <c r="AN262">
        <v>7</v>
      </c>
      <c r="AO262">
        <v>2</v>
      </c>
      <c r="AP262">
        <f t="shared" si="151"/>
        <v>1</v>
      </c>
      <c r="AQ262">
        <f t="shared" si="152"/>
        <v>0</v>
      </c>
      <c r="AR262">
        <f t="shared" si="153"/>
        <v>51833.239227504098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-0.27507429696941466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1581612189.5310299</v>
      </c>
      <c r="BY262">
        <v>400.00444827586199</v>
      </c>
      <c r="BZ262">
        <v>400.01386206896598</v>
      </c>
      <c r="CA262">
        <v>32.211917241379297</v>
      </c>
      <c r="CB262">
        <v>31.048282758620701</v>
      </c>
      <c r="CC262">
        <v>350.01365517241402</v>
      </c>
      <c r="CD262">
        <v>99.456293103448303</v>
      </c>
      <c r="CE262">
        <v>0.19995420689655199</v>
      </c>
      <c r="CF262">
        <v>31.493610344827601</v>
      </c>
      <c r="CG262">
        <v>31.007696551724099</v>
      </c>
      <c r="CH262">
        <v>999.9</v>
      </c>
      <c r="CI262">
        <v>0</v>
      </c>
      <c r="CJ262">
        <v>0</v>
      </c>
      <c r="CK262">
        <v>10003.957241379299</v>
      </c>
      <c r="CL262">
        <v>0</v>
      </c>
      <c r="CM262">
        <v>6.0231506896551696</v>
      </c>
      <c r="CN262">
        <v>0</v>
      </c>
      <c r="CO262">
        <v>0</v>
      </c>
      <c r="CP262">
        <v>0</v>
      </c>
      <c r="CQ262">
        <v>0</v>
      </c>
      <c r="CR262">
        <v>4.4310344827586201</v>
      </c>
      <c r="CS262">
        <v>0</v>
      </c>
      <c r="CT262">
        <v>396.203448275862</v>
      </c>
      <c r="CU262">
        <v>-0.89310344827586197</v>
      </c>
      <c r="CV262">
        <v>40.057724137930997</v>
      </c>
      <c r="CW262">
        <v>45.125</v>
      </c>
      <c r="CX262">
        <v>42.732620689655199</v>
      </c>
      <c r="CY262">
        <v>43.936999999999998</v>
      </c>
      <c r="CZ262">
        <v>41.125</v>
      </c>
      <c r="DA262">
        <v>0</v>
      </c>
      <c r="DB262">
        <v>0</v>
      </c>
      <c r="DC262">
        <v>0</v>
      </c>
      <c r="DD262">
        <v>1329.5</v>
      </c>
      <c r="DE262">
        <v>4.1576923076923098</v>
      </c>
      <c r="DF262">
        <v>-25.370940046966901</v>
      </c>
      <c r="DG262">
        <v>-22.899145539502602</v>
      </c>
      <c r="DH262">
        <v>396.592307692308</v>
      </c>
      <c r="DI262">
        <v>15</v>
      </c>
      <c r="DJ262">
        <v>100</v>
      </c>
      <c r="DK262">
        <v>100</v>
      </c>
      <c r="DL262">
        <v>2.698</v>
      </c>
      <c r="DM262">
        <v>0.41599999999999998</v>
      </c>
      <c r="DN262">
        <v>2</v>
      </c>
      <c r="DO262">
        <v>336.76</v>
      </c>
      <c r="DP262">
        <v>667.51900000000001</v>
      </c>
      <c r="DQ262">
        <v>30.806699999999999</v>
      </c>
      <c r="DR262">
        <v>32.743299999999998</v>
      </c>
      <c r="DS262">
        <v>29.9998</v>
      </c>
      <c r="DT262">
        <v>32.6218</v>
      </c>
      <c r="DU262">
        <v>32.616300000000003</v>
      </c>
      <c r="DV262">
        <v>20.9848</v>
      </c>
      <c r="DW262">
        <v>21.5395</v>
      </c>
      <c r="DX262">
        <v>51.520800000000001</v>
      </c>
      <c r="DY262">
        <v>30.808499999999999</v>
      </c>
      <c r="DZ262">
        <v>400</v>
      </c>
      <c r="EA262">
        <v>31.072800000000001</v>
      </c>
      <c r="EB262">
        <v>99.865300000000005</v>
      </c>
      <c r="EC262">
        <v>100.327</v>
      </c>
    </row>
    <row r="263" spans="1:133" x14ac:dyDescent="0.35">
      <c r="A263">
        <v>247</v>
      </c>
      <c r="B263">
        <v>1581612202.5999999</v>
      </c>
      <c r="C263">
        <v>1265.5999999046301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1581612194.5310299</v>
      </c>
      <c r="O263">
        <f t="shared" si="129"/>
        <v>7.0209879541759904E-4</v>
      </c>
      <c r="P263">
        <f t="shared" si="130"/>
        <v>-0.27810819612256843</v>
      </c>
      <c r="Q263">
        <f t="shared" si="131"/>
        <v>400.00641379310298</v>
      </c>
      <c r="R263">
        <f t="shared" si="132"/>
        <v>399.92269159616916</v>
      </c>
      <c r="S263">
        <f t="shared" si="133"/>
        <v>39.854635227477026</v>
      </c>
      <c r="T263">
        <f t="shared" si="134"/>
        <v>39.862978634063737</v>
      </c>
      <c r="U263">
        <f t="shared" si="135"/>
        <v>5.2293178792125347E-2</v>
      </c>
      <c r="V263">
        <f t="shared" si="136"/>
        <v>2.2513376027879586</v>
      </c>
      <c r="W263">
        <f t="shared" si="137"/>
        <v>5.1627644801206074E-2</v>
      </c>
      <c r="X263">
        <f t="shared" si="138"/>
        <v>3.2326367835477501E-2</v>
      </c>
      <c r="Y263">
        <f t="shared" si="139"/>
        <v>0</v>
      </c>
      <c r="Z263">
        <f t="shared" si="140"/>
        <v>31.261373998682092</v>
      </c>
      <c r="AA263">
        <f t="shared" si="141"/>
        <v>31.005920689655198</v>
      </c>
      <c r="AB263">
        <f t="shared" si="142"/>
        <v>4.5129014997235668</v>
      </c>
      <c r="AC263">
        <f t="shared" si="143"/>
        <v>69.187385861215901</v>
      </c>
      <c r="AD263">
        <f t="shared" si="144"/>
        <v>3.2101678048541742</v>
      </c>
      <c r="AE263">
        <f t="shared" si="145"/>
        <v>4.6398165863550647</v>
      </c>
      <c r="AF263">
        <f t="shared" si="146"/>
        <v>1.3027336948693926</v>
      </c>
      <c r="AG263">
        <f t="shared" si="147"/>
        <v>-30.962556877916118</v>
      </c>
      <c r="AH263">
        <f t="shared" si="148"/>
        <v>59.147279313353636</v>
      </c>
      <c r="AI263">
        <f t="shared" si="149"/>
        <v>5.9141942609116507</v>
      </c>
      <c r="AJ263">
        <f t="shared" si="150"/>
        <v>34.098916696349164</v>
      </c>
      <c r="AK263">
        <v>-4.12197672024434E-2</v>
      </c>
      <c r="AL263">
        <v>4.6272799734678502E-2</v>
      </c>
      <c r="AM263">
        <v>3.4576124236678498</v>
      </c>
      <c r="AN263">
        <v>7</v>
      </c>
      <c r="AO263">
        <v>2</v>
      </c>
      <c r="AP263">
        <f t="shared" si="151"/>
        <v>1</v>
      </c>
      <c r="AQ263">
        <f t="shared" si="152"/>
        <v>0</v>
      </c>
      <c r="AR263">
        <f t="shared" si="153"/>
        <v>51787.233487152436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-0.27810819612256843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1581612194.5310299</v>
      </c>
      <c r="BY263">
        <v>400.00641379310298</v>
      </c>
      <c r="BZ263">
        <v>400.011103448276</v>
      </c>
      <c r="CA263">
        <v>32.212537931034497</v>
      </c>
      <c r="CB263">
        <v>31.047793103448299</v>
      </c>
      <c r="CC263">
        <v>350.02468965517198</v>
      </c>
      <c r="CD263">
        <v>99.455827586206894</v>
      </c>
      <c r="CE263">
        <v>0.200021068965517</v>
      </c>
      <c r="CF263">
        <v>31.493234482758599</v>
      </c>
      <c r="CG263">
        <v>31.005920689655198</v>
      </c>
      <c r="CH263">
        <v>999.9</v>
      </c>
      <c r="CI263">
        <v>0</v>
      </c>
      <c r="CJ263">
        <v>0</v>
      </c>
      <c r="CK263">
        <v>9994.7358620689702</v>
      </c>
      <c r="CL263">
        <v>0</v>
      </c>
      <c r="CM263">
        <v>5.9877989655172401</v>
      </c>
      <c r="CN263">
        <v>0</v>
      </c>
      <c r="CO263">
        <v>0</v>
      </c>
      <c r="CP263">
        <v>0</v>
      </c>
      <c r="CQ263">
        <v>0</v>
      </c>
      <c r="CR263">
        <v>3.38620689655172</v>
      </c>
      <c r="CS263">
        <v>0</v>
      </c>
      <c r="CT263">
        <v>394.39655172413802</v>
      </c>
      <c r="CU263">
        <v>-1.03103448275862</v>
      </c>
      <c r="CV263">
        <v>40.044896551724101</v>
      </c>
      <c r="CW263">
        <v>45.125</v>
      </c>
      <c r="CX263">
        <v>42.723931034482703</v>
      </c>
      <c r="CY263">
        <v>43.936999999999998</v>
      </c>
      <c r="CZ263">
        <v>41.125</v>
      </c>
      <c r="DA263">
        <v>0</v>
      </c>
      <c r="DB263">
        <v>0</v>
      </c>
      <c r="DC263">
        <v>0</v>
      </c>
      <c r="DD263">
        <v>1334.9000000953699</v>
      </c>
      <c r="DE263">
        <v>2.66923076923077</v>
      </c>
      <c r="DF263">
        <v>-17.3538456458047</v>
      </c>
      <c r="DG263">
        <v>10.8717947133016</v>
      </c>
      <c r="DH263">
        <v>394.38461538461502</v>
      </c>
      <c r="DI263">
        <v>15</v>
      </c>
      <c r="DJ263">
        <v>100</v>
      </c>
      <c r="DK263">
        <v>100</v>
      </c>
      <c r="DL263">
        <v>2.698</v>
      </c>
      <c r="DM263">
        <v>0.41599999999999998</v>
      </c>
      <c r="DN263">
        <v>2</v>
      </c>
      <c r="DO263">
        <v>336.90600000000001</v>
      </c>
      <c r="DP263">
        <v>667.53200000000004</v>
      </c>
      <c r="DQ263">
        <v>30.800999999999998</v>
      </c>
      <c r="DR263">
        <v>32.740299999999998</v>
      </c>
      <c r="DS263">
        <v>29.9998</v>
      </c>
      <c r="DT263">
        <v>32.619999999999997</v>
      </c>
      <c r="DU263">
        <v>32.615299999999998</v>
      </c>
      <c r="DV263">
        <v>20.9833</v>
      </c>
      <c r="DW263">
        <v>21.5395</v>
      </c>
      <c r="DX263">
        <v>51.520800000000001</v>
      </c>
      <c r="DY263">
        <v>30.8001</v>
      </c>
      <c r="DZ263">
        <v>400</v>
      </c>
      <c r="EA263">
        <v>31.079899999999999</v>
      </c>
      <c r="EB263">
        <v>99.865200000000002</v>
      </c>
      <c r="EC263">
        <v>100.32599999999999</v>
      </c>
    </row>
    <row r="264" spans="1:133" x14ac:dyDescent="0.35">
      <c r="A264">
        <v>248</v>
      </c>
      <c r="B264">
        <v>1581612207.5999999</v>
      </c>
      <c r="C264">
        <v>1270.5999999046301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1581612199.5310299</v>
      </c>
      <c r="O264">
        <f t="shared" si="129"/>
        <v>7.0195934196827623E-4</v>
      </c>
      <c r="P264">
        <f t="shared" si="130"/>
        <v>-0.28258687024292095</v>
      </c>
      <c r="Q264">
        <f t="shared" si="131"/>
        <v>400.01817241379302</v>
      </c>
      <c r="R264">
        <f t="shared" si="132"/>
        <v>400.07294109636581</v>
      </c>
      <c r="S264">
        <f t="shared" si="133"/>
        <v>39.869154689644581</v>
      </c>
      <c r="T264">
        <f t="shared" si="134"/>
        <v>39.863696732223971</v>
      </c>
      <c r="U264">
        <f t="shared" si="135"/>
        <v>5.2313891811240014E-2</v>
      </c>
      <c r="V264">
        <f t="shared" si="136"/>
        <v>2.2499718964862625</v>
      </c>
      <c r="W264">
        <f t="shared" si="137"/>
        <v>5.1647435374892366E-2</v>
      </c>
      <c r="X264">
        <f t="shared" si="138"/>
        <v>3.2338818145573496E-2</v>
      </c>
      <c r="Y264">
        <f t="shared" si="139"/>
        <v>0</v>
      </c>
      <c r="Z264">
        <f t="shared" si="140"/>
        <v>31.260674798762015</v>
      </c>
      <c r="AA264">
        <f t="shared" si="141"/>
        <v>31.002741379310301</v>
      </c>
      <c r="AB264">
        <f t="shared" si="142"/>
        <v>4.512083516797543</v>
      </c>
      <c r="AC264">
        <f t="shared" si="143"/>
        <v>69.188720897488821</v>
      </c>
      <c r="AD264">
        <f t="shared" si="144"/>
        <v>3.2101171789459166</v>
      </c>
      <c r="AE264">
        <f t="shared" si="145"/>
        <v>4.6396538876648412</v>
      </c>
      <c r="AF264">
        <f t="shared" si="146"/>
        <v>1.3019663378516264</v>
      </c>
      <c r="AG264">
        <f t="shared" si="147"/>
        <v>-30.956406980800981</v>
      </c>
      <c r="AH264">
        <f t="shared" si="148"/>
        <v>59.422179601627178</v>
      </c>
      <c r="AI264">
        <f t="shared" si="149"/>
        <v>5.9451770991961199</v>
      </c>
      <c r="AJ264">
        <f t="shared" si="150"/>
        <v>34.410949720022316</v>
      </c>
      <c r="AK264">
        <v>-4.11829907402987E-2</v>
      </c>
      <c r="AL264">
        <v>4.6231514934126E-2</v>
      </c>
      <c r="AM264">
        <v>3.4551704735322599</v>
      </c>
      <c r="AN264">
        <v>7</v>
      </c>
      <c r="AO264">
        <v>2</v>
      </c>
      <c r="AP264">
        <f t="shared" si="151"/>
        <v>1</v>
      </c>
      <c r="AQ264">
        <f t="shared" si="152"/>
        <v>0</v>
      </c>
      <c r="AR264">
        <f t="shared" si="153"/>
        <v>51742.986973328327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-0.28258687024292095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1581612199.5310299</v>
      </c>
      <c r="BY264">
        <v>400.01817241379302</v>
      </c>
      <c r="BZ264">
        <v>400.01510344827602</v>
      </c>
      <c r="CA264">
        <v>32.212396551724098</v>
      </c>
      <c r="CB264">
        <v>31.047896551724101</v>
      </c>
      <c r="CC264">
        <v>350.02879310344798</v>
      </c>
      <c r="CD264">
        <v>99.454713793103394</v>
      </c>
      <c r="CE264">
        <v>0.20000062068965499</v>
      </c>
      <c r="CF264">
        <v>31.4926172413793</v>
      </c>
      <c r="CG264">
        <v>31.002741379310301</v>
      </c>
      <c r="CH264">
        <v>999.9</v>
      </c>
      <c r="CI264">
        <v>0</v>
      </c>
      <c r="CJ264">
        <v>0</v>
      </c>
      <c r="CK264">
        <v>9985.9303448275896</v>
      </c>
      <c r="CL264">
        <v>0</v>
      </c>
      <c r="CM264">
        <v>5.9734303448275803</v>
      </c>
      <c r="CN264">
        <v>0</v>
      </c>
      <c r="CO264">
        <v>0</v>
      </c>
      <c r="CP264">
        <v>0</v>
      </c>
      <c r="CQ264">
        <v>0</v>
      </c>
      <c r="CR264">
        <v>3.2793103448275902</v>
      </c>
      <c r="CS264">
        <v>0</v>
      </c>
      <c r="CT264">
        <v>393.11724137930997</v>
      </c>
      <c r="CU264">
        <v>-1.2413793103448301</v>
      </c>
      <c r="CV264">
        <v>40.034206896551702</v>
      </c>
      <c r="CW264">
        <v>45.125</v>
      </c>
      <c r="CX264">
        <v>42.713068965517202</v>
      </c>
      <c r="CY264">
        <v>43.936999999999998</v>
      </c>
      <c r="CZ264">
        <v>41.125</v>
      </c>
      <c r="DA264">
        <v>0</v>
      </c>
      <c r="DB264">
        <v>0</v>
      </c>
      <c r="DC264">
        <v>0</v>
      </c>
      <c r="DD264">
        <v>1339.7000000476801</v>
      </c>
      <c r="DE264">
        <v>2.4115384615384601</v>
      </c>
      <c r="DF264">
        <v>20.5914535424828</v>
      </c>
      <c r="DG264">
        <v>-26.095726542737999</v>
      </c>
      <c r="DH264">
        <v>394.02692307692303</v>
      </c>
      <c r="DI264">
        <v>15</v>
      </c>
      <c r="DJ264">
        <v>100</v>
      </c>
      <c r="DK264">
        <v>100</v>
      </c>
      <c r="DL264">
        <v>2.698</v>
      </c>
      <c r="DM264">
        <v>0.41599999999999998</v>
      </c>
      <c r="DN264">
        <v>2</v>
      </c>
      <c r="DO264">
        <v>336.887</v>
      </c>
      <c r="DP264">
        <v>667.37099999999998</v>
      </c>
      <c r="DQ264">
        <v>30.801400000000001</v>
      </c>
      <c r="DR264">
        <v>32.7376</v>
      </c>
      <c r="DS264">
        <v>29.9999</v>
      </c>
      <c r="DT264">
        <v>32.618499999999997</v>
      </c>
      <c r="DU264">
        <v>32.613399999999999</v>
      </c>
      <c r="DV264">
        <v>20.982099999999999</v>
      </c>
      <c r="DW264">
        <v>21.5395</v>
      </c>
      <c r="DX264">
        <v>51.520800000000001</v>
      </c>
      <c r="DY264">
        <v>30.8155</v>
      </c>
      <c r="DZ264">
        <v>400</v>
      </c>
      <c r="EA264">
        <v>31.080400000000001</v>
      </c>
      <c r="EB264">
        <v>99.865799999999993</v>
      </c>
      <c r="EC264">
        <v>100.328</v>
      </c>
    </row>
    <row r="265" spans="1:133" x14ac:dyDescent="0.35">
      <c r="A265">
        <v>249</v>
      </c>
      <c r="B265">
        <v>1581612212.5999999</v>
      </c>
      <c r="C265">
        <v>1275.5999999046301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1581612204.5310299</v>
      </c>
      <c r="O265">
        <f t="shared" si="129"/>
        <v>7.0183059406608915E-4</v>
      </c>
      <c r="P265">
        <f t="shared" si="130"/>
        <v>-0.30000308074568832</v>
      </c>
      <c r="Q265">
        <f t="shared" si="131"/>
        <v>400.027793103448</v>
      </c>
      <c r="R265">
        <f t="shared" si="132"/>
        <v>400.61663889053733</v>
      </c>
      <c r="S265">
        <f t="shared" si="133"/>
        <v>39.922491630343245</v>
      </c>
      <c r="T265">
        <f t="shared" si="134"/>
        <v>39.863811613777436</v>
      </c>
      <c r="U265">
        <f t="shared" si="135"/>
        <v>5.2319817604256476E-2</v>
      </c>
      <c r="V265">
        <f t="shared" si="136"/>
        <v>2.2498830180437732</v>
      </c>
      <c r="W265">
        <f t="shared" si="137"/>
        <v>5.1653185241290145E-2</v>
      </c>
      <c r="X265">
        <f t="shared" si="138"/>
        <v>3.2342427325166345E-2</v>
      </c>
      <c r="Y265">
        <f t="shared" si="139"/>
        <v>0</v>
      </c>
      <c r="Z265">
        <f t="shared" si="140"/>
        <v>31.25993988832905</v>
      </c>
      <c r="AA265">
        <f t="shared" si="141"/>
        <v>31.001310344827601</v>
      </c>
      <c r="AB265">
        <f t="shared" si="142"/>
        <v>4.511715377910031</v>
      </c>
      <c r="AC265">
        <f t="shared" si="143"/>
        <v>69.192649031282428</v>
      </c>
      <c r="AD265">
        <f t="shared" si="144"/>
        <v>3.2101591878350688</v>
      </c>
      <c r="AE265">
        <f t="shared" si="145"/>
        <v>4.6394512029503829</v>
      </c>
      <c r="AF265">
        <f t="shared" si="146"/>
        <v>1.3015561900749621</v>
      </c>
      <c r="AG265">
        <f t="shared" si="147"/>
        <v>-30.95072919831453</v>
      </c>
      <c r="AH265">
        <f t="shared" si="148"/>
        <v>59.500138419460548</v>
      </c>
      <c r="AI265">
        <f t="shared" si="149"/>
        <v>5.9531474667590674</v>
      </c>
      <c r="AJ265">
        <f t="shared" si="150"/>
        <v>34.502556687905084</v>
      </c>
      <c r="AK265">
        <v>-4.1180598074226103E-2</v>
      </c>
      <c r="AL265">
        <v>4.6228828956850501E-2</v>
      </c>
      <c r="AM265">
        <v>3.4550115749748098</v>
      </c>
      <c r="AN265">
        <v>7</v>
      </c>
      <c r="AO265">
        <v>2</v>
      </c>
      <c r="AP265">
        <f t="shared" si="151"/>
        <v>1</v>
      </c>
      <c r="AQ265">
        <f t="shared" si="152"/>
        <v>0</v>
      </c>
      <c r="AR265">
        <f t="shared" si="153"/>
        <v>51740.188500383141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-0.30000308074568832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1581612204.5310299</v>
      </c>
      <c r="BY265">
        <v>400.027793103448</v>
      </c>
      <c r="BZ265">
        <v>399.99479310344799</v>
      </c>
      <c r="CA265">
        <v>32.213500000000003</v>
      </c>
      <c r="CB265">
        <v>31.049199999999999</v>
      </c>
      <c r="CC265">
        <v>350.024310344828</v>
      </c>
      <c r="CD265">
        <v>99.452589655172403</v>
      </c>
      <c r="CE265">
        <v>0.20001524137931001</v>
      </c>
      <c r="CF265">
        <v>31.4918482758621</v>
      </c>
      <c r="CG265">
        <v>31.001310344827601</v>
      </c>
      <c r="CH265">
        <v>999.9</v>
      </c>
      <c r="CI265">
        <v>0</v>
      </c>
      <c r="CJ265">
        <v>0</v>
      </c>
      <c r="CK265">
        <v>9985.5634482758596</v>
      </c>
      <c r="CL265">
        <v>0</v>
      </c>
      <c r="CM265">
        <v>6.0060441379310303</v>
      </c>
      <c r="CN265">
        <v>0</v>
      </c>
      <c r="CO265">
        <v>0</v>
      </c>
      <c r="CP265">
        <v>0</v>
      </c>
      <c r="CQ265">
        <v>0</v>
      </c>
      <c r="CR265">
        <v>3.2206896551724098</v>
      </c>
      <c r="CS265">
        <v>0</v>
      </c>
      <c r="CT265">
        <v>394.70689655172401</v>
      </c>
      <c r="CU265">
        <v>-0.77241379310344804</v>
      </c>
      <c r="CV265">
        <v>40.019241379310301</v>
      </c>
      <c r="CW265">
        <v>45.125</v>
      </c>
      <c r="CX265">
        <v>42.704379310344798</v>
      </c>
      <c r="CY265">
        <v>43.936999999999998</v>
      </c>
      <c r="CZ265">
        <v>41.125</v>
      </c>
      <c r="DA265">
        <v>0</v>
      </c>
      <c r="DB265">
        <v>0</v>
      </c>
      <c r="DC265">
        <v>0</v>
      </c>
      <c r="DD265">
        <v>1344.5</v>
      </c>
      <c r="DE265">
        <v>2.6038461538461499</v>
      </c>
      <c r="DF265">
        <v>-2.8410250905946999</v>
      </c>
      <c r="DG265">
        <v>6.8683760240120701</v>
      </c>
      <c r="DH265">
        <v>394.41923076923098</v>
      </c>
      <c r="DI265">
        <v>15</v>
      </c>
      <c r="DJ265">
        <v>100</v>
      </c>
      <c r="DK265">
        <v>100</v>
      </c>
      <c r="DL265">
        <v>2.698</v>
      </c>
      <c r="DM265">
        <v>0.41599999999999998</v>
      </c>
      <c r="DN265">
        <v>2</v>
      </c>
      <c r="DO265">
        <v>336.90899999999999</v>
      </c>
      <c r="DP265">
        <v>667.55100000000004</v>
      </c>
      <c r="DQ265">
        <v>30.811699999999998</v>
      </c>
      <c r="DR265">
        <v>32.734699999999997</v>
      </c>
      <c r="DS265">
        <v>29.9999</v>
      </c>
      <c r="DT265">
        <v>32.615900000000003</v>
      </c>
      <c r="DU265">
        <v>32.610999999999997</v>
      </c>
      <c r="DV265">
        <v>20.983499999999999</v>
      </c>
      <c r="DW265">
        <v>21.5395</v>
      </c>
      <c r="DX265">
        <v>51.520800000000001</v>
      </c>
      <c r="DY265">
        <v>30.8111</v>
      </c>
      <c r="DZ265">
        <v>400</v>
      </c>
      <c r="EA265">
        <v>31.077300000000001</v>
      </c>
      <c r="EB265">
        <v>99.8673</v>
      </c>
      <c r="EC265">
        <v>100.32899999999999</v>
      </c>
    </row>
    <row r="266" spans="1:133" x14ac:dyDescent="0.35">
      <c r="A266">
        <v>250</v>
      </c>
      <c r="B266">
        <v>1581612217.5999999</v>
      </c>
      <c r="C266">
        <v>1280.5999999046301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1581612209.5310299</v>
      </c>
      <c r="O266">
        <f t="shared" si="129"/>
        <v>7.0152118167862124E-4</v>
      </c>
      <c r="P266">
        <f t="shared" si="130"/>
        <v>-0.29258968005771652</v>
      </c>
      <c r="Q266">
        <f t="shared" si="131"/>
        <v>400.01789655172399</v>
      </c>
      <c r="R266">
        <f t="shared" si="132"/>
        <v>400.38410728398668</v>
      </c>
      <c r="S266">
        <f t="shared" si="133"/>
        <v>39.899140651105171</v>
      </c>
      <c r="T266">
        <f t="shared" si="134"/>
        <v>39.862646961049357</v>
      </c>
      <c r="U266">
        <f t="shared" si="135"/>
        <v>5.2302067902037841E-2</v>
      </c>
      <c r="V266">
        <f t="shared" si="136"/>
        <v>2.2504155235330692</v>
      </c>
      <c r="W266">
        <f t="shared" si="137"/>
        <v>5.1636040142674859E-2</v>
      </c>
      <c r="X266">
        <f t="shared" si="138"/>
        <v>3.2331658360135088E-2</v>
      </c>
      <c r="Y266">
        <f t="shared" si="139"/>
        <v>0</v>
      </c>
      <c r="Z266">
        <f t="shared" si="140"/>
        <v>31.259095221936903</v>
      </c>
      <c r="AA266">
        <f t="shared" si="141"/>
        <v>31.000906896551701</v>
      </c>
      <c r="AB266">
        <f t="shared" si="142"/>
        <v>4.5116115940839903</v>
      </c>
      <c r="AC266">
        <f t="shared" si="143"/>
        <v>69.197508621922367</v>
      </c>
      <c r="AD266">
        <f t="shared" si="144"/>
        <v>3.2102028915470768</v>
      </c>
      <c r="AE266">
        <f t="shared" si="145"/>
        <v>4.6391885423026009</v>
      </c>
      <c r="AF266">
        <f t="shared" si="146"/>
        <v>1.3014087025369134</v>
      </c>
      <c r="AG266">
        <f t="shared" si="147"/>
        <v>-30.937084112027197</v>
      </c>
      <c r="AH266">
        <f t="shared" si="148"/>
        <v>59.442263075215379</v>
      </c>
      <c r="AI266">
        <f t="shared" si="149"/>
        <v>5.9459085386060266</v>
      </c>
      <c r="AJ266">
        <f t="shared" si="150"/>
        <v>34.451087501794206</v>
      </c>
      <c r="AK266">
        <v>-4.1194934749921801E-2</v>
      </c>
      <c r="AL266">
        <v>4.6244923131280702E-2</v>
      </c>
      <c r="AM266">
        <v>3.4559636357425698</v>
      </c>
      <c r="AN266">
        <v>7</v>
      </c>
      <c r="AO266">
        <v>2</v>
      </c>
      <c r="AP266">
        <f t="shared" si="151"/>
        <v>1</v>
      </c>
      <c r="AQ266">
        <f t="shared" si="152"/>
        <v>0</v>
      </c>
      <c r="AR266">
        <f t="shared" si="153"/>
        <v>51757.632157619337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-0.29258968005771652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1581612209.5310299</v>
      </c>
      <c r="BY266">
        <v>400.01789655172399</v>
      </c>
      <c r="BZ266">
        <v>399.99737931034502</v>
      </c>
      <c r="CA266">
        <v>32.214082758620698</v>
      </c>
      <c r="CB266">
        <v>31.0502413793103</v>
      </c>
      <c r="CC266">
        <v>350.00765517241399</v>
      </c>
      <c r="CD266">
        <v>99.452220689655206</v>
      </c>
      <c r="CE266">
        <v>0.19993813793103399</v>
      </c>
      <c r="CF266">
        <v>31.490851724137901</v>
      </c>
      <c r="CG266">
        <v>31.000906896551701</v>
      </c>
      <c r="CH266">
        <v>999.9</v>
      </c>
      <c r="CI266">
        <v>0</v>
      </c>
      <c r="CJ266">
        <v>0</v>
      </c>
      <c r="CK266">
        <v>9989.07689655172</v>
      </c>
      <c r="CL266">
        <v>0</v>
      </c>
      <c r="CM266">
        <v>6.0258872413793103</v>
      </c>
      <c r="CN266">
        <v>0</v>
      </c>
      <c r="CO266">
        <v>0</v>
      </c>
      <c r="CP266">
        <v>0</v>
      </c>
      <c r="CQ266">
        <v>0</v>
      </c>
      <c r="CR266">
        <v>2.0620689655172399</v>
      </c>
      <c r="CS266">
        <v>0</v>
      </c>
      <c r="CT266">
        <v>395.17586206896601</v>
      </c>
      <c r="CU266">
        <v>-0.85862068965517202</v>
      </c>
      <c r="CV266">
        <v>40.010689655172399</v>
      </c>
      <c r="CW266">
        <v>45.125</v>
      </c>
      <c r="CX266">
        <v>42.702206896551701</v>
      </c>
      <c r="CY266">
        <v>43.932724137930997</v>
      </c>
      <c r="CZ266">
        <v>41.125</v>
      </c>
      <c r="DA266">
        <v>0</v>
      </c>
      <c r="DB266">
        <v>0</v>
      </c>
      <c r="DC266">
        <v>0</v>
      </c>
      <c r="DD266">
        <v>1349.9000000953699</v>
      </c>
      <c r="DE266">
        <v>1.9615384615384599</v>
      </c>
      <c r="DF266">
        <v>-26.5094015093709</v>
      </c>
      <c r="DG266">
        <v>45.535042445550097</v>
      </c>
      <c r="DH266">
        <v>394.55</v>
      </c>
      <c r="DI266">
        <v>15</v>
      </c>
      <c r="DJ266">
        <v>100</v>
      </c>
      <c r="DK266">
        <v>100</v>
      </c>
      <c r="DL266">
        <v>2.698</v>
      </c>
      <c r="DM266">
        <v>0.41599999999999998</v>
      </c>
      <c r="DN266">
        <v>2</v>
      </c>
      <c r="DO266">
        <v>336.81400000000002</v>
      </c>
      <c r="DP266">
        <v>667.47400000000005</v>
      </c>
      <c r="DQ266">
        <v>30.810099999999998</v>
      </c>
      <c r="DR266">
        <v>32.7318</v>
      </c>
      <c r="DS266">
        <v>29.9998</v>
      </c>
      <c r="DT266">
        <v>32.613399999999999</v>
      </c>
      <c r="DU266">
        <v>32.610199999999999</v>
      </c>
      <c r="DV266">
        <v>20.9849</v>
      </c>
      <c r="DW266">
        <v>21.5395</v>
      </c>
      <c r="DX266">
        <v>51.520800000000001</v>
      </c>
      <c r="DY266">
        <v>30.808499999999999</v>
      </c>
      <c r="DZ266">
        <v>400</v>
      </c>
      <c r="EA266">
        <v>31.078099999999999</v>
      </c>
      <c r="EB266">
        <v>99.867500000000007</v>
      </c>
      <c r="EC266">
        <v>100.33</v>
      </c>
    </row>
    <row r="267" spans="1:133" x14ac:dyDescent="0.35">
      <c r="A267">
        <v>251</v>
      </c>
      <c r="B267">
        <v>1581612222.5999999</v>
      </c>
      <c r="C267">
        <v>1285.5999999046301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1581612214.5310299</v>
      </c>
      <c r="O267">
        <f t="shared" si="129"/>
        <v>7.0088348663271949E-4</v>
      </c>
      <c r="P267">
        <f t="shared" si="130"/>
        <v>-0.29110798409581512</v>
      </c>
      <c r="Q267">
        <f t="shared" si="131"/>
        <v>400.01810344827601</v>
      </c>
      <c r="R267">
        <f t="shared" si="132"/>
        <v>400.34704017171487</v>
      </c>
      <c r="S267">
        <f t="shared" si="133"/>
        <v>39.895488704124141</v>
      </c>
      <c r="T267">
        <f t="shared" si="134"/>
        <v>39.862709415113542</v>
      </c>
      <c r="U267">
        <f t="shared" si="135"/>
        <v>5.2259459881046466E-2</v>
      </c>
      <c r="V267">
        <f t="shared" si="136"/>
        <v>2.2528938611224962</v>
      </c>
      <c r="W267">
        <f t="shared" si="137"/>
        <v>5.1595230865864303E-2</v>
      </c>
      <c r="X267">
        <f t="shared" si="138"/>
        <v>3.2305994189037568E-2</v>
      </c>
      <c r="Y267">
        <f t="shared" si="139"/>
        <v>0</v>
      </c>
      <c r="Z267">
        <f t="shared" si="140"/>
        <v>31.25881313110823</v>
      </c>
      <c r="AA267">
        <f t="shared" si="141"/>
        <v>31.000537931034501</v>
      </c>
      <c r="AB267">
        <f t="shared" si="142"/>
        <v>4.5115166824909085</v>
      </c>
      <c r="AC267">
        <f t="shared" si="143"/>
        <v>69.201605871052536</v>
      </c>
      <c r="AD267">
        <f t="shared" si="144"/>
        <v>3.210260897626434</v>
      </c>
      <c r="AE267">
        <f t="shared" si="145"/>
        <v>4.6389976897476979</v>
      </c>
      <c r="AF267">
        <f t="shared" si="146"/>
        <v>1.3012557848644746</v>
      </c>
      <c r="AG267">
        <f t="shared" si="147"/>
        <v>-30.90896176050293</v>
      </c>
      <c r="AH267">
        <f t="shared" si="148"/>
        <v>59.464587114259331</v>
      </c>
      <c r="AI267">
        <f t="shared" si="149"/>
        <v>5.9415661848252039</v>
      </c>
      <c r="AJ267">
        <f t="shared" si="150"/>
        <v>34.497191538581603</v>
      </c>
      <c r="AK267">
        <v>-4.1261699590536202E-2</v>
      </c>
      <c r="AL267">
        <v>4.6319872513791598E-2</v>
      </c>
      <c r="AM267">
        <v>3.4603958112990498</v>
      </c>
      <c r="AN267">
        <v>7</v>
      </c>
      <c r="AO267">
        <v>2</v>
      </c>
      <c r="AP267">
        <f t="shared" si="151"/>
        <v>1</v>
      </c>
      <c r="AQ267">
        <f t="shared" si="152"/>
        <v>0</v>
      </c>
      <c r="AR267">
        <f t="shared" si="153"/>
        <v>51838.215123869872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-0.29110798409581512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1581612214.5310299</v>
      </c>
      <c r="BY267">
        <v>400.01810344827601</v>
      </c>
      <c r="BZ267">
        <v>399.99968965517201</v>
      </c>
      <c r="CA267">
        <v>32.2146310344828</v>
      </c>
      <c r="CB267">
        <v>31.051879310344798</v>
      </c>
      <c r="CC267">
        <v>350.017</v>
      </c>
      <c r="CD267">
        <v>99.452282758620697</v>
      </c>
      <c r="CE267">
        <v>0.19998065517241401</v>
      </c>
      <c r="CF267">
        <v>31.490127586206899</v>
      </c>
      <c r="CG267">
        <v>31.000537931034501</v>
      </c>
      <c r="CH267">
        <v>999.9</v>
      </c>
      <c r="CI267">
        <v>0</v>
      </c>
      <c r="CJ267">
        <v>0</v>
      </c>
      <c r="CK267">
        <v>10005.26</v>
      </c>
      <c r="CL267">
        <v>0</v>
      </c>
      <c r="CM267">
        <v>6.0505193103448303</v>
      </c>
      <c r="CN267">
        <v>0</v>
      </c>
      <c r="CO267">
        <v>0</v>
      </c>
      <c r="CP267">
        <v>0</v>
      </c>
      <c r="CQ267">
        <v>0</v>
      </c>
      <c r="CR267">
        <v>3.1655172413793098</v>
      </c>
      <c r="CS267">
        <v>0</v>
      </c>
      <c r="CT267">
        <v>393.203448275862</v>
      </c>
      <c r="CU267">
        <v>-0.66896551724137898</v>
      </c>
      <c r="CV267">
        <v>40.004275862069001</v>
      </c>
      <c r="CW267">
        <v>45.125</v>
      </c>
      <c r="CX267">
        <v>42.693517241379297</v>
      </c>
      <c r="CY267">
        <v>43.926310344827598</v>
      </c>
      <c r="CZ267">
        <v>41.125</v>
      </c>
      <c r="DA267">
        <v>0</v>
      </c>
      <c r="DB267">
        <v>0</v>
      </c>
      <c r="DC267">
        <v>0</v>
      </c>
      <c r="DD267">
        <v>1354.7000000476801</v>
      </c>
      <c r="DE267">
        <v>1.9</v>
      </c>
      <c r="DF267">
        <v>-2.0717946591368301</v>
      </c>
      <c r="DG267">
        <v>-33.565812245206402</v>
      </c>
      <c r="DH267">
        <v>394.89230769230801</v>
      </c>
      <c r="DI267">
        <v>15</v>
      </c>
      <c r="DJ267">
        <v>100</v>
      </c>
      <c r="DK267">
        <v>100</v>
      </c>
      <c r="DL267">
        <v>2.698</v>
      </c>
      <c r="DM267">
        <v>0.41599999999999998</v>
      </c>
      <c r="DN267">
        <v>2</v>
      </c>
      <c r="DO267">
        <v>336.86700000000002</v>
      </c>
      <c r="DP267">
        <v>667.48800000000006</v>
      </c>
      <c r="DQ267">
        <v>30.808800000000002</v>
      </c>
      <c r="DR267">
        <v>32.729700000000001</v>
      </c>
      <c r="DS267">
        <v>29.9999</v>
      </c>
      <c r="DT267">
        <v>32.612000000000002</v>
      </c>
      <c r="DU267">
        <v>32.607500000000002</v>
      </c>
      <c r="DV267">
        <v>20.985900000000001</v>
      </c>
      <c r="DW267">
        <v>21.5395</v>
      </c>
      <c r="DX267">
        <v>51.520800000000001</v>
      </c>
      <c r="DY267">
        <v>30.810199999999998</v>
      </c>
      <c r="DZ267">
        <v>400</v>
      </c>
      <c r="EA267">
        <v>31.081199999999999</v>
      </c>
      <c r="EB267">
        <v>99.866600000000005</v>
      </c>
      <c r="EC267">
        <v>100.33</v>
      </c>
    </row>
    <row r="268" spans="1:133" x14ac:dyDescent="0.35">
      <c r="A268">
        <v>252</v>
      </c>
      <c r="B268">
        <v>1581612227.5999999</v>
      </c>
      <c r="C268">
        <v>1290.5999999046301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1581612219.5310299</v>
      </c>
      <c r="O268">
        <f t="shared" si="129"/>
        <v>7.0054619147463533E-4</v>
      </c>
      <c r="P268">
        <f t="shared" si="130"/>
        <v>-0.30184800164525061</v>
      </c>
      <c r="Q268">
        <f t="shared" si="131"/>
        <v>400.00675862068999</v>
      </c>
      <c r="R268">
        <f t="shared" si="132"/>
        <v>400.66869142454618</v>
      </c>
      <c r="S268">
        <f t="shared" si="133"/>
        <v>39.927780695141777</v>
      </c>
      <c r="T268">
        <f t="shared" si="134"/>
        <v>39.861817198634668</v>
      </c>
      <c r="U268">
        <f t="shared" si="135"/>
        <v>5.2280672152224372E-2</v>
      </c>
      <c r="V268">
        <f t="shared" si="136"/>
        <v>2.2524145285944313</v>
      </c>
      <c r="W268">
        <f t="shared" si="137"/>
        <v>5.1615767974493632E-2</v>
      </c>
      <c r="X268">
        <f t="shared" si="138"/>
        <v>3.2318889398450928E-2</v>
      </c>
      <c r="Y268">
        <f t="shared" si="139"/>
        <v>0</v>
      </c>
      <c r="Z268">
        <f t="shared" si="140"/>
        <v>31.258017480006949</v>
      </c>
      <c r="AA268">
        <f t="shared" si="141"/>
        <v>30.996193103448299</v>
      </c>
      <c r="AB268">
        <f t="shared" si="142"/>
        <v>4.5103991627701907</v>
      </c>
      <c r="AC268">
        <f t="shared" si="143"/>
        <v>69.20522377203504</v>
      </c>
      <c r="AD268">
        <f t="shared" si="144"/>
        <v>3.2102715001177051</v>
      </c>
      <c r="AE268">
        <f t="shared" si="145"/>
        <v>4.638770493239754</v>
      </c>
      <c r="AF268">
        <f t="shared" si="146"/>
        <v>1.3001276626524856</v>
      </c>
      <c r="AG268">
        <f t="shared" si="147"/>
        <v>-30.894087044031419</v>
      </c>
      <c r="AH268">
        <f t="shared" si="148"/>
        <v>59.87485419251616</v>
      </c>
      <c r="AI268">
        <f t="shared" si="149"/>
        <v>5.9836787201817847</v>
      </c>
      <c r="AJ268">
        <f t="shared" si="150"/>
        <v>34.96444586866653</v>
      </c>
      <c r="AK268">
        <v>-4.1248781481495203E-2</v>
      </c>
      <c r="AL268">
        <v>4.6305370804704697E-2</v>
      </c>
      <c r="AM268">
        <v>3.4595384371000302</v>
      </c>
      <c r="AN268">
        <v>7</v>
      </c>
      <c r="AO268">
        <v>2</v>
      </c>
      <c r="AP268">
        <f t="shared" si="151"/>
        <v>1</v>
      </c>
      <c r="AQ268">
        <f t="shared" si="152"/>
        <v>0</v>
      </c>
      <c r="AR268">
        <f t="shared" si="153"/>
        <v>51822.80972208827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-0.30184800164525061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1581612219.5310299</v>
      </c>
      <c r="BY268">
        <v>400.00675862068999</v>
      </c>
      <c r="BZ268">
        <v>399.96968965517198</v>
      </c>
      <c r="CA268">
        <v>32.214544827586202</v>
      </c>
      <c r="CB268">
        <v>31.0523620689655</v>
      </c>
      <c r="CC268">
        <v>350.01986206896601</v>
      </c>
      <c r="CD268">
        <v>99.452872413793102</v>
      </c>
      <c r="CE268">
        <v>0.199986793103448</v>
      </c>
      <c r="CF268">
        <v>31.4892655172414</v>
      </c>
      <c r="CG268">
        <v>30.996193103448299</v>
      </c>
      <c r="CH268">
        <v>999.9</v>
      </c>
      <c r="CI268">
        <v>0</v>
      </c>
      <c r="CJ268">
        <v>0</v>
      </c>
      <c r="CK268">
        <v>10002.068275862101</v>
      </c>
      <c r="CL268">
        <v>0</v>
      </c>
      <c r="CM268">
        <v>6.0899758620689601</v>
      </c>
      <c r="CN268">
        <v>0</v>
      </c>
      <c r="CO268">
        <v>0</v>
      </c>
      <c r="CP268">
        <v>0</v>
      </c>
      <c r="CQ268">
        <v>0</v>
      </c>
      <c r="CR268">
        <v>3.52758620689655</v>
      </c>
      <c r="CS268">
        <v>0</v>
      </c>
      <c r="CT268">
        <v>391.56551724137898</v>
      </c>
      <c r="CU268">
        <v>-0.77931034482758599</v>
      </c>
      <c r="CV268">
        <v>40.004275862069001</v>
      </c>
      <c r="CW268">
        <v>45.125</v>
      </c>
      <c r="CX268">
        <v>42.6913448275862</v>
      </c>
      <c r="CY268">
        <v>43.911344827586198</v>
      </c>
      <c r="CZ268">
        <v>41.125</v>
      </c>
      <c r="DA268">
        <v>0</v>
      </c>
      <c r="DB268">
        <v>0</v>
      </c>
      <c r="DC268">
        <v>0</v>
      </c>
      <c r="DD268">
        <v>1359.5</v>
      </c>
      <c r="DE268">
        <v>2.3423076923076902</v>
      </c>
      <c r="DF268">
        <v>3.64786321065354</v>
      </c>
      <c r="DG268">
        <v>-22.844444802307201</v>
      </c>
      <c r="DH268">
        <v>392.45384615384597</v>
      </c>
      <c r="DI268">
        <v>15</v>
      </c>
      <c r="DJ268">
        <v>100</v>
      </c>
      <c r="DK268">
        <v>100</v>
      </c>
      <c r="DL268">
        <v>2.698</v>
      </c>
      <c r="DM268">
        <v>0.41599999999999998</v>
      </c>
      <c r="DN268">
        <v>2</v>
      </c>
      <c r="DO268">
        <v>336.86799999999999</v>
      </c>
      <c r="DP268">
        <v>667.43200000000002</v>
      </c>
      <c r="DQ268">
        <v>30.8109</v>
      </c>
      <c r="DR268">
        <v>32.726799999999997</v>
      </c>
      <c r="DS268">
        <v>29.9998</v>
      </c>
      <c r="DT268">
        <v>32.6098</v>
      </c>
      <c r="DU268">
        <v>32.604599999999998</v>
      </c>
      <c r="DV268">
        <v>20.9863</v>
      </c>
      <c r="DW268">
        <v>21.5395</v>
      </c>
      <c r="DX268">
        <v>51.520800000000001</v>
      </c>
      <c r="DY268">
        <v>30.8142</v>
      </c>
      <c r="DZ268">
        <v>400</v>
      </c>
      <c r="EA268">
        <v>31.083500000000001</v>
      </c>
      <c r="EB268">
        <v>99.869900000000001</v>
      </c>
      <c r="EC268">
        <v>100.33</v>
      </c>
    </row>
    <row r="269" spans="1:133" x14ac:dyDescent="0.35">
      <c r="A269">
        <v>253</v>
      </c>
      <c r="B269">
        <v>1581612232.5999999</v>
      </c>
      <c r="C269">
        <v>1295.5999999046301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1581612224.5310299</v>
      </c>
      <c r="O269">
        <f t="shared" si="129"/>
        <v>6.9914517055673624E-4</v>
      </c>
      <c r="P269">
        <f t="shared" si="130"/>
        <v>-0.29796696919819859</v>
      </c>
      <c r="Q269">
        <f t="shared" si="131"/>
        <v>400.00479310344798</v>
      </c>
      <c r="R269">
        <f t="shared" si="132"/>
        <v>400.56593420112512</v>
      </c>
      <c r="S269">
        <f t="shared" si="133"/>
        <v>39.917558517551932</v>
      </c>
      <c r="T269">
        <f t="shared" si="134"/>
        <v>39.861639177711403</v>
      </c>
      <c r="U269">
        <f t="shared" si="135"/>
        <v>5.2204626061437984E-2</v>
      </c>
      <c r="V269">
        <f t="shared" si="136"/>
        <v>2.2527056063086017</v>
      </c>
      <c r="W269">
        <f t="shared" si="137"/>
        <v>5.1541726045907885E-2</v>
      </c>
      <c r="X269">
        <f t="shared" si="138"/>
        <v>3.2272436346439476E-2</v>
      </c>
      <c r="Y269">
        <f t="shared" si="139"/>
        <v>0</v>
      </c>
      <c r="Z269">
        <f t="shared" si="140"/>
        <v>31.258579486605093</v>
      </c>
      <c r="AA269">
        <f t="shared" si="141"/>
        <v>30.992872413793101</v>
      </c>
      <c r="AB269">
        <f t="shared" si="142"/>
        <v>4.5095452209801232</v>
      </c>
      <c r="AC269">
        <f t="shared" si="143"/>
        <v>69.202243988651901</v>
      </c>
      <c r="AD269">
        <f t="shared" si="144"/>
        <v>3.2101464814542648</v>
      </c>
      <c r="AE269">
        <f t="shared" si="145"/>
        <v>4.6387895773736458</v>
      </c>
      <c r="AF269">
        <f t="shared" si="146"/>
        <v>1.2993987395258584</v>
      </c>
      <c r="AG269">
        <f t="shared" si="147"/>
        <v>-30.832302021552067</v>
      </c>
      <c r="AH269">
        <f t="shared" si="148"/>
        <v>60.294676939989614</v>
      </c>
      <c r="AI269">
        <f t="shared" si="149"/>
        <v>6.0247592841529158</v>
      </c>
      <c r="AJ269">
        <f t="shared" si="150"/>
        <v>35.487134202590461</v>
      </c>
      <c r="AK269">
        <v>-4.12566257876699E-2</v>
      </c>
      <c r="AL269">
        <v>4.6314176725584702E-2</v>
      </c>
      <c r="AM269">
        <v>3.4600590743112098</v>
      </c>
      <c r="AN269">
        <v>7</v>
      </c>
      <c r="AO269">
        <v>2</v>
      </c>
      <c r="AP269">
        <f t="shared" si="151"/>
        <v>1</v>
      </c>
      <c r="AQ269">
        <f t="shared" si="152"/>
        <v>0</v>
      </c>
      <c r="AR269">
        <f t="shared" si="153"/>
        <v>51832.250114410199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-0.29796696919819859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1581612224.5310299</v>
      </c>
      <c r="BY269">
        <v>400.00479310344798</v>
      </c>
      <c r="BZ269">
        <v>399.97341379310399</v>
      </c>
      <c r="CA269">
        <v>32.213275862068997</v>
      </c>
      <c r="CB269">
        <v>31.053410344827601</v>
      </c>
      <c r="CC269">
        <v>350.01820689655199</v>
      </c>
      <c r="CD269">
        <v>99.452924137931006</v>
      </c>
      <c r="CE269">
        <v>0.19997968965517199</v>
      </c>
      <c r="CF269">
        <v>31.489337931034498</v>
      </c>
      <c r="CG269">
        <v>30.992872413793101</v>
      </c>
      <c r="CH269">
        <v>999.9</v>
      </c>
      <c r="CI269">
        <v>0</v>
      </c>
      <c r="CJ269">
        <v>0</v>
      </c>
      <c r="CK269">
        <v>10003.9651724138</v>
      </c>
      <c r="CL269">
        <v>0</v>
      </c>
      <c r="CM269">
        <v>6.0975017241379303</v>
      </c>
      <c r="CN269">
        <v>0</v>
      </c>
      <c r="CO269">
        <v>0</v>
      </c>
      <c r="CP269">
        <v>0</v>
      </c>
      <c r="CQ269">
        <v>0</v>
      </c>
      <c r="CR269">
        <v>3.3482758620689701</v>
      </c>
      <c r="CS269">
        <v>0</v>
      </c>
      <c r="CT269">
        <v>391.85517241379301</v>
      </c>
      <c r="CU269">
        <v>-0.62758620689655198</v>
      </c>
      <c r="CV269">
        <v>40.004275862069001</v>
      </c>
      <c r="CW269">
        <v>45.125</v>
      </c>
      <c r="CX269">
        <v>42.686999999999998</v>
      </c>
      <c r="CY269">
        <v>43.907068965517198</v>
      </c>
      <c r="CZ269">
        <v>41.125</v>
      </c>
      <c r="DA269">
        <v>0</v>
      </c>
      <c r="DB269">
        <v>0</v>
      </c>
      <c r="DC269">
        <v>0</v>
      </c>
      <c r="DD269">
        <v>1364.9000000953699</v>
      </c>
      <c r="DE269">
        <v>2.5038461538461498</v>
      </c>
      <c r="DF269">
        <v>1.0017094046508599</v>
      </c>
      <c r="DG269">
        <v>18.4307693816538</v>
      </c>
      <c r="DH269">
        <v>392.65</v>
      </c>
      <c r="DI269">
        <v>15</v>
      </c>
      <c r="DJ269">
        <v>100</v>
      </c>
      <c r="DK269">
        <v>100</v>
      </c>
      <c r="DL269">
        <v>2.698</v>
      </c>
      <c r="DM269">
        <v>0.41599999999999998</v>
      </c>
      <c r="DN269">
        <v>2</v>
      </c>
      <c r="DO269">
        <v>336.77199999999999</v>
      </c>
      <c r="DP269">
        <v>667.66</v>
      </c>
      <c r="DQ269">
        <v>30.816400000000002</v>
      </c>
      <c r="DR269">
        <v>32.723799999999997</v>
      </c>
      <c r="DS269">
        <v>29.9999</v>
      </c>
      <c r="DT269">
        <v>32.607199999999999</v>
      </c>
      <c r="DU269">
        <v>32.604399999999998</v>
      </c>
      <c r="DV269">
        <v>20.9876</v>
      </c>
      <c r="DW269">
        <v>21.5395</v>
      </c>
      <c r="DX269">
        <v>51.520800000000001</v>
      </c>
      <c r="DY269">
        <v>30.822199999999999</v>
      </c>
      <c r="DZ269">
        <v>400</v>
      </c>
      <c r="EA269">
        <v>31.083600000000001</v>
      </c>
      <c r="EB269">
        <v>99.868399999999994</v>
      </c>
      <c r="EC269">
        <v>100.33199999999999</v>
      </c>
    </row>
    <row r="270" spans="1:133" x14ac:dyDescent="0.35">
      <c r="A270">
        <v>254</v>
      </c>
      <c r="B270">
        <v>1581612237.5999999</v>
      </c>
      <c r="C270">
        <v>1300.5999999046301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1581612229.5310299</v>
      </c>
      <c r="O270">
        <f t="shared" si="129"/>
        <v>6.9853093772383927E-4</v>
      </c>
      <c r="P270">
        <f t="shared" si="130"/>
        <v>-0.29874974436093821</v>
      </c>
      <c r="Q270">
        <f t="shared" si="131"/>
        <v>400.00782758620699</v>
      </c>
      <c r="R270">
        <f t="shared" si="132"/>
        <v>400.60095877258129</v>
      </c>
      <c r="S270">
        <f t="shared" si="133"/>
        <v>39.921013440594081</v>
      </c>
      <c r="T270">
        <f t="shared" si="134"/>
        <v>39.861906247900798</v>
      </c>
      <c r="U270">
        <f t="shared" si="135"/>
        <v>5.2157925689287558E-2</v>
      </c>
      <c r="V270">
        <f t="shared" si="136"/>
        <v>2.2515158104042303</v>
      </c>
      <c r="W270">
        <f t="shared" si="137"/>
        <v>5.1495858154201886E-2</v>
      </c>
      <c r="X270">
        <f t="shared" si="138"/>
        <v>3.2243695252760149E-2</v>
      </c>
      <c r="Y270">
        <f t="shared" si="139"/>
        <v>0</v>
      </c>
      <c r="Z270">
        <f t="shared" si="140"/>
        <v>31.25868527769709</v>
      </c>
      <c r="AA270">
        <f t="shared" si="141"/>
        <v>30.992813793103501</v>
      </c>
      <c r="AB270">
        <f t="shared" si="142"/>
        <v>4.5095301474679701</v>
      </c>
      <c r="AC270">
        <f t="shared" si="143"/>
        <v>69.201565445076795</v>
      </c>
      <c r="AD270">
        <f t="shared" si="144"/>
        <v>3.2101175207784864</v>
      </c>
      <c r="AE270">
        <f t="shared" si="145"/>
        <v>4.6387932124545079</v>
      </c>
      <c r="AF270">
        <f t="shared" si="146"/>
        <v>1.2994126266894837</v>
      </c>
      <c r="AG270">
        <f t="shared" si="147"/>
        <v>-30.805214353621313</v>
      </c>
      <c r="AH270">
        <f t="shared" si="148"/>
        <v>60.271621374032591</v>
      </c>
      <c r="AI270">
        <f t="shared" si="149"/>
        <v>6.025636716868263</v>
      </c>
      <c r="AJ270">
        <f t="shared" si="150"/>
        <v>35.492043737279545</v>
      </c>
      <c r="AK270">
        <v>-4.1224567561476202E-2</v>
      </c>
      <c r="AL270">
        <v>4.6278188558227303E-2</v>
      </c>
      <c r="AM270">
        <v>3.4579311112680098</v>
      </c>
      <c r="AN270">
        <v>7</v>
      </c>
      <c r="AO270">
        <v>2</v>
      </c>
      <c r="AP270">
        <f t="shared" si="151"/>
        <v>1</v>
      </c>
      <c r="AQ270">
        <f t="shared" si="152"/>
        <v>0</v>
      </c>
      <c r="AR270">
        <f t="shared" si="153"/>
        <v>51793.614313605118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-0.29874974436093821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1581612229.5310299</v>
      </c>
      <c r="BY270">
        <v>400.00782758620699</v>
      </c>
      <c r="BZ270">
        <v>399.97468965517299</v>
      </c>
      <c r="CA270">
        <v>32.2130137931034</v>
      </c>
      <c r="CB270">
        <v>31.054193103448299</v>
      </c>
      <c r="CC270">
        <v>350.02610344827599</v>
      </c>
      <c r="CD270">
        <v>99.452775862069004</v>
      </c>
      <c r="CE270">
        <v>0.20003965517241401</v>
      </c>
      <c r="CF270">
        <v>31.489351724137901</v>
      </c>
      <c r="CG270">
        <v>30.992813793103501</v>
      </c>
      <c r="CH270">
        <v>999.9</v>
      </c>
      <c r="CI270">
        <v>0</v>
      </c>
      <c r="CJ270">
        <v>0</v>
      </c>
      <c r="CK270">
        <v>9996.2065517241408</v>
      </c>
      <c r="CL270">
        <v>0</v>
      </c>
      <c r="CM270">
        <v>6.0569055172413799</v>
      </c>
      <c r="CN270">
        <v>0</v>
      </c>
      <c r="CO270">
        <v>0</v>
      </c>
      <c r="CP270">
        <v>0</v>
      </c>
      <c r="CQ270">
        <v>0</v>
      </c>
      <c r="CR270">
        <v>3.85862068965517</v>
      </c>
      <c r="CS270">
        <v>0</v>
      </c>
      <c r="CT270">
        <v>392.03793103448299</v>
      </c>
      <c r="CU270">
        <v>-0.77586206896551702</v>
      </c>
      <c r="CV270">
        <v>40.002137931034497</v>
      </c>
      <c r="CW270">
        <v>45.125</v>
      </c>
      <c r="CX270">
        <v>42.686999999999998</v>
      </c>
      <c r="CY270">
        <v>43.902793103448303</v>
      </c>
      <c r="CZ270">
        <v>41.125</v>
      </c>
      <c r="DA270">
        <v>0</v>
      </c>
      <c r="DB270">
        <v>0</v>
      </c>
      <c r="DC270">
        <v>0</v>
      </c>
      <c r="DD270">
        <v>1369.7000000476801</v>
      </c>
      <c r="DE270">
        <v>2.8807692307692299</v>
      </c>
      <c r="DF270">
        <v>-4.9811966345256096</v>
      </c>
      <c r="DG270">
        <v>28.2461541107009</v>
      </c>
      <c r="DH270">
        <v>394.26153846153801</v>
      </c>
      <c r="DI270">
        <v>15</v>
      </c>
      <c r="DJ270">
        <v>100</v>
      </c>
      <c r="DK270">
        <v>100</v>
      </c>
      <c r="DL270">
        <v>2.698</v>
      </c>
      <c r="DM270">
        <v>0.41599999999999998</v>
      </c>
      <c r="DN270">
        <v>2</v>
      </c>
      <c r="DO270">
        <v>337.00099999999998</v>
      </c>
      <c r="DP270">
        <v>667.53700000000003</v>
      </c>
      <c r="DQ270">
        <v>30.824000000000002</v>
      </c>
      <c r="DR270">
        <v>32.7209</v>
      </c>
      <c r="DS270">
        <v>29.9999</v>
      </c>
      <c r="DT270">
        <v>32.605400000000003</v>
      </c>
      <c r="DU270">
        <v>32.601799999999997</v>
      </c>
      <c r="DV270">
        <v>20.983699999999999</v>
      </c>
      <c r="DW270">
        <v>21.5395</v>
      </c>
      <c r="DX270">
        <v>51.520800000000001</v>
      </c>
      <c r="DY270">
        <v>30.826499999999999</v>
      </c>
      <c r="DZ270">
        <v>400</v>
      </c>
      <c r="EA270">
        <v>31.086500000000001</v>
      </c>
      <c r="EB270">
        <v>99.868899999999996</v>
      </c>
      <c r="EC270">
        <v>100.33499999999999</v>
      </c>
    </row>
    <row r="271" spans="1:133" x14ac:dyDescent="0.35">
      <c r="A271">
        <v>255</v>
      </c>
      <c r="B271">
        <v>1581612242.5999999</v>
      </c>
      <c r="C271">
        <v>1305.5999999046301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1581612234.5310299</v>
      </c>
      <c r="O271">
        <f t="shared" si="129"/>
        <v>6.9731266106837892E-4</v>
      </c>
      <c r="P271">
        <f t="shared" si="130"/>
        <v>-0.28055001402247287</v>
      </c>
      <c r="Q271">
        <f t="shared" si="131"/>
        <v>400.02251724137898</v>
      </c>
      <c r="R271">
        <f t="shared" si="132"/>
        <v>400.07202097677339</v>
      </c>
      <c r="S271">
        <f t="shared" si="133"/>
        <v>39.868312887941237</v>
      </c>
      <c r="T271">
        <f t="shared" si="134"/>
        <v>39.863379700144186</v>
      </c>
      <c r="U271">
        <f t="shared" si="135"/>
        <v>5.2019308242280814E-2</v>
      </c>
      <c r="V271">
        <f t="shared" si="136"/>
        <v>2.2516392931654048</v>
      </c>
      <c r="W271">
        <f t="shared" si="137"/>
        <v>5.1360766778994524E-2</v>
      </c>
      <c r="X271">
        <f t="shared" si="138"/>
        <v>3.215895192970146E-2</v>
      </c>
      <c r="Y271">
        <f t="shared" si="139"/>
        <v>0</v>
      </c>
      <c r="Z271">
        <f t="shared" si="140"/>
        <v>31.259785399197749</v>
      </c>
      <c r="AA271">
        <f t="shared" si="141"/>
        <v>30.997179310344801</v>
      </c>
      <c r="AB271">
        <f t="shared" si="142"/>
        <v>4.5106528008530269</v>
      </c>
      <c r="AC271">
        <f t="shared" si="143"/>
        <v>69.19852873508502</v>
      </c>
      <c r="AD271">
        <f t="shared" si="144"/>
        <v>3.2101017985169435</v>
      </c>
      <c r="AE271">
        <f t="shared" si="145"/>
        <v>4.6389740608594163</v>
      </c>
      <c r="AF271">
        <f t="shared" si="146"/>
        <v>1.3005510023360833</v>
      </c>
      <c r="AG271">
        <f t="shared" si="147"/>
        <v>-30.751488353115512</v>
      </c>
      <c r="AH271">
        <f t="shared" si="148"/>
        <v>59.828294055696226</v>
      </c>
      <c r="AI271">
        <f t="shared" si="149"/>
        <v>5.9811360902553297</v>
      </c>
      <c r="AJ271">
        <f t="shared" si="150"/>
        <v>35.057941792836047</v>
      </c>
      <c r="AK271">
        <v>-4.1227894004967097E-2</v>
      </c>
      <c r="AL271">
        <v>4.62819227824584E-2</v>
      </c>
      <c r="AM271">
        <v>3.4581519406494698</v>
      </c>
      <c r="AN271">
        <v>7</v>
      </c>
      <c r="AO271">
        <v>2</v>
      </c>
      <c r="AP271">
        <f t="shared" si="151"/>
        <v>1</v>
      </c>
      <c r="AQ271">
        <f t="shared" si="152"/>
        <v>0</v>
      </c>
      <c r="AR271">
        <f t="shared" si="153"/>
        <v>51797.508417746409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-0.28055001402247287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1581612234.5310299</v>
      </c>
      <c r="BY271">
        <v>400.02251724137898</v>
      </c>
      <c r="BZ271">
        <v>400.01975862069003</v>
      </c>
      <c r="CA271">
        <v>32.2128482758621</v>
      </c>
      <c r="CB271">
        <v>31.056000000000001</v>
      </c>
      <c r="CC271">
        <v>350.01144827586199</v>
      </c>
      <c r="CD271">
        <v>99.452872413793102</v>
      </c>
      <c r="CE271">
        <v>0.199967068965517</v>
      </c>
      <c r="CF271">
        <v>31.4900379310345</v>
      </c>
      <c r="CG271">
        <v>30.997179310344801</v>
      </c>
      <c r="CH271">
        <v>999.9</v>
      </c>
      <c r="CI271">
        <v>0</v>
      </c>
      <c r="CJ271">
        <v>0</v>
      </c>
      <c r="CK271">
        <v>9997.0034482758601</v>
      </c>
      <c r="CL271">
        <v>0</v>
      </c>
      <c r="CM271">
        <v>5.9725182758620701</v>
      </c>
      <c r="CN271">
        <v>0</v>
      </c>
      <c r="CO271">
        <v>0</v>
      </c>
      <c r="CP271">
        <v>0</v>
      </c>
      <c r="CQ271">
        <v>0</v>
      </c>
      <c r="CR271">
        <v>2.71724137931034</v>
      </c>
      <c r="CS271">
        <v>0</v>
      </c>
      <c r="CT271">
        <v>392.61724137930997</v>
      </c>
      <c r="CU271">
        <v>-1.0482758620689701</v>
      </c>
      <c r="CV271">
        <v>40</v>
      </c>
      <c r="CW271">
        <v>45.125</v>
      </c>
      <c r="CX271">
        <v>42.686999999999998</v>
      </c>
      <c r="CY271">
        <v>43.898517241379302</v>
      </c>
      <c r="CZ271">
        <v>41.120655172413798</v>
      </c>
      <c r="DA271">
        <v>0</v>
      </c>
      <c r="DB271">
        <v>0</v>
      </c>
      <c r="DC271">
        <v>0</v>
      </c>
      <c r="DD271">
        <v>1374.5</v>
      </c>
      <c r="DE271">
        <v>2.7</v>
      </c>
      <c r="DF271">
        <v>13.4427352093498</v>
      </c>
      <c r="DG271">
        <v>-39.2786321614565</v>
      </c>
      <c r="DH271">
        <v>393.68846153846198</v>
      </c>
      <c r="DI271">
        <v>15</v>
      </c>
      <c r="DJ271">
        <v>100</v>
      </c>
      <c r="DK271">
        <v>100</v>
      </c>
      <c r="DL271">
        <v>2.698</v>
      </c>
      <c r="DM271">
        <v>0.41599999999999998</v>
      </c>
      <c r="DN271">
        <v>2</v>
      </c>
      <c r="DO271">
        <v>336.73200000000003</v>
      </c>
      <c r="DP271">
        <v>667.48199999999997</v>
      </c>
      <c r="DQ271">
        <v>30.825099999999999</v>
      </c>
      <c r="DR271">
        <v>32.718000000000004</v>
      </c>
      <c r="DS271">
        <v>29.9998</v>
      </c>
      <c r="DT271">
        <v>32.603999999999999</v>
      </c>
      <c r="DU271">
        <v>32.6008</v>
      </c>
      <c r="DV271">
        <v>20.984999999999999</v>
      </c>
      <c r="DW271">
        <v>21.5395</v>
      </c>
      <c r="DX271">
        <v>51.520800000000001</v>
      </c>
      <c r="DY271">
        <v>30.818000000000001</v>
      </c>
      <c r="DZ271">
        <v>400</v>
      </c>
      <c r="EA271">
        <v>31.085899999999999</v>
      </c>
      <c r="EB271">
        <v>99.867500000000007</v>
      </c>
      <c r="EC271">
        <v>100.334</v>
      </c>
    </row>
    <row r="272" spans="1:133" x14ac:dyDescent="0.35">
      <c r="A272">
        <v>256</v>
      </c>
      <c r="B272">
        <v>1581612247.5999999</v>
      </c>
      <c r="C272">
        <v>1310.5999999046301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1581612239.5310299</v>
      </c>
      <c r="O272">
        <f t="shared" si="129"/>
        <v>6.9695908842740822E-4</v>
      </c>
      <c r="P272">
        <f t="shared" si="130"/>
        <v>-0.29659727968316485</v>
      </c>
      <c r="Q272">
        <f t="shared" si="131"/>
        <v>400.044931034483</v>
      </c>
      <c r="R272">
        <f t="shared" si="132"/>
        <v>400.59263801384611</v>
      </c>
      <c r="S272">
        <f t="shared" si="133"/>
        <v>39.92043836742674</v>
      </c>
      <c r="T272">
        <f t="shared" si="134"/>
        <v>39.865857477419674</v>
      </c>
      <c r="U272">
        <f t="shared" si="135"/>
        <v>5.1952316262779429E-2</v>
      </c>
      <c r="V272">
        <f t="shared" si="136"/>
        <v>2.2542368769310244</v>
      </c>
      <c r="W272">
        <f t="shared" si="137"/>
        <v>5.1296204930240889E-2</v>
      </c>
      <c r="X272">
        <f t="shared" si="138"/>
        <v>3.2118386662312891E-2</v>
      </c>
      <c r="Y272">
        <f t="shared" si="139"/>
        <v>0</v>
      </c>
      <c r="Z272">
        <f t="shared" si="140"/>
        <v>31.26122618901293</v>
      </c>
      <c r="AA272">
        <f t="shared" si="141"/>
        <v>31.001368965517202</v>
      </c>
      <c r="AB272">
        <f t="shared" si="142"/>
        <v>4.5117304577842603</v>
      </c>
      <c r="AC272">
        <f t="shared" si="143"/>
        <v>69.196444062309183</v>
      </c>
      <c r="AD272">
        <f t="shared" si="144"/>
        <v>3.2102025578632847</v>
      </c>
      <c r="AE272">
        <f t="shared" si="145"/>
        <v>4.639259432135848</v>
      </c>
      <c r="AF272">
        <f t="shared" si="146"/>
        <v>1.3015278999209756</v>
      </c>
      <c r="AG272">
        <f t="shared" si="147"/>
        <v>-30.735895799648702</v>
      </c>
      <c r="AH272">
        <f t="shared" si="148"/>
        <v>59.519732000047</v>
      </c>
      <c r="AI272">
        <f t="shared" si="149"/>
        <v>5.943586478108025</v>
      </c>
      <c r="AJ272">
        <f t="shared" si="150"/>
        <v>34.727422678506322</v>
      </c>
      <c r="AK272">
        <v>-4.12979074296453E-2</v>
      </c>
      <c r="AL272">
        <v>4.6360518985172502E-2</v>
      </c>
      <c r="AM272">
        <v>3.4627984304872199</v>
      </c>
      <c r="AN272">
        <v>7</v>
      </c>
      <c r="AO272">
        <v>2</v>
      </c>
      <c r="AP272">
        <f t="shared" si="151"/>
        <v>1</v>
      </c>
      <c r="AQ272">
        <f t="shared" si="152"/>
        <v>0</v>
      </c>
      <c r="AR272">
        <f t="shared" si="153"/>
        <v>51881.689717356574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-0.29659727968316485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1581612239.5310299</v>
      </c>
      <c r="BY272">
        <v>400.044931034483</v>
      </c>
      <c r="BZ272">
        <v>400.01444827586198</v>
      </c>
      <c r="CA272">
        <v>32.213662068965498</v>
      </c>
      <c r="CB272">
        <v>31.057410344827598</v>
      </c>
      <c r="CC272">
        <v>350.01417241379301</v>
      </c>
      <c r="CD272">
        <v>99.453468965517203</v>
      </c>
      <c r="CE272">
        <v>0.19998089655172399</v>
      </c>
      <c r="CF272">
        <v>31.491120689655201</v>
      </c>
      <c r="CG272">
        <v>31.001368965517202</v>
      </c>
      <c r="CH272">
        <v>999.9</v>
      </c>
      <c r="CI272">
        <v>0</v>
      </c>
      <c r="CJ272">
        <v>0</v>
      </c>
      <c r="CK272">
        <v>10013.9203448276</v>
      </c>
      <c r="CL272">
        <v>0</v>
      </c>
      <c r="CM272">
        <v>5.8920096551724104</v>
      </c>
      <c r="CN272">
        <v>0</v>
      </c>
      <c r="CO272">
        <v>0</v>
      </c>
      <c r="CP272">
        <v>0</v>
      </c>
      <c r="CQ272">
        <v>0</v>
      </c>
      <c r="CR272">
        <v>3.3448275862068999</v>
      </c>
      <c r="CS272">
        <v>0</v>
      </c>
      <c r="CT272">
        <v>390.09655172413801</v>
      </c>
      <c r="CU272">
        <v>-1.05862068965517</v>
      </c>
      <c r="CV272">
        <v>40</v>
      </c>
      <c r="CW272">
        <v>45.125</v>
      </c>
      <c r="CX272">
        <v>42.686999999999998</v>
      </c>
      <c r="CY272">
        <v>43.894241379310301</v>
      </c>
      <c r="CZ272">
        <v>41.116310344827603</v>
      </c>
      <c r="DA272">
        <v>0</v>
      </c>
      <c r="DB272">
        <v>0</v>
      </c>
      <c r="DC272">
        <v>0</v>
      </c>
      <c r="DD272">
        <v>1379.9000000953699</v>
      </c>
      <c r="DE272">
        <v>3.45</v>
      </c>
      <c r="DF272">
        <v>-9.5487182358390594</v>
      </c>
      <c r="DG272">
        <v>-25.0871790602434</v>
      </c>
      <c r="DH272">
        <v>391.861538461539</v>
      </c>
      <c r="DI272">
        <v>15</v>
      </c>
      <c r="DJ272">
        <v>100</v>
      </c>
      <c r="DK272">
        <v>100</v>
      </c>
      <c r="DL272">
        <v>2.698</v>
      </c>
      <c r="DM272">
        <v>0.41599999999999998</v>
      </c>
      <c r="DN272">
        <v>2</v>
      </c>
      <c r="DO272">
        <v>336.94499999999999</v>
      </c>
      <c r="DP272">
        <v>667.45799999999997</v>
      </c>
      <c r="DQ272">
        <v>30.818100000000001</v>
      </c>
      <c r="DR272">
        <v>32.7151</v>
      </c>
      <c r="DS272">
        <v>29.9999</v>
      </c>
      <c r="DT272">
        <v>32.601399999999998</v>
      </c>
      <c r="DU272">
        <v>32.5989</v>
      </c>
      <c r="DV272">
        <v>20.987200000000001</v>
      </c>
      <c r="DW272">
        <v>21.5395</v>
      </c>
      <c r="DX272">
        <v>51.520800000000001</v>
      </c>
      <c r="DY272">
        <v>30.814499999999999</v>
      </c>
      <c r="DZ272">
        <v>400</v>
      </c>
      <c r="EA272">
        <v>31.085100000000001</v>
      </c>
      <c r="EB272">
        <v>99.868899999999996</v>
      </c>
      <c r="EC272">
        <v>100.334</v>
      </c>
    </row>
    <row r="273" spans="1:133" x14ac:dyDescent="0.35">
      <c r="A273">
        <v>257</v>
      </c>
      <c r="B273">
        <v>1581612252.5999999</v>
      </c>
      <c r="C273">
        <v>1315.5999999046301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1581612244.5310299</v>
      </c>
      <c r="O273">
        <f t="shared" ref="O273:O336" si="172">CC273*AP273*(CA273-CB273)/(100*BU273*(1000-AP273*CA273))</f>
        <v>6.9691577217570076E-4</v>
      </c>
      <c r="P273">
        <f t="shared" ref="P273:P336" si="173">CC273*AP273*(BZ273-BY273*(1000-AP273*CB273)/(1000-AP273*CA273))/(100*BU273)</f>
        <v>-0.29058215132714221</v>
      </c>
      <c r="Q273">
        <f t="shared" ref="Q273:Q336" si="174">BY273 - IF(AP273&gt;1, P273*BU273*100/(AR273*CK273), 0)</f>
        <v>400.03979310344801</v>
      </c>
      <c r="R273">
        <f t="shared" ref="R273:R336" si="175">((X273-O273/2)*Q273-P273)/(X273+O273/2)</f>
        <v>400.40311363720787</v>
      </c>
      <c r="S273">
        <f t="shared" ref="S273:S336" si="176">R273*(CD273+CE273)/1000</f>
        <v>39.901496754235239</v>
      </c>
      <c r="T273">
        <f t="shared" ref="T273:T336" si="177">(BY273 - IF(AP273&gt;1, P273*BU273*100/(AR273*CK273), 0))*(CD273+CE273)/1000</f>
        <v>39.865290659415258</v>
      </c>
      <c r="U273">
        <f t="shared" ref="U273:U336" si="178">2/((1/W273-1/V273)+SIGN(W273)*SQRT((1/W273-1/V273)*(1/W273-1/V273) + 4*BV273/((BV273+1)*(BV273+1))*(2*1/W273*1/V273-1/V273*1/V273)))</f>
        <v>5.1918029468690632E-2</v>
      </c>
      <c r="V273">
        <f t="shared" ref="V273:V336" si="179">AM273+AL273*BU273+AK273*BU273*BU273</f>
        <v>2.2516799251728381</v>
      </c>
      <c r="W273">
        <f t="shared" ref="W273:W336" si="180">O273*(1000-(1000*0.61365*EXP(17.502*AA273/(240.97+AA273))/(CD273+CE273)+CA273)/2)/(1000*0.61365*EXP(17.502*AA273/(240.97+AA273))/(CD273+CE273)-CA273)</f>
        <v>5.1262044035880139E-2</v>
      </c>
      <c r="X273">
        <f t="shared" ref="X273:X336" si="181">1/((BV273+1)/(U273/1.6)+1/(V273/1.37)) + BV273/((BV273+1)/(U273/1.6) + BV273/(V273/1.37))</f>
        <v>3.2097024601380954E-2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31.262527661107384</v>
      </c>
      <c r="AA273">
        <f t="shared" ref="AA273:AA336" si="184">($C$7*CG273+$D$7*CH273+$E$7*Z273)</f>
        <v>31.0047103448276</v>
      </c>
      <c r="AB273">
        <f t="shared" ref="AB273:AB336" si="185">0.61365*EXP(17.502*AA273/(240.97+AA273))</f>
        <v>4.5125900831894681</v>
      </c>
      <c r="AC273">
        <f t="shared" ref="AC273:AC336" si="186">(AD273/AE273*100)</f>
        <v>69.192209141968078</v>
      </c>
      <c r="AD273">
        <f t="shared" ref="AD273:AD336" si="187">CA273*(CD273+CE273)/1000</f>
        <v>3.2102840526199117</v>
      </c>
      <c r="AE273">
        <f t="shared" ref="AE273:AE336" si="188">0.61365*EXP(17.502*CF273/(240.97+CF273))</f>
        <v>4.6396611590086305</v>
      </c>
      <c r="AF273">
        <f t="shared" ref="AF273:AF336" si="189">(AB273-CA273*(CD273+CE273)/1000)</f>
        <v>1.3023060305695564</v>
      </c>
      <c r="AG273">
        <f t="shared" ref="AG273:AG336" si="190">(-O273*44100)</f>
        <v>-30.733985552948404</v>
      </c>
      <c r="AH273">
        <f t="shared" ref="AH273:AH336" si="191">2*29.3*V273*0.92*(CF273-AA273)</f>
        <v>59.231619939257975</v>
      </c>
      <c r="AI273">
        <f t="shared" ref="AI273:AI336" si="192">2*0.95*0.0000000567*(((CF273+$B$7)+273)^4-(AA273+273)^4)</f>
        <v>5.9216746055185183</v>
      </c>
      <c r="AJ273">
        <f t="shared" ref="AJ273:AJ336" si="193">Y273+AI273+AG273+AH273</f>
        <v>34.419308991828089</v>
      </c>
      <c r="AK273">
        <v>-4.1228988607470797E-2</v>
      </c>
      <c r="AL273">
        <v>4.6283151569661202E-2</v>
      </c>
      <c r="AM273">
        <v>3.4582246056238199</v>
      </c>
      <c r="AN273">
        <v>7</v>
      </c>
      <c r="AO273">
        <v>2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51798.39416979588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-0.29058215132714221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1581612244.5310299</v>
      </c>
      <c r="BY273">
        <v>400.03979310344801</v>
      </c>
      <c r="BZ273">
        <v>400.01958620689697</v>
      </c>
      <c r="CA273">
        <v>32.214524137931001</v>
      </c>
      <c r="CB273">
        <v>31.058372413793101</v>
      </c>
      <c r="CC273">
        <v>350.022379310345</v>
      </c>
      <c r="CD273">
        <v>99.453348275862098</v>
      </c>
      <c r="CE273">
        <v>0.199964586206896</v>
      </c>
      <c r="CF273">
        <v>31.492644827586201</v>
      </c>
      <c r="CG273">
        <v>31.0047103448276</v>
      </c>
      <c r="CH273">
        <v>999.9</v>
      </c>
      <c r="CI273">
        <v>0</v>
      </c>
      <c r="CJ273">
        <v>0</v>
      </c>
      <c r="CK273">
        <v>9997.2210344827599</v>
      </c>
      <c r="CL273">
        <v>0</v>
      </c>
      <c r="CM273">
        <v>5.8612196551724098</v>
      </c>
      <c r="CN273">
        <v>0</v>
      </c>
      <c r="CO273">
        <v>0</v>
      </c>
      <c r="CP273">
        <v>0</v>
      </c>
      <c r="CQ273">
        <v>0</v>
      </c>
      <c r="CR273">
        <v>2.6793103448275901</v>
      </c>
      <c r="CS273">
        <v>0</v>
      </c>
      <c r="CT273">
        <v>389.27241379310402</v>
      </c>
      <c r="CU273">
        <v>-0.944827586206897</v>
      </c>
      <c r="CV273">
        <v>40</v>
      </c>
      <c r="CW273">
        <v>45.125</v>
      </c>
      <c r="CX273">
        <v>42.686999999999998</v>
      </c>
      <c r="CY273">
        <v>43.883551724137902</v>
      </c>
      <c r="CZ273">
        <v>41.107620689655199</v>
      </c>
      <c r="DA273">
        <v>0</v>
      </c>
      <c r="DB273">
        <v>0</v>
      </c>
      <c r="DC273">
        <v>0</v>
      </c>
      <c r="DD273">
        <v>1384.7000000476801</v>
      </c>
      <c r="DE273">
        <v>2.5269230769230799</v>
      </c>
      <c r="DF273">
        <v>3.4017092946534802</v>
      </c>
      <c r="DG273">
        <v>-9.4700852161242697</v>
      </c>
      <c r="DH273">
        <v>390.22307692307697</v>
      </c>
      <c r="DI273">
        <v>15</v>
      </c>
      <c r="DJ273">
        <v>100</v>
      </c>
      <c r="DK273">
        <v>100</v>
      </c>
      <c r="DL273">
        <v>2.698</v>
      </c>
      <c r="DM273">
        <v>0.41599999999999998</v>
      </c>
      <c r="DN273">
        <v>2</v>
      </c>
      <c r="DO273">
        <v>336.80200000000002</v>
      </c>
      <c r="DP273">
        <v>667.84500000000003</v>
      </c>
      <c r="DQ273">
        <v>30.8126</v>
      </c>
      <c r="DR273">
        <v>32.713000000000001</v>
      </c>
      <c r="DS273">
        <v>29.9998</v>
      </c>
      <c r="DT273">
        <v>32.5989</v>
      </c>
      <c r="DU273">
        <v>32.596400000000003</v>
      </c>
      <c r="DV273">
        <v>20.9834</v>
      </c>
      <c r="DW273">
        <v>21.5395</v>
      </c>
      <c r="DX273">
        <v>51.520800000000001</v>
      </c>
      <c r="DY273">
        <v>30.8081</v>
      </c>
      <c r="DZ273">
        <v>400</v>
      </c>
      <c r="EA273">
        <v>31.0885</v>
      </c>
      <c r="EB273">
        <v>99.870099999999994</v>
      </c>
      <c r="EC273">
        <v>100.336</v>
      </c>
    </row>
    <row r="274" spans="1:133" x14ac:dyDescent="0.35">
      <c r="A274">
        <v>258</v>
      </c>
      <c r="B274">
        <v>1581612257.5999999</v>
      </c>
      <c r="C274">
        <v>1320.5999999046301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1581612249.5310299</v>
      </c>
      <c r="O274">
        <f t="shared" si="172"/>
        <v>6.9615783331031255E-4</v>
      </c>
      <c r="P274">
        <f t="shared" si="173"/>
        <v>-0.30433635216963945</v>
      </c>
      <c r="Q274">
        <f t="shared" si="174"/>
        <v>400.03479310344801</v>
      </c>
      <c r="R274">
        <f t="shared" si="175"/>
        <v>400.8322831948712</v>
      </c>
      <c r="S274">
        <f t="shared" si="176"/>
        <v>39.943665443201915</v>
      </c>
      <c r="T274">
        <f t="shared" si="177"/>
        <v>39.8641941063321</v>
      </c>
      <c r="U274">
        <f t="shared" si="178"/>
        <v>5.1865205762023067E-2</v>
      </c>
      <c r="V274">
        <f t="shared" si="179"/>
        <v>2.2525802396543564</v>
      </c>
      <c r="W274">
        <f t="shared" si="180"/>
        <v>5.1210803525393554E-2</v>
      </c>
      <c r="X274">
        <f t="shared" si="181"/>
        <v>3.206485966653741E-2</v>
      </c>
      <c r="Y274">
        <f t="shared" si="182"/>
        <v>0</v>
      </c>
      <c r="Z274">
        <f t="shared" si="183"/>
        <v>31.264489357501709</v>
      </c>
      <c r="AA274">
        <f t="shared" si="184"/>
        <v>31.0039793103448</v>
      </c>
      <c r="AB274">
        <f t="shared" si="185"/>
        <v>4.5124020002187901</v>
      </c>
      <c r="AC274">
        <f t="shared" si="186"/>
        <v>69.184632529228693</v>
      </c>
      <c r="AD274">
        <f t="shared" si="187"/>
        <v>3.2102293441097802</v>
      </c>
      <c r="AE274">
        <f t="shared" si="188"/>
        <v>4.6400901858567254</v>
      </c>
      <c r="AF274">
        <f t="shared" si="189"/>
        <v>1.3021726561090099</v>
      </c>
      <c r="AG274">
        <f t="shared" si="190"/>
        <v>-30.700560448984785</v>
      </c>
      <c r="AH274">
        <f t="shared" si="191"/>
        <v>59.541736688219459</v>
      </c>
      <c r="AI274">
        <f t="shared" si="192"/>
        <v>5.9503256563005165</v>
      </c>
      <c r="AJ274">
        <f t="shared" si="193"/>
        <v>34.791501895535191</v>
      </c>
      <c r="AK274">
        <v>-4.1253247146213E-2</v>
      </c>
      <c r="AL274">
        <v>4.6310383904564101E-2</v>
      </c>
      <c r="AM274">
        <v>3.4598348334906399</v>
      </c>
      <c r="AN274">
        <v>7</v>
      </c>
      <c r="AO274">
        <v>2</v>
      </c>
      <c r="AP274">
        <f t="shared" si="194"/>
        <v>1</v>
      </c>
      <c r="AQ274">
        <f t="shared" si="195"/>
        <v>0</v>
      </c>
      <c r="AR274">
        <f t="shared" si="196"/>
        <v>51827.316021048653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-0.30433635216963945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1581612249.5310299</v>
      </c>
      <c r="BY274">
        <v>400.03479310344801</v>
      </c>
      <c r="BZ274">
        <v>399.990482758621</v>
      </c>
      <c r="CA274">
        <v>32.214458620689598</v>
      </c>
      <c r="CB274">
        <v>31.059548275862099</v>
      </c>
      <c r="CC274">
        <v>350.017551724138</v>
      </c>
      <c r="CD274">
        <v>99.451831034482794</v>
      </c>
      <c r="CE274">
        <v>0.19998624137931001</v>
      </c>
      <c r="CF274">
        <v>31.494272413793102</v>
      </c>
      <c r="CG274">
        <v>31.0039793103448</v>
      </c>
      <c r="CH274">
        <v>999.9</v>
      </c>
      <c r="CI274">
        <v>0</v>
      </c>
      <c r="CJ274">
        <v>0</v>
      </c>
      <c r="CK274">
        <v>10003.255862069</v>
      </c>
      <c r="CL274">
        <v>0</v>
      </c>
      <c r="CM274">
        <v>5.8331672413793099</v>
      </c>
      <c r="CN274">
        <v>0</v>
      </c>
      <c r="CO274">
        <v>0</v>
      </c>
      <c r="CP274">
        <v>0</v>
      </c>
      <c r="CQ274">
        <v>0</v>
      </c>
      <c r="CR274">
        <v>2.5551724137931</v>
      </c>
      <c r="CS274">
        <v>0</v>
      </c>
      <c r="CT274">
        <v>389.431034482759</v>
      </c>
      <c r="CU274">
        <v>-0.77931034482758599</v>
      </c>
      <c r="CV274">
        <v>40</v>
      </c>
      <c r="CW274">
        <v>45.125</v>
      </c>
      <c r="CX274">
        <v>42.686999999999998</v>
      </c>
      <c r="CY274">
        <v>43.881413793103498</v>
      </c>
      <c r="CZ274">
        <v>41.098931034482803</v>
      </c>
      <c r="DA274">
        <v>0</v>
      </c>
      <c r="DB274">
        <v>0</v>
      </c>
      <c r="DC274">
        <v>0</v>
      </c>
      <c r="DD274">
        <v>1389.5</v>
      </c>
      <c r="DE274">
        <v>2.4153846153846201</v>
      </c>
      <c r="DF274">
        <v>-4.15726505140442</v>
      </c>
      <c r="DG274">
        <v>9.3435897675084494</v>
      </c>
      <c r="DH274">
        <v>389.76538461538502</v>
      </c>
      <c r="DI274">
        <v>15</v>
      </c>
      <c r="DJ274">
        <v>100</v>
      </c>
      <c r="DK274">
        <v>100</v>
      </c>
      <c r="DL274">
        <v>2.698</v>
      </c>
      <c r="DM274">
        <v>0.41599999999999998</v>
      </c>
      <c r="DN274">
        <v>2</v>
      </c>
      <c r="DO274">
        <v>336.846</v>
      </c>
      <c r="DP274">
        <v>667.63099999999997</v>
      </c>
      <c r="DQ274">
        <v>30.8062</v>
      </c>
      <c r="DR274">
        <v>32.710799999999999</v>
      </c>
      <c r="DS274">
        <v>29.9999</v>
      </c>
      <c r="DT274">
        <v>32.598100000000002</v>
      </c>
      <c r="DU274">
        <v>32.5959</v>
      </c>
      <c r="DV274">
        <v>20.987300000000001</v>
      </c>
      <c r="DW274">
        <v>21.5395</v>
      </c>
      <c r="DX274">
        <v>51.520800000000001</v>
      </c>
      <c r="DY274">
        <v>30.8047</v>
      </c>
      <c r="DZ274">
        <v>400</v>
      </c>
      <c r="EA274">
        <v>31.089099999999998</v>
      </c>
      <c r="EB274">
        <v>99.869299999999996</v>
      </c>
      <c r="EC274">
        <v>100.33499999999999</v>
      </c>
    </row>
    <row r="275" spans="1:133" x14ac:dyDescent="0.35">
      <c r="A275">
        <v>259</v>
      </c>
      <c r="B275">
        <v>1581612262.5999999</v>
      </c>
      <c r="C275">
        <v>1325.5999999046301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1581612254.5310299</v>
      </c>
      <c r="O275">
        <f t="shared" si="172"/>
        <v>6.944591076074809E-4</v>
      </c>
      <c r="P275">
        <f t="shared" si="173"/>
        <v>-0.29735295465527661</v>
      </c>
      <c r="Q275">
        <f t="shared" si="174"/>
        <v>400.02382758620701</v>
      </c>
      <c r="R275">
        <f t="shared" si="175"/>
        <v>400.62859452448669</v>
      </c>
      <c r="S275">
        <f t="shared" si="176"/>
        <v>39.922563753190303</v>
      </c>
      <c r="T275">
        <f t="shared" si="177"/>
        <v>39.862298842049974</v>
      </c>
      <c r="U275">
        <f t="shared" si="178"/>
        <v>5.1733078671397717E-2</v>
      </c>
      <c r="V275">
        <f t="shared" si="179"/>
        <v>2.2512007246745345</v>
      </c>
      <c r="W275">
        <f t="shared" si="180"/>
        <v>5.1081590241685654E-2</v>
      </c>
      <c r="X275">
        <f t="shared" si="181"/>
        <v>3.1983843939809631E-2</v>
      </c>
      <c r="Y275">
        <f t="shared" si="182"/>
        <v>0</v>
      </c>
      <c r="Z275">
        <f t="shared" si="183"/>
        <v>31.266057109588349</v>
      </c>
      <c r="AA275">
        <f t="shared" si="184"/>
        <v>31.003731034482801</v>
      </c>
      <c r="AB275">
        <f t="shared" si="185"/>
        <v>4.5123381245367966</v>
      </c>
      <c r="AC275">
        <f t="shared" si="186"/>
        <v>69.177018542383067</v>
      </c>
      <c r="AD275">
        <f t="shared" si="187"/>
        <v>3.2100829336716497</v>
      </c>
      <c r="AE275">
        <f t="shared" si="188"/>
        <v>4.6403892525447752</v>
      </c>
      <c r="AF275">
        <f t="shared" si="189"/>
        <v>1.302255190865147</v>
      </c>
      <c r="AG275">
        <f t="shared" si="190"/>
        <v>-30.625646645489908</v>
      </c>
      <c r="AH275">
        <f t="shared" si="191"/>
        <v>59.673093304686482</v>
      </c>
      <c r="AI275">
        <f t="shared" si="192"/>
        <v>5.967133270573763</v>
      </c>
      <c r="AJ275">
        <f t="shared" si="193"/>
        <v>35.014579929770335</v>
      </c>
      <c r="AK275">
        <v>-4.1216080365379201E-2</v>
      </c>
      <c r="AL275">
        <v>4.6268660937089298E-2</v>
      </c>
      <c r="AM275">
        <v>3.45736765220565</v>
      </c>
      <c r="AN275">
        <v>7</v>
      </c>
      <c r="AO275">
        <v>2</v>
      </c>
      <c r="AP275">
        <f t="shared" si="194"/>
        <v>1</v>
      </c>
      <c r="AQ275">
        <f t="shared" si="195"/>
        <v>0</v>
      </c>
      <c r="AR275">
        <f t="shared" si="196"/>
        <v>51782.294252653061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-0.29735295465527661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1581612254.5310299</v>
      </c>
      <c r="BY275">
        <v>400.02382758620701</v>
      </c>
      <c r="BZ275">
        <v>399.990310344828</v>
      </c>
      <c r="CA275">
        <v>32.213637931034498</v>
      </c>
      <c r="CB275">
        <v>31.061548275862101</v>
      </c>
      <c r="CC275">
        <v>350.01862068965499</v>
      </c>
      <c r="CD275">
        <v>99.449865517241406</v>
      </c>
      <c r="CE275">
        <v>0.199945551724138</v>
      </c>
      <c r="CF275">
        <v>31.4954068965517</v>
      </c>
      <c r="CG275">
        <v>31.003731034482801</v>
      </c>
      <c r="CH275">
        <v>999.9</v>
      </c>
      <c r="CI275">
        <v>0</v>
      </c>
      <c r="CJ275">
        <v>0</v>
      </c>
      <c r="CK275">
        <v>9994.4410344827593</v>
      </c>
      <c r="CL275">
        <v>0</v>
      </c>
      <c r="CM275">
        <v>5.8187979310344797</v>
      </c>
      <c r="CN275">
        <v>0</v>
      </c>
      <c r="CO275">
        <v>0</v>
      </c>
      <c r="CP275">
        <v>0</v>
      </c>
      <c r="CQ275">
        <v>0</v>
      </c>
      <c r="CR275">
        <v>2.9551724137930999</v>
      </c>
      <c r="CS275">
        <v>0</v>
      </c>
      <c r="CT275">
        <v>389.31034482758599</v>
      </c>
      <c r="CU275">
        <v>-0.99655172413793103</v>
      </c>
      <c r="CV275">
        <v>40</v>
      </c>
      <c r="CW275">
        <v>45.125</v>
      </c>
      <c r="CX275">
        <v>42.686999999999998</v>
      </c>
      <c r="CY275">
        <v>43.887827586206903</v>
      </c>
      <c r="CZ275">
        <v>41.103275862068998</v>
      </c>
      <c r="DA275">
        <v>0</v>
      </c>
      <c r="DB275">
        <v>0</v>
      </c>
      <c r="DC275">
        <v>0</v>
      </c>
      <c r="DD275">
        <v>1394.9000000953699</v>
      </c>
      <c r="DE275">
        <v>2.79615384615385</v>
      </c>
      <c r="DF275">
        <v>15.0940172580006</v>
      </c>
      <c r="DG275">
        <v>-2.6188034431379701</v>
      </c>
      <c r="DH275">
        <v>389.823076923077</v>
      </c>
      <c r="DI275">
        <v>15</v>
      </c>
      <c r="DJ275">
        <v>100</v>
      </c>
      <c r="DK275">
        <v>100</v>
      </c>
      <c r="DL275">
        <v>2.698</v>
      </c>
      <c r="DM275">
        <v>0.41599999999999998</v>
      </c>
      <c r="DN275">
        <v>2</v>
      </c>
      <c r="DO275">
        <v>336.726</v>
      </c>
      <c r="DP275">
        <v>667.61300000000006</v>
      </c>
      <c r="DQ275">
        <v>30.802099999999999</v>
      </c>
      <c r="DR275">
        <v>32.708399999999997</v>
      </c>
      <c r="DS275">
        <v>29.9999</v>
      </c>
      <c r="DT275">
        <v>32.595599999999997</v>
      </c>
      <c r="DU275">
        <v>32.594299999999997</v>
      </c>
      <c r="DV275">
        <v>20.9862</v>
      </c>
      <c r="DW275">
        <v>21.5395</v>
      </c>
      <c r="DX275">
        <v>51.520800000000001</v>
      </c>
      <c r="DY275">
        <v>30.8004</v>
      </c>
      <c r="DZ275">
        <v>400</v>
      </c>
      <c r="EA275">
        <v>31.088999999999999</v>
      </c>
      <c r="EB275">
        <v>99.871499999999997</v>
      </c>
      <c r="EC275">
        <v>100.337</v>
      </c>
    </row>
    <row r="276" spans="1:133" x14ac:dyDescent="0.35">
      <c r="A276">
        <v>260</v>
      </c>
      <c r="B276">
        <v>1581612267.5999999</v>
      </c>
      <c r="C276">
        <v>1330.5999999046301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1581612259.5310299</v>
      </c>
      <c r="O276">
        <f t="shared" si="172"/>
        <v>6.919425731298065E-4</v>
      </c>
      <c r="P276">
        <f t="shared" si="173"/>
        <v>-0.28995529822050037</v>
      </c>
      <c r="Q276">
        <f t="shared" si="174"/>
        <v>400.032620689655</v>
      </c>
      <c r="R276">
        <f t="shared" si="175"/>
        <v>400.44100158373607</v>
      </c>
      <c r="S276">
        <f t="shared" si="176"/>
        <v>39.903391058948998</v>
      </c>
      <c r="T276">
        <f t="shared" si="177"/>
        <v>39.862696468602174</v>
      </c>
      <c r="U276">
        <f t="shared" si="178"/>
        <v>5.1543902163646585E-2</v>
      </c>
      <c r="V276">
        <f t="shared" si="179"/>
        <v>2.2522966873800887</v>
      </c>
      <c r="W276">
        <f t="shared" si="180"/>
        <v>5.0897448055901254E-2</v>
      </c>
      <c r="X276">
        <f t="shared" si="181"/>
        <v>3.1868310809667122E-2</v>
      </c>
      <c r="Y276">
        <f t="shared" si="182"/>
        <v>0</v>
      </c>
      <c r="Z276">
        <f t="shared" si="183"/>
        <v>31.267041017125294</v>
      </c>
      <c r="AA276">
        <f t="shared" si="184"/>
        <v>31.003110344827601</v>
      </c>
      <c r="AB276">
        <f t="shared" si="185"/>
        <v>4.5121784387774024</v>
      </c>
      <c r="AC276">
        <f t="shared" si="186"/>
        <v>69.174214954211479</v>
      </c>
      <c r="AD276">
        <f t="shared" si="187"/>
        <v>3.2099622686277929</v>
      </c>
      <c r="AE276">
        <f t="shared" si="188"/>
        <v>4.6404028882041741</v>
      </c>
      <c r="AF276">
        <f t="shared" si="189"/>
        <v>1.3022161701496096</v>
      </c>
      <c r="AG276">
        <f t="shared" si="190"/>
        <v>-30.514667475024467</v>
      </c>
      <c r="AH276">
        <f t="shared" si="191"/>
        <v>59.783792634722126</v>
      </c>
      <c r="AI276">
        <f t="shared" si="192"/>
        <v>5.9752771458032878</v>
      </c>
      <c r="AJ276">
        <f t="shared" si="193"/>
        <v>35.244402305500948</v>
      </c>
      <c r="AK276">
        <v>-4.1245606018656199E-2</v>
      </c>
      <c r="AL276">
        <v>4.6301806069481997E-2</v>
      </c>
      <c r="AM276">
        <v>3.4593276676348199</v>
      </c>
      <c r="AN276">
        <v>7</v>
      </c>
      <c r="AO276">
        <v>2</v>
      </c>
      <c r="AP276">
        <f t="shared" si="194"/>
        <v>1</v>
      </c>
      <c r="AQ276">
        <f t="shared" si="195"/>
        <v>0</v>
      </c>
      <c r="AR276">
        <f t="shared" si="196"/>
        <v>51817.839179515053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-0.28995529822050037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1581612259.5310299</v>
      </c>
      <c r="BY276">
        <v>400.032620689655</v>
      </c>
      <c r="BZ276">
        <v>400.01006896551701</v>
      </c>
      <c r="CA276">
        <v>32.2128137931035</v>
      </c>
      <c r="CB276">
        <v>31.064882758620701</v>
      </c>
      <c r="CC276">
        <v>350.01396551724099</v>
      </c>
      <c r="CD276">
        <v>99.448634482758607</v>
      </c>
      <c r="CE276">
        <v>0.19998017241379301</v>
      </c>
      <c r="CF276">
        <v>31.4954586206896</v>
      </c>
      <c r="CG276">
        <v>31.003110344827601</v>
      </c>
      <c r="CH276">
        <v>999.9</v>
      </c>
      <c r="CI276">
        <v>0</v>
      </c>
      <c r="CJ276">
        <v>0</v>
      </c>
      <c r="CK276">
        <v>10001.7244827586</v>
      </c>
      <c r="CL276">
        <v>0</v>
      </c>
      <c r="CM276">
        <v>5.7836755172413801</v>
      </c>
      <c r="CN276">
        <v>0</v>
      </c>
      <c r="CO276">
        <v>0</v>
      </c>
      <c r="CP276">
        <v>0</v>
      </c>
      <c r="CQ276">
        <v>0</v>
      </c>
      <c r="CR276">
        <v>2.1517241379310299</v>
      </c>
      <c r="CS276">
        <v>0</v>
      </c>
      <c r="CT276">
        <v>388.41034482758602</v>
      </c>
      <c r="CU276">
        <v>-0.87931034482758597</v>
      </c>
      <c r="CV276">
        <v>40</v>
      </c>
      <c r="CW276">
        <v>45.125</v>
      </c>
      <c r="CX276">
        <v>42.686999999999998</v>
      </c>
      <c r="CY276">
        <v>43.887827586206903</v>
      </c>
      <c r="CZ276">
        <v>41.103275862068998</v>
      </c>
      <c r="DA276">
        <v>0</v>
      </c>
      <c r="DB276">
        <v>0</v>
      </c>
      <c r="DC276">
        <v>0</v>
      </c>
      <c r="DD276">
        <v>1399.7000000476801</v>
      </c>
      <c r="DE276">
        <v>2.4461538461538499</v>
      </c>
      <c r="DF276">
        <v>5.3948720095300899</v>
      </c>
      <c r="DG276">
        <v>-36.451282478259003</v>
      </c>
      <c r="DH276">
        <v>387.946153846154</v>
      </c>
      <c r="DI276">
        <v>15</v>
      </c>
      <c r="DJ276">
        <v>100</v>
      </c>
      <c r="DK276">
        <v>100</v>
      </c>
      <c r="DL276">
        <v>2.698</v>
      </c>
      <c r="DM276">
        <v>0.41599999999999998</v>
      </c>
      <c r="DN276">
        <v>2</v>
      </c>
      <c r="DO276">
        <v>336.88400000000001</v>
      </c>
      <c r="DP276">
        <v>667.48400000000004</v>
      </c>
      <c r="DQ276">
        <v>30.7989</v>
      </c>
      <c r="DR276">
        <v>32.705500000000001</v>
      </c>
      <c r="DS276">
        <v>29.9999</v>
      </c>
      <c r="DT276">
        <v>32.593800000000002</v>
      </c>
      <c r="DU276">
        <v>32.5931</v>
      </c>
      <c r="DV276">
        <v>20.985099999999999</v>
      </c>
      <c r="DW276">
        <v>21.5395</v>
      </c>
      <c r="DX276">
        <v>51.520800000000001</v>
      </c>
      <c r="DY276">
        <v>30.799700000000001</v>
      </c>
      <c r="DZ276">
        <v>400</v>
      </c>
      <c r="EA276">
        <v>31.087499999999999</v>
      </c>
      <c r="EB276">
        <v>99.870500000000007</v>
      </c>
      <c r="EC276">
        <v>100.33799999999999</v>
      </c>
    </row>
    <row r="277" spans="1:133" x14ac:dyDescent="0.35">
      <c r="A277">
        <v>261</v>
      </c>
      <c r="B277">
        <v>1581612272.5999999</v>
      </c>
      <c r="C277">
        <v>1335.5999999046301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1581612264.5310299</v>
      </c>
      <c r="O277">
        <f t="shared" si="172"/>
        <v>6.9087943339111145E-4</v>
      </c>
      <c r="P277">
        <f t="shared" si="173"/>
        <v>-0.29743374091836428</v>
      </c>
      <c r="Q277">
        <f t="shared" si="174"/>
        <v>400.02906896551701</v>
      </c>
      <c r="R277">
        <f t="shared" si="175"/>
        <v>400.6840359123687</v>
      </c>
      <c r="S277">
        <f t="shared" si="176"/>
        <v>39.927653928272854</v>
      </c>
      <c r="T277">
        <f t="shared" si="177"/>
        <v>39.862387306085616</v>
      </c>
      <c r="U277">
        <f t="shared" si="178"/>
        <v>5.1451525547327084E-2</v>
      </c>
      <c r="V277">
        <f t="shared" si="179"/>
        <v>2.2517833284217006</v>
      </c>
      <c r="W277">
        <f t="shared" si="180"/>
        <v>5.0807226017641385E-2</v>
      </c>
      <c r="X277">
        <f t="shared" si="181"/>
        <v>3.181173174476061E-2</v>
      </c>
      <c r="Y277">
        <f t="shared" si="182"/>
        <v>0</v>
      </c>
      <c r="Z277">
        <f t="shared" si="183"/>
        <v>31.266492813937091</v>
      </c>
      <c r="AA277">
        <f t="shared" si="184"/>
        <v>31.0048517241379</v>
      </c>
      <c r="AB277">
        <f t="shared" si="185"/>
        <v>4.5126264585142213</v>
      </c>
      <c r="AC277">
        <f t="shared" si="186"/>
        <v>69.18063155988176</v>
      </c>
      <c r="AD277">
        <f t="shared" si="187"/>
        <v>3.210104694115147</v>
      </c>
      <c r="AE277">
        <f t="shared" si="188"/>
        <v>4.6401783587889431</v>
      </c>
      <c r="AF277">
        <f t="shared" si="189"/>
        <v>1.3025217643990743</v>
      </c>
      <c r="AG277">
        <f t="shared" si="190"/>
        <v>-30.467783012548015</v>
      </c>
      <c r="AH277">
        <f t="shared" si="191"/>
        <v>59.455368358645465</v>
      </c>
      <c r="AI277">
        <f t="shared" si="192"/>
        <v>5.9438325426293597</v>
      </c>
      <c r="AJ277">
        <f t="shared" si="193"/>
        <v>34.931417888726813</v>
      </c>
      <c r="AK277">
        <v>-4.1231774311218099E-2</v>
      </c>
      <c r="AL277">
        <v>4.6286278766158699E-2</v>
      </c>
      <c r="AM277">
        <v>3.4584095310285998</v>
      </c>
      <c r="AN277">
        <v>7</v>
      </c>
      <c r="AO277">
        <v>2</v>
      </c>
      <c r="AP277">
        <f t="shared" si="194"/>
        <v>1</v>
      </c>
      <c r="AQ277">
        <f t="shared" si="195"/>
        <v>0</v>
      </c>
      <c r="AR277">
        <f t="shared" si="196"/>
        <v>51801.319547565559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-0.29743374091836428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1581612264.5310299</v>
      </c>
      <c r="BY277">
        <v>400.02906896551701</v>
      </c>
      <c r="BZ277">
        <v>399.99296551724098</v>
      </c>
      <c r="CA277">
        <v>32.214206896551701</v>
      </c>
      <c r="CB277">
        <v>31.0680793103448</v>
      </c>
      <c r="CC277">
        <v>350.025586206897</v>
      </c>
      <c r="CD277">
        <v>99.448748275862101</v>
      </c>
      <c r="CE277">
        <v>0.19997827586206901</v>
      </c>
      <c r="CF277">
        <v>31.494606896551701</v>
      </c>
      <c r="CG277">
        <v>31.0048517241379</v>
      </c>
      <c r="CH277">
        <v>999.9</v>
      </c>
      <c r="CI277">
        <v>0</v>
      </c>
      <c r="CJ277">
        <v>0</v>
      </c>
      <c r="CK277">
        <v>9998.35896551724</v>
      </c>
      <c r="CL277">
        <v>0</v>
      </c>
      <c r="CM277">
        <v>5.7756927586206901</v>
      </c>
      <c r="CN277">
        <v>0</v>
      </c>
      <c r="CO277">
        <v>0</v>
      </c>
      <c r="CP277">
        <v>0</v>
      </c>
      <c r="CQ277">
        <v>0</v>
      </c>
      <c r="CR277">
        <v>2.2275862068965502</v>
      </c>
      <c r="CS277">
        <v>0</v>
      </c>
      <c r="CT277">
        <v>385.07586206896502</v>
      </c>
      <c r="CU277">
        <v>-1.0689655172413799</v>
      </c>
      <c r="CV277">
        <v>40</v>
      </c>
      <c r="CW277">
        <v>45.125</v>
      </c>
      <c r="CX277">
        <v>42.686999999999998</v>
      </c>
      <c r="CY277">
        <v>43.894241379310301</v>
      </c>
      <c r="CZ277">
        <v>41.103275862068998</v>
      </c>
      <c r="DA277">
        <v>0</v>
      </c>
      <c r="DB277">
        <v>0</v>
      </c>
      <c r="DC277">
        <v>0</v>
      </c>
      <c r="DD277">
        <v>1404.5</v>
      </c>
      <c r="DE277">
        <v>1.8</v>
      </c>
      <c r="DF277">
        <v>-31.6581192745751</v>
      </c>
      <c r="DG277">
        <v>-36.779487842684901</v>
      </c>
      <c r="DH277">
        <v>384.64615384615399</v>
      </c>
      <c r="DI277">
        <v>15</v>
      </c>
      <c r="DJ277">
        <v>100</v>
      </c>
      <c r="DK277">
        <v>100</v>
      </c>
      <c r="DL277">
        <v>2.698</v>
      </c>
      <c r="DM277">
        <v>0.41599999999999998</v>
      </c>
      <c r="DN277">
        <v>2</v>
      </c>
      <c r="DO277">
        <v>336.92599999999999</v>
      </c>
      <c r="DP277">
        <v>667.61199999999997</v>
      </c>
      <c r="DQ277">
        <v>30.795999999999999</v>
      </c>
      <c r="DR277">
        <v>32.702800000000003</v>
      </c>
      <c r="DS277">
        <v>30</v>
      </c>
      <c r="DT277">
        <v>32.592700000000001</v>
      </c>
      <c r="DU277">
        <v>32.592100000000002</v>
      </c>
      <c r="DV277">
        <v>20.987200000000001</v>
      </c>
      <c r="DW277">
        <v>21.5395</v>
      </c>
      <c r="DX277">
        <v>51.520800000000001</v>
      </c>
      <c r="DY277">
        <v>30.791699999999999</v>
      </c>
      <c r="DZ277">
        <v>400</v>
      </c>
      <c r="EA277">
        <v>31.087800000000001</v>
      </c>
      <c r="EB277">
        <v>99.870900000000006</v>
      </c>
      <c r="EC277">
        <v>100.339</v>
      </c>
    </row>
    <row r="278" spans="1:133" x14ac:dyDescent="0.35">
      <c r="A278">
        <v>262</v>
      </c>
      <c r="B278">
        <v>1581612277.5999999</v>
      </c>
      <c r="C278">
        <v>1340.5999999046301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1581612269.5310299</v>
      </c>
      <c r="O278">
        <f t="shared" si="172"/>
        <v>6.9074327194460568E-4</v>
      </c>
      <c r="P278">
        <f t="shared" si="173"/>
        <v>-0.28959883253437457</v>
      </c>
      <c r="Q278">
        <f t="shared" si="174"/>
        <v>400.00703448275902</v>
      </c>
      <c r="R278">
        <f t="shared" si="175"/>
        <v>400.42053173480195</v>
      </c>
      <c r="S278">
        <f t="shared" si="176"/>
        <v>39.901554652875426</v>
      </c>
      <c r="T278">
        <f t="shared" si="177"/>
        <v>39.860350014517543</v>
      </c>
      <c r="U278">
        <f t="shared" si="178"/>
        <v>5.1450717676225596E-2</v>
      </c>
      <c r="V278">
        <f t="shared" si="179"/>
        <v>2.2517063980234346</v>
      </c>
      <c r="W278">
        <f t="shared" si="180"/>
        <v>5.0806416528066702E-2</v>
      </c>
      <c r="X278">
        <f t="shared" si="181"/>
        <v>3.1811225945274607E-2</v>
      </c>
      <c r="Y278">
        <f t="shared" si="182"/>
        <v>0</v>
      </c>
      <c r="Z278">
        <f t="shared" si="183"/>
        <v>31.265185586473095</v>
      </c>
      <c r="AA278">
        <f t="shared" si="184"/>
        <v>31.004675862069</v>
      </c>
      <c r="AB278">
        <f t="shared" si="185"/>
        <v>4.5125812111977863</v>
      </c>
      <c r="AC278">
        <f t="shared" si="186"/>
        <v>69.189932145631445</v>
      </c>
      <c r="AD278">
        <f t="shared" si="187"/>
        <v>3.2102909789722829</v>
      </c>
      <c r="AE278">
        <f t="shared" si="188"/>
        <v>4.6398238579208906</v>
      </c>
      <c r="AF278">
        <f t="shared" si="189"/>
        <v>1.3022902322255034</v>
      </c>
      <c r="AG278">
        <f t="shared" si="190"/>
        <v>-30.46177829275711</v>
      </c>
      <c r="AH278">
        <f t="shared" si="191"/>
        <v>59.311431718413068</v>
      </c>
      <c r="AI278">
        <f t="shared" si="192"/>
        <v>5.929601112033783</v>
      </c>
      <c r="AJ278">
        <f t="shared" si="193"/>
        <v>34.779254537689738</v>
      </c>
      <c r="AK278">
        <v>-4.1229701780203701E-2</v>
      </c>
      <c r="AL278">
        <v>4.6283952168531303E-2</v>
      </c>
      <c r="AM278">
        <v>3.4582719490995801</v>
      </c>
      <c r="AN278">
        <v>7</v>
      </c>
      <c r="AO278">
        <v>2</v>
      </c>
      <c r="AP278">
        <f t="shared" si="194"/>
        <v>1</v>
      </c>
      <c r="AQ278">
        <f t="shared" si="195"/>
        <v>0</v>
      </c>
      <c r="AR278">
        <f t="shared" si="196"/>
        <v>51799.058291450245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-0.28959883253437457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1581612269.5310299</v>
      </c>
      <c r="BY278">
        <v>400.00703448275902</v>
      </c>
      <c r="BZ278">
        <v>399.98424137930999</v>
      </c>
      <c r="CA278">
        <v>32.215948275862097</v>
      </c>
      <c r="CB278">
        <v>31.070024137931</v>
      </c>
      <c r="CC278">
        <v>350.01810344827601</v>
      </c>
      <c r="CD278">
        <v>99.449100000000001</v>
      </c>
      <c r="CE278">
        <v>0.200022586206897</v>
      </c>
      <c r="CF278">
        <v>31.4932620689655</v>
      </c>
      <c r="CG278">
        <v>31.004675862069</v>
      </c>
      <c r="CH278">
        <v>999.9</v>
      </c>
      <c r="CI278">
        <v>0</v>
      </c>
      <c r="CJ278">
        <v>0</v>
      </c>
      <c r="CK278">
        <v>9997.8210344827603</v>
      </c>
      <c r="CL278">
        <v>0</v>
      </c>
      <c r="CM278">
        <v>5.7813951724137898</v>
      </c>
      <c r="CN278">
        <v>0</v>
      </c>
      <c r="CO278">
        <v>0</v>
      </c>
      <c r="CP278">
        <v>0</v>
      </c>
      <c r="CQ278">
        <v>0</v>
      </c>
      <c r="CR278">
        <v>1.6827586206896601</v>
      </c>
      <c r="CS278">
        <v>0</v>
      </c>
      <c r="CT278">
        <v>383.38620689655198</v>
      </c>
      <c r="CU278">
        <v>-0.91379310344827602</v>
      </c>
      <c r="CV278">
        <v>40</v>
      </c>
      <c r="CW278">
        <v>45.125</v>
      </c>
      <c r="CX278">
        <v>42.686999999999998</v>
      </c>
      <c r="CY278">
        <v>43.898517241379302</v>
      </c>
      <c r="CZ278">
        <v>41.096758620689599</v>
      </c>
      <c r="DA278">
        <v>0</v>
      </c>
      <c r="DB278">
        <v>0</v>
      </c>
      <c r="DC278">
        <v>0</v>
      </c>
      <c r="DD278">
        <v>1409.9000000953699</v>
      </c>
      <c r="DE278">
        <v>1.8653846153846201</v>
      </c>
      <c r="DF278">
        <v>9.3846159795283608</v>
      </c>
      <c r="DG278">
        <v>-12.8752146798764</v>
      </c>
      <c r="DH278">
        <v>382.269230769231</v>
      </c>
      <c r="DI278">
        <v>15</v>
      </c>
      <c r="DJ278">
        <v>100</v>
      </c>
      <c r="DK278">
        <v>100</v>
      </c>
      <c r="DL278">
        <v>2.698</v>
      </c>
      <c r="DM278">
        <v>0.41599999999999998</v>
      </c>
      <c r="DN278">
        <v>2</v>
      </c>
      <c r="DO278">
        <v>336.846</v>
      </c>
      <c r="DP278">
        <v>667.428</v>
      </c>
      <c r="DQ278">
        <v>30.7898</v>
      </c>
      <c r="DR278">
        <v>32.700600000000001</v>
      </c>
      <c r="DS278">
        <v>29.9999</v>
      </c>
      <c r="DT278">
        <v>32.590899999999998</v>
      </c>
      <c r="DU278">
        <v>32.590200000000003</v>
      </c>
      <c r="DV278">
        <v>20.9893</v>
      </c>
      <c r="DW278">
        <v>21.5395</v>
      </c>
      <c r="DX278">
        <v>51.520800000000001</v>
      </c>
      <c r="DY278">
        <v>30.788699999999999</v>
      </c>
      <c r="DZ278">
        <v>400</v>
      </c>
      <c r="EA278">
        <v>31.087900000000001</v>
      </c>
      <c r="EB278">
        <v>99.872799999999998</v>
      </c>
      <c r="EC278">
        <v>100.34</v>
      </c>
    </row>
    <row r="279" spans="1:133" x14ac:dyDescent="0.35">
      <c r="A279">
        <v>263</v>
      </c>
      <c r="B279">
        <v>1581612282.5999999</v>
      </c>
      <c r="C279">
        <v>1345.5999999046301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1581612274.5310299</v>
      </c>
      <c r="O279">
        <f t="shared" si="172"/>
        <v>6.9164686371957294E-4</v>
      </c>
      <c r="P279">
        <f t="shared" si="173"/>
        <v>-0.29051589407338635</v>
      </c>
      <c r="Q279">
        <f t="shared" si="174"/>
        <v>399.99637931034499</v>
      </c>
      <c r="R279">
        <f t="shared" si="175"/>
        <v>400.42684409179793</v>
      </c>
      <c r="S279">
        <f t="shared" si="176"/>
        <v>39.90235305426657</v>
      </c>
      <c r="T279">
        <f t="shared" si="177"/>
        <v>39.859457434403922</v>
      </c>
      <c r="U279">
        <f t="shared" si="178"/>
        <v>5.1516174635774806E-2</v>
      </c>
      <c r="V279">
        <f t="shared" si="179"/>
        <v>2.250812197611828</v>
      </c>
      <c r="W279">
        <f t="shared" si="180"/>
        <v>5.0869991007167742E-2</v>
      </c>
      <c r="X279">
        <f t="shared" si="181"/>
        <v>3.1851126054745695E-2</v>
      </c>
      <c r="Y279">
        <f t="shared" si="182"/>
        <v>0</v>
      </c>
      <c r="Z279">
        <f t="shared" si="183"/>
        <v>31.264297767659475</v>
      </c>
      <c r="AA279">
        <f t="shared" si="184"/>
        <v>31.006089655172399</v>
      </c>
      <c r="AB279">
        <f t="shared" si="185"/>
        <v>4.5129449753155857</v>
      </c>
      <c r="AC279">
        <f t="shared" si="186"/>
        <v>69.198143247476935</v>
      </c>
      <c r="AD279">
        <f t="shared" si="187"/>
        <v>3.2105795016165666</v>
      </c>
      <c r="AE279">
        <f t="shared" si="188"/>
        <v>4.6396902444830115</v>
      </c>
      <c r="AF279">
        <f t="shared" si="189"/>
        <v>1.3023654736990191</v>
      </c>
      <c r="AG279">
        <f t="shared" si="190"/>
        <v>-30.501626690033167</v>
      </c>
      <c r="AH279">
        <f t="shared" si="191"/>
        <v>59.054810291608902</v>
      </c>
      <c r="AI279">
        <f t="shared" si="192"/>
        <v>5.9063175330518716</v>
      </c>
      <c r="AJ279">
        <f t="shared" si="193"/>
        <v>34.459501134627608</v>
      </c>
      <c r="AK279">
        <v>-4.1205616423489799E-2</v>
      </c>
      <c r="AL279">
        <v>4.62569142456268E-2</v>
      </c>
      <c r="AM279">
        <v>3.4566729033837</v>
      </c>
      <c r="AN279">
        <v>7</v>
      </c>
      <c r="AO279">
        <v>2</v>
      </c>
      <c r="AP279">
        <f t="shared" si="194"/>
        <v>1</v>
      </c>
      <c r="AQ279">
        <f t="shared" si="195"/>
        <v>0</v>
      </c>
      <c r="AR279">
        <f t="shared" si="196"/>
        <v>51770.127064946697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-0.29051589407338635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1581612274.5310299</v>
      </c>
      <c r="BY279">
        <v>399.99637931034499</v>
      </c>
      <c r="BZ279">
        <v>399.972620689655</v>
      </c>
      <c r="CA279">
        <v>32.218706896551701</v>
      </c>
      <c r="CB279">
        <v>31.0712655172414</v>
      </c>
      <c r="CC279">
        <v>350.01155172413797</v>
      </c>
      <c r="CD279">
        <v>99.449551724137905</v>
      </c>
      <c r="CE279">
        <v>0.19999386206896599</v>
      </c>
      <c r="CF279">
        <v>31.492755172413801</v>
      </c>
      <c r="CG279">
        <v>31.006089655172399</v>
      </c>
      <c r="CH279">
        <v>999.9</v>
      </c>
      <c r="CI279">
        <v>0</v>
      </c>
      <c r="CJ279">
        <v>0</v>
      </c>
      <c r="CK279">
        <v>9991.9351724137905</v>
      </c>
      <c r="CL279">
        <v>0</v>
      </c>
      <c r="CM279">
        <v>5.86167586206897</v>
      </c>
      <c r="CN279">
        <v>0</v>
      </c>
      <c r="CO279">
        <v>0</v>
      </c>
      <c r="CP279">
        <v>0</v>
      </c>
      <c r="CQ279">
        <v>0</v>
      </c>
      <c r="CR279">
        <v>2.2965517241379301</v>
      </c>
      <c r="CS279">
        <v>0</v>
      </c>
      <c r="CT279">
        <v>385.703448275862</v>
      </c>
      <c r="CU279">
        <v>-0.76551724137930999</v>
      </c>
      <c r="CV279">
        <v>40</v>
      </c>
      <c r="CW279">
        <v>45.125</v>
      </c>
      <c r="CX279">
        <v>42.686999999999998</v>
      </c>
      <c r="CY279">
        <v>43.913482758620702</v>
      </c>
      <c r="CZ279">
        <v>41.098931034482803</v>
      </c>
      <c r="DA279">
        <v>0</v>
      </c>
      <c r="DB279">
        <v>0</v>
      </c>
      <c r="DC279">
        <v>0</v>
      </c>
      <c r="DD279">
        <v>1414.7000000476801</v>
      </c>
      <c r="DE279">
        <v>2.2461538461538502</v>
      </c>
      <c r="DF279">
        <v>26.030769592603502</v>
      </c>
      <c r="DG279">
        <v>30.923075969606199</v>
      </c>
      <c r="DH279">
        <v>384.76538461538502</v>
      </c>
      <c r="DI279">
        <v>15</v>
      </c>
      <c r="DJ279">
        <v>100</v>
      </c>
      <c r="DK279">
        <v>100</v>
      </c>
      <c r="DL279">
        <v>2.698</v>
      </c>
      <c r="DM279">
        <v>0.41599999999999998</v>
      </c>
      <c r="DN279">
        <v>2</v>
      </c>
      <c r="DO279">
        <v>336.76900000000001</v>
      </c>
      <c r="DP279">
        <v>667.58799999999997</v>
      </c>
      <c r="DQ279">
        <v>30.785399999999999</v>
      </c>
      <c r="DR279">
        <v>32.699599999999997</v>
      </c>
      <c r="DS279">
        <v>29.9999</v>
      </c>
      <c r="DT279">
        <v>32.589799999999997</v>
      </c>
      <c r="DU279">
        <v>32.590200000000003</v>
      </c>
      <c r="DV279">
        <v>20.9892</v>
      </c>
      <c r="DW279">
        <v>21.5395</v>
      </c>
      <c r="DX279">
        <v>51.520800000000001</v>
      </c>
      <c r="DY279">
        <v>30.782499999999999</v>
      </c>
      <c r="DZ279">
        <v>400</v>
      </c>
      <c r="EA279">
        <v>31.088000000000001</v>
      </c>
      <c r="EB279">
        <v>99.873599999999996</v>
      </c>
      <c r="EC279">
        <v>100.33799999999999</v>
      </c>
    </row>
    <row r="280" spans="1:133" x14ac:dyDescent="0.35">
      <c r="A280">
        <v>264</v>
      </c>
      <c r="B280">
        <v>1581612287.5999999</v>
      </c>
      <c r="C280">
        <v>1350.5999999046301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1581612279.5310299</v>
      </c>
      <c r="O280">
        <f t="shared" si="172"/>
        <v>6.9175198129465068E-4</v>
      </c>
      <c r="P280">
        <f t="shared" si="173"/>
        <v>-0.29510640418428119</v>
      </c>
      <c r="Q280">
        <f t="shared" si="174"/>
        <v>400.00027586206897</v>
      </c>
      <c r="R280">
        <f t="shared" si="175"/>
        <v>400.57165812726555</v>
      </c>
      <c r="S280">
        <f t="shared" si="176"/>
        <v>39.917312516935411</v>
      </c>
      <c r="T280">
        <f t="shared" si="177"/>
        <v>39.860373779549157</v>
      </c>
      <c r="U280">
        <f t="shared" si="178"/>
        <v>5.1540537972742703E-2</v>
      </c>
      <c r="V280">
        <f t="shared" si="179"/>
        <v>2.2520839355831712</v>
      </c>
      <c r="W280">
        <f t="shared" si="180"/>
        <v>5.0894107441839691E-2</v>
      </c>
      <c r="X280">
        <f t="shared" si="181"/>
        <v>3.186622081280522E-2</v>
      </c>
      <c r="Y280">
        <f t="shared" si="182"/>
        <v>0</v>
      </c>
      <c r="Z280">
        <f t="shared" si="183"/>
        <v>31.264376874563318</v>
      </c>
      <c r="AA280">
        <f t="shared" si="184"/>
        <v>31.004775862069</v>
      </c>
      <c r="AB280">
        <f t="shared" si="185"/>
        <v>4.5126069400155355</v>
      </c>
      <c r="AC280">
        <f t="shared" si="186"/>
        <v>69.199480867150811</v>
      </c>
      <c r="AD280">
        <f t="shared" si="187"/>
        <v>3.210640934055748</v>
      </c>
      <c r="AE280">
        <f t="shared" si="188"/>
        <v>4.6396893355595221</v>
      </c>
      <c r="AF280">
        <f t="shared" si="189"/>
        <v>1.3019660059597875</v>
      </c>
      <c r="AG280">
        <f t="shared" si="190"/>
        <v>-30.506262375094096</v>
      </c>
      <c r="AH280">
        <f t="shared" si="191"/>
        <v>59.247271686764115</v>
      </c>
      <c r="AI280">
        <f t="shared" si="192"/>
        <v>5.9221818281312473</v>
      </c>
      <c r="AJ280">
        <f t="shared" si="193"/>
        <v>34.66319113980127</v>
      </c>
      <c r="AK280">
        <v>-4.1239873385370003E-2</v>
      </c>
      <c r="AL280">
        <v>4.6295370686411902E-2</v>
      </c>
      <c r="AM280">
        <v>3.4589471533380198</v>
      </c>
      <c r="AN280">
        <v>7</v>
      </c>
      <c r="AO280">
        <v>2</v>
      </c>
      <c r="AP280">
        <f t="shared" si="194"/>
        <v>1</v>
      </c>
      <c r="AQ280">
        <f t="shared" si="195"/>
        <v>0</v>
      </c>
      <c r="AR280">
        <f t="shared" si="196"/>
        <v>51811.440648008189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-0.29510640418428119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1581612279.5310299</v>
      </c>
      <c r="BY280">
        <v>400.00027586206897</v>
      </c>
      <c r="BZ280">
        <v>399.96872413793102</v>
      </c>
      <c r="CA280">
        <v>32.2188965517241</v>
      </c>
      <c r="CB280">
        <v>31.071258620689701</v>
      </c>
      <c r="CC280">
        <v>350.00472413793102</v>
      </c>
      <c r="CD280">
        <v>99.4509068965517</v>
      </c>
      <c r="CE280">
        <v>0.19995882758620701</v>
      </c>
      <c r="CF280">
        <v>31.4927517241379</v>
      </c>
      <c r="CG280">
        <v>31.004775862069</v>
      </c>
      <c r="CH280">
        <v>999.9</v>
      </c>
      <c r="CI280">
        <v>0</v>
      </c>
      <c r="CJ280">
        <v>0</v>
      </c>
      <c r="CK280">
        <v>10000.105862069</v>
      </c>
      <c r="CL280">
        <v>0</v>
      </c>
      <c r="CM280">
        <v>5.9830096551724097</v>
      </c>
      <c r="CN280">
        <v>0</v>
      </c>
      <c r="CO280">
        <v>0</v>
      </c>
      <c r="CP280">
        <v>0</v>
      </c>
      <c r="CQ280">
        <v>0</v>
      </c>
      <c r="CR280">
        <v>2.8620689655172402</v>
      </c>
      <c r="CS280">
        <v>0</v>
      </c>
      <c r="CT280">
        <v>387.99655172413799</v>
      </c>
      <c r="CU280">
        <v>-0.53103448275862097</v>
      </c>
      <c r="CV280">
        <v>40</v>
      </c>
      <c r="CW280">
        <v>45.125</v>
      </c>
      <c r="CX280">
        <v>42.686999999999998</v>
      </c>
      <c r="CY280">
        <v>43.9049310344828</v>
      </c>
      <c r="CZ280">
        <v>41.090241379310299</v>
      </c>
      <c r="DA280">
        <v>0</v>
      </c>
      <c r="DB280">
        <v>0</v>
      </c>
      <c r="DC280">
        <v>0</v>
      </c>
      <c r="DD280">
        <v>1419.5</v>
      </c>
      <c r="DE280">
        <v>2.9076923076923098</v>
      </c>
      <c r="DF280">
        <v>-10.468376041797001</v>
      </c>
      <c r="DG280">
        <v>40.526495386251</v>
      </c>
      <c r="DH280">
        <v>386.85384615384601</v>
      </c>
      <c r="DI280">
        <v>15</v>
      </c>
      <c r="DJ280">
        <v>100</v>
      </c>
      <c r="DK280">
        <v>100</v>
      </c>
      <c r="DL280">
        <v>2.698</v>
      </c>
      <c r="DM280">
        <v>0.41599999999999998</v>
      </c>
      <c r="DN280">
        <v>2</v>
      </c>
      <c r="DO280">
        <v>336.84300000000002</v>
      </c>
      <c r="DP280">
        <v>667.85400000000004</v>
      </c>
      <c r="DQ280">
        <v>30.779599999999999</v>
      </c>
      <c r="DR280">
        <v>32.6967</v>
      </c>
      <c r="DS280">
        <v>29.9999</v>
      </c>
      <c r="DT280">
        <v>32.588000000000001</v>
      </c>
      <c r="DU280">
        <v>32.587299999999999</v>
      </c>
      <c r="DV280">
        <v>20.987500000000001</v>
      </c>
      <c r="DW280">
        <v>21.5395</v>
      </c>
      <c r="DX280">
        <v>51.520800000000001</v>
      </c>
      <c r="DY280">
        <v>30.776800000000001</v>
      </c>
      <c r="DZ280">
        <v>400</v>
      </c>
      <c r="EA280">
        <v>31.092199999999998</v>
      </c>
      <c r="EB280">
        <v>99.872500000000002</v>
      </c>
      <c r="EC280">
        <v>100.339</v>
      </c>
    </row>
    <row r="281" spans="1:133" x14ac:dyDescent="0.35">
      <c r="A281">
        <v>265</v>
      </c>
      <c r="B281">
        <v>1581612292.5999999</v>
      </c>
      <c r="C281">
        <v>1355.5999999046301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1581612284.5310299</v>
      </c>
      <c r="O281">
        <f t="shared" si="172"/>
        <v>6.9169059961108215E-4</v>
      </c>
      <c r="P281">
        <f t="shared" si="173"/>
        <v>-0.29639026969146853</v>
      </c>
      <c r="Q281">
        <f t="shared" si="174"/>
        <v>400.02962068965502</v>
      </c>
      <c r="R281">
        <f t="shared" si="175"/>
        <v>400.64126667874854</v>
      </c>
      <c r="S281">
        <f t="shared" si="176"/>
        <v>39.924312992357386</v>
      </c>
      <c r="T281">
        <f t="shared" si="177"/>
        <v>39.863361842438351</v>
      </c>
      <c r="U281">
        <f t="shared" si="178"/>
        <v>5.1516862822466716E-2</v>
      </c>
      <c r="V281">
        <f t="shared" si="179"/>
        <v>2.2522707740861501</v>
      </c>
      <c r="W281">
        <f t="shared" si="180"/>
        <v>5.0871074869614716E-2</v>
      </c>
      <c r="X281">
        <f t="shared" si="181"/>
        <v>3.1851768754091139E-2</v>
      </c>
      <c r="Y281">
        <f t="shared" si="182"/>
        <v>0</v>
      </c>
      <c r="Z281">
        <f t="shared" si="183"/>
        <v>31.264017724347365</v>
      </c>
      <c r="AA281">
        <f t="shared" si="184"/>
        <v>31.006462068965501</v>
      </c>
      <c r="AB281">
        <f t="shared" si="185"/>
        <v>4.5130408003576044</v>
      </c>
      <c r="AC281">
        <f t="shared" si="186"/>
        <v>69.200187833498745</v>
      </c>
      <c r="AD281">
        <f t="shared" si="187"/>
        <v>3.210601403486991</v>
      </c>
      <c r="AE281">
        <f t="shared" si="188"/>
        <v>4.6395848103938064</v>
      </c>
      <c r="AF281">
        <f t="shared" si="189"/>
        <v>1.3024393968706134</v>
      </c>
      <c r="AG281">
        <f t="shared" si="190"/>
        <v>-30.503555442848722</v>
      </c>
      <c r="AH281">
        <f t="shared" si="191"/>
        <v>58.999289226649523</v>
      </c>
      <c r="AI281">
        <f t="shared" si="192"/>
        <v>5.8969424754383715</v>
      </c>
      <c r="AJ281">
        <f t="shared" si="193"/>
        <v>34.392676259239174</v>
      </c>
      <c r="AK281">
        <v>-4.12449077542913E-2</v>
      </c>
      <c r="AL281">
        <v>4.6301022206561099E-2</v>
      </c>
      <c r="AM281">
        <v>3.4592813200012702</v>
      </c>
      <c r="AN281">
        <v>7</v>
      </c>
      <c r="AO281">
        <v>2</v>
      </c>
      <c r="AP281">
        <f t="shared" si="194"/>
        <v>1</v>
      </c>
      <c r="AQ281">
        <f t="shared" si="195"/>
        <v>0</v>
      </c>
      <c r="AR281">
        <f t="shared" si="196"/>
        <v>51817.577254082295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-0.29639026969146853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1581612284.5310299</v>
      </c>
      <c r="BY281">
        <v>400.02962068965502</v>
      </c>
      <c r="BZ281">
        <v>399.99586206896498</v>
      </c>
      <c r="CA281">
        <v>32.218448275862102</v>
      </c>
      <c r="CB281">
        <v>31.0709551724138</v>
      </c>
      <c r="CC281">
        <v>350.01799999999997</v>
      </c>
      <c r="CD281">
        <v>99.451041379310396</v>
      </c>
      <c r="CE281">
        <v>0.19998389655172399</v>
      </c>
      <c r="CF281">
        <v>31.492355172413799</v>
      </c>
      <c r="CG281">
        <v>31.006462068965501</v>
      </c>
      <c r="CH281">
        <v>999.9</v>
      </c>
      <c r="CI281">
        <v>0</v>
      </c>
      <c r="CJ281">
        <v>0</v>
      </c>
      <c r="CK281">
        <v>10001.313103448299</v>
      </c>
      <c r="CL281">
        <v>0</v>
      </c>
      <c r="CM281">
        <v>6.1175720689655204</v>
      </c>
      <c r="CN281">
        <v>0</v>
      </c>
      <c r="CO281">
        <v>0</v>
      </c>
      <c r="CP281">
        <v>0</v>
      </c>
      <c r="CQ281">
        <v>0</v>
      </c>
      <c r="CR281">
        <v>4.6827586206896603</v>
      </c>
      <c r="CS281">
        <v>0</v>
      </c>
      <c r="CT281">
        <v>385.92758620689602</v>
      </c>
      <c r="CU281">
        <v>-0.53793103448275903</v>
      </c>
      <c r="CV281">
        <v>40</v>
      </c>
      <c r="CW281">
        <v>45.125</v>
      </c>
      <c r="CX281">
        <v>42.686999999999998</v>
      </c>
      <c r="CY281">
        <v>43.907068965517198</v>
      </c>
      <c r="CZ281">
        <v>41.083724137931</v>
      </c>
      <c r="DA281">
        <v>0</v>
      </c>
      <c r="DB281">
        <v>0</v>
      </c>
      <c r="DC281">
        <v>0</v>
      </c>
      <c r="DD281">
        <v>1424.9000000953699</v>
      </c>
      <c r="DE281">
        <v>4</v>
      </c>
      <c r="DF281">
        <v>8.1230769960612292</v>
      </c>
      <c r="DG281">
        <v>-52.314530185370401</v>
      </c>
      <c r="DH281">
        <v>385.461538461538</v>
      </c>
      <c r="DI281">
        <v>15</v>
      </c>
      <c r="DJ281">
        <v>100</v>
      </c>
      <c r="DK281">
        <v>100</v>
      </c>
      <c r="DL281">
        <v>2.698</v>
      </c>
      <c r="DM281">
        <v>0.41599999999999998</v>
      </c>
      <c r="DN281">
        <v>2</v>
      </c>
      <c r="DO281">
        <v>336.86099999999999</v>
      </c>
      <c r="DP281">
        <v>667.78499999999997</v>
      </c>
      <c r="DQ281">
        <v>30.7744</v>
      </c>
      <c r="DR281">
        <v>32.694800000000001</v>
      </c>
      <c r="DS281">
        <v>30</v>
      </c>
      <c r="DT281">
        <v>32.5869</v>
      </c>
      <c r="DU281">
        <v>32.587299999999999</v>
      </c>
      <c r="DV281">
        <v>20.987100000000002</v>
      </c>
      <c r="DW281">
        <v>21.5395</v>
      </c>
      <c r="DX281">
        <v>51.520800000000001</v>
      </c>
      <c r="DY281">
        <v>30.771699999999999</v>
      </c>
      <c r="DZ281">
        <v>400</v>
      </c>
      <c r="EA281">
        <v>31.089200000000002</v>
      </c>
      <c r="EB281">
        <v>99.873599999999996</v>
      </c>
      <c r="EC281">
        <v>100.34</v>
      </c>
    </row>
    <row r="282" spans="1:133" x14ac:dyDescent="0.35">
      <c r="A282">
        <v>266</v>
      </c>
      <c r="B282">
        <v>1581612297.5999999</v>
      </c>
      <c r="C282">
        <v>1360.5999999046301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1581612289.5310299</v>
      </c>
      <c r="O282">
        <f t="shared" si="172"/>
        <v>6.9110987233435533E-4</v>
      </c>
      <c r="P282">
        <f t="shared" si="173"/>
        <v>-0.3055816545832859</v>
      </c>
      <c r="Q282">
        <f t="shared" si="174"/>
        <v>400.04300000000001</v>
      </c>
      <c r="R282">
        <f t="shared" si="175"/>
        <v>400.94766465232129</v>
      </c>
      <c r="S282">
        <f t="shared" si="176"/>
        <v>39.954598991411167</v>
      </c>
      <c r="T282">
        <f t="shared" si="177"/>
        <v>39.864448788300379</v>
      </c>
      <c r="U282">
        <f t="shared" si="178"/>
        <v>5.1481209549777751E-2</v>
      </c>
      <c r="V282">
        <f t="shared" si="179"/>
        <v>2.2517992999885723</v>
      </c>
      <c r="W282">
        <f t="shared" si="180"/>
        <v>5.0836175911862833E-2</v>
      </c>
      <c r="X282">
        <f t="shared" si="181"/>
        <v>3.18298902416057E-2</v>
      </c>
      <c r="Y282">
        <f t="shared" si="182"/>
        <v>0</v>
      </c>
      <c r="Z282">
        <f t="shared" si="183"/>
        <v>31.262779522866673</v>
      </c>
      <c r="AA282">
        <f t="shared" si="184"/>
        <v>31.005224137930998</v>
      </c>
      <c r="AB282">
        <f t="shared" si="185"/>
        <v>4.512722277665322</v>
      </c>
      <c r="AC282">
        <f t="shared" si="186"/>
        <v>69.203202904017729</v>
      </c>
      <c r="AD282">
        <f t="shared" si="187"/>
        <v>3.2104884442210757</v>
      </c>
      <c r="AE282">
        <f t="shared" si="188"/>
        <v>4.6392194428831628</v>
      </c>
      <c r="AF282">
        <f t="shared" si="189"/>
        <v>1.3022338334442463</v>
      </c>
      <c r="AG282">
        <f t="shared" si="190"/>
        <v>-30.477945369945068</v>
      </c>
      <c r="AH282">
        <f t="shared" si="191"/>
        <v>58.968938199590383</v>
      </c>
      <c r="AI282">
        <f t="shared" si="192"/>
        <v>5.8950666857420844</v>
      </c>
      <c r="AJ282">
        <f t="shared" si="193"/>
        <v>34.386059515387402</v>
      </c>
      <c r="AK282">
        <v>-4.12322045986891E-2</v>
      </c>
      <c r="AL282">
        <v>4.6286761801539997E-2</v>
      </c>
      <c r="AM282">
        <v>3.45843809473214</v>
      </c>
      <c r="AN282">
        <v>7</v>
      </c>
      <c r="AO282">
        <v>2</v>
      </c>
      <c r="AP282">
        <f t="shared" si="194"/>
        <v>1</v>
      </c>
      <c r="AQ282">
        <f t="shared" si="195"/>
        <v>0</v>
      </c>
      <c r="AR282">
        <f t="shared" si="196"/>
        <v>51802.492321004233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-0.3055816545832859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1581612289.5310299</v>
      </c>
      <c r="BY282">
        <v>400.04300000000001</v>
      </c>
      <c r="BZ282">
        <v>399.99310344827597</v>
      </c>
      <c r="CA282">
        <v>32.2175137931034</v>
      </c>
      <c r="CB282">
        <v>31.070989655172401</v>
      </c>
      <c r="CC282">
        <v>350.020034482759</v>
      </c>
      <c r="CD282">
        <v>99.450410344827603</v>
      </c>
      <c r="CE282">
        <v>0.19999920689655201</v>
      </c>
      <c r="CF282">
        <v>31.490968965517201</v>
      </c>
      <c r="CG282">
        <v>31.005224137930998</v>
      </c>
      <c r="CH282">
        <v>999.9</v>
      </c>
      <c r="CI282">
        <v>0</v>
      </c>
      <c r="CJ282">
        <v>0</v>
      </c>
      <c r="CK282">
        <v>9998.2962068965498</v>
      </c>
      <c r="CL282">
        <v>0</v>
      </c>
      <c r="CM282">
        <v>6.2890824137930998</v>
      </c>
      <c r="CN282">
        <v>0</v>
      </c>
      <c r="CO282">
        <v>0</v>
      </c>
      <c r="CP282">
        <v>0</v>
      </c>
      <c r="CQ282">
        <v>0</v>
      </c>
      <c r="CR282">
        <v>3.1793103448275901</v>
      </c>
      <c r="CS282">
        <v>0</v>
      </c>
      <c r="CT282">
        <v>390.29310344827599</v>
      </c>
      <c r="CU282">
        <v>-0.6</v>
      </c>
      <c r="CV282">
        <v>40</v>
      </c>
      <c r="CW282">
        <v>45.125</v>
      </c>
      <c r="CX282">
        <v>42.686999999999998</v>
      </c>
      <c r="CY282">
        <v>43.887827586206903</v>
      </c>
      <c r="CZ282">
        <v>41.077206896551701</v>
      </c>
      <c r="DA282">
        <v>0</v>
      </c>
      <c r="DB282">
        <v>0</v>
      </c>
      <c r="DC282">
        <v>0</v>
      </c>
      <c r="DD282">
        <v>1429.7000000476801</v>
      </c>
      <c r="DE282">
        <v>2.5923076923076902</v>
      </c>
      <c r="DF282">
        <v>2.09914521791847</v>
      </c>
      <c r="DG282">
        <v>69.425641205404801</v>
      </c>
      <c r="DH282">
        <v>389.81153846153802</v>
      </c>
      <c r="DI282">
        <v>15</v>
      </c>
      <c r="DJ282">
        <v>100</v>
      </c>
      <c r="DK282">
        <v>100</v>
      </c>
      <c r="DL282">
        <v>2.698</v>
      </c>
      <c r="DM282">
        <v>0.41599999999999998</v>
      </c>
      <c r="DN282">
        <v>2</v>
      </c>
      <c r="DO282">
        <v>336.92399999999998</v>
      </c>
      <c r="DP282">
        <v>667.69799999999998</v>
      </c>
      <c r="DQ282">
        <v>30.767900000000001</v>
      </c>
      <c r="DR282">
        <v>32.693899999999999</v>
      </c>
      <c r="DS282">
        <v>30</v>
      </c>
      <c r="DT282">
        <v>32.585099999999997</v>
      </c>
      <c r="DU282">
        <v>32.585599999999999</v>
      </c>
      <c r="DV282">
        <v>20.990600000000001</v>
      </c>
      <c r="DW282">
        <v>21.5395</v>
      </c>
      <c r="DX282">
        <v>51.520800000000001</v>
      </c>
      <c r="DY282">
        <v>30.7636</v>
      </c>
      <c r="DZ282">
        <v>400</v>
      </c>
      <c r="EA282">
        <v>31.089600000000001</v>
      </c>
      <c r="EB282">
        <v>99.873699999999999</v>
      </c>
      <c r="EC282">
        <v>100.337</v>
      </c>
    </row>
    <row r="283" spans="1:133" x14ac:dyDescent="0.35">
      <c r="A283">
        <v>267</v>
      </c>
      <c r="B283">
        <v>1581612302.5999999</v>
      </c>
      <c r="C283">
        <v>1365.5999999046301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1581612294.5310299</v>
      </c>
      <c r="O283">
        <f t="shared" si="172"/>
        <v>6.9015425128241795E-4</v>
      </c>
      <c r="P283">
        <f t="shared" si="173"/>
        <v>-0.30222475843445823</v>
      </c>
      <c r="Q283">
        <f t="shared" si="174"/>
        <v>400.04700000000003</v>
      </c>
      <c r="R283">
        <f t="shared" si="175"/>
        <v>400.8604144767603</v>
      </c>
      <c r="S283">
        <f t="shared" si="176"/>
        <v>39.945430741609798</v>
      </c>
      <c r="T283">
        <f t="shared" si="177"/>
        <v>39.864374617152954</v>
      </c>
      <c r="U283">
        <f t="shared" si="178"/>
        <v>5.1398687211414842E-2</v>
      </c>
      <c r="V283">
        <f t="shared" si="179"/>
        <v>2.2525588995943324</v>
      </c>
      <c r="W283">
        <f t="shared" si="180"/>
        <v>5.0755919813779825E-2</v>
      </c>
      <c r="X283">
        <f t="shared" si="181"/>
        <v>3.1779530215691555E-2</v>
      </c>
      <c r="Y283">
        <f t="shared" si="182"/>
        <v>0</v>
      </c>
      <c r="Z283">
        <f t="shared" si="183"/>
        <v>31.261654240654956</v>
      </c>
      <c r="AA283">
        <f t="shared" si="184"/>
        <v>31.005565517241401</v>
      </c>
      <c r="AB283">
        <f t="shared" si="185"/>
        <v>4.5128101134439751</v>
      </c>
      <c r="AC283">
        <f t="shared" si="186"/>
        <v>69.20586119970163</v>
      </c>
      <c r="AD283">
        <f t="shared" si="187"/>
        <v>3.2103362886005837</v>
      </c>
      <c r="AE283">
        <f t="shared" si="188"/>
        <v>4.6388213844153778</v>
      </c>
      <c r="AF283">
        <f t="shared" si="189"/>
        <v>1.3024738248433914</v>
      </c>
      <c r="AG283">
        <f t="shared" si="190"/>
        <v>-30.435802481554632</v>
      </c>
      <c r="AH283">
        <f t="shared" si="191"/>
        <v>58.76395689866343</v>
      </c>
      <c r="AI283">
        <f t="shared" si="192"/>
        <v>5.8725600310040003</v>
      </c>
      <c r="AJ283">
        <f t="shared" si="193"/>
        <v>34.200714448112798</v>
      </c>
      <c r="AK283">
        <v>-4.12526720468607E-2</v>
      </c>
      <c r="AL283">
        <v>4.6309738305159602E-2</v>
      </c>
      <c r="AM283">
        <v>3.4597966634503599</v>
      </c>
      <c r="AN283">
        <v>7</v>
      </c>
      <c r="AO283">
        <v>2</v>
      </c>
      <c r="AP283">
        <f t="shared" si="194"/>
        <v>1</v>
      </c>
      <c r="AQ283">
        <f t="shared" si="195"/>
        <v>0</v>
      </c>
      <c r="AR283">
        <f t="shared" si="196"/>
        <v>51827.386958514777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-0.30222475843445823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1581612294.5310299</v>
      </c>
      <c r="BY283">
        <v>400.04700000000003</v>
      </c>
      <c r="BZ283">
        <v>400.00220689655202</v>
      </c>
      <c r="CA283">
        <v>32.216368965517198</v>
      </c>
      <c r="CB283">
        <v>31.071420689655199</v>
      </c>
      <c r="CC283">
        <v>350.017551724138</v>
      </c>
      <c r="CD283">
        <v>99.449231034482807</v>
      </c>
      <c r="CE283">
        <v>0.19999672413793099</v>
      </c>
      <c r="CF283">
        <v>31.4894586206896</v>
      </c>
      <c r="CG283">
        <v>31.005565517241401</v>
      </c>
      <c r="CH283">
        <v>999.9</v>
      </c>
      <c r="CI283">
        <v>0</v>
      </c>
      <c r="CJ283">
        <v>0</v>
      </c>
      <c r="CK283">
        <v>10003.3779310345</v>
      </c>
      <c r="CL283">
        <v>0</v>
      </c>
      <c r="CM283">
        <v>6.5406458620689696</v>
      </c>
      <c r="CN283">
        <v>0</v>
      </c>
      <c r="CO283">
        <v>0</v>
      </c>
      <c r="CP283">
        <v>0</v>
      </c>
      <c r="CQ283">
        <v>0</v>
      </c>
      <c r="CR283">
        <v>2.8758620689655201</v>
      </c>
      <c r="CS283">
        <v>0</v>
      </c>
      <c r="CT283">
        <v>393.78620689655202</v>
      </c>
      <c r="CU283">
        <v>-1.13448275862069</v>
      </c>
      <c r="CV283">
        <v>40</v>
      </c>
      <c r="CW283">
        <v>45.125</v>
      </c>
      <c r="CX283">
        <v>42.686999999999998</v>
      </c>
      <c r="CY283">
        <v>43.894241379310301</v>
      </c>
      <c r="CZ283">
        <v>41.081551724137903</v>
      </c>
      <c r="DA283">
        <v>0</v>
      </c>
      <c r="DB283">
        <v>0</v>
      </c>
      <c r="DC283">
        <v>0</v>
      </c>
      <c r="DD283">
        <v>1434.5</v>
      </c>
      <c r="DE283">
        <v>3.2423076923076901</v>
      </c>
      <c r="DF283">
        <v>-23.6478632710581</v>
      </c>
      <c r="DG283">
        <v>160.434188321774</v>
      </c>
      <c r="DH283">
        <v>393.61923076923102</v>
      </c>
      <c r="DI283">
        <v>15</v>
      </c>
      <c r="DJ283">
        <v>100</v>
      </c>
      <c r="DK283">
        <v>100</v>
      </c>
      <c r="DL283">
        <v>2.698</v>
      </c>
      <c r="DM283">
        <v>0.41599999999999998</v>
      </c>
      <c r="DN283">
        <v>2</v>
      </c>
      <c r="DO283">
        <v>336.83499999999998</v>
      </c>
      <c r="DP283">
        <v>667.75199999999995</v>
      </c>
      <c r="DQ283">
        <v>30.7605</v>
      </c>
      <c r="DR283">
        <v>32.690899999999999</v>
      </c>
      <c r="DS283">
        <v>30</v>
      </c>
      <c r="DT283">
        <v>32.584000000000003</v>
      </c>
      <c r="DU283">
        <v>32.584299999999999</v>
      </c>
      <c r="DV283">
        <v>20.9878</v>
      </c>
      <c r="DW283">
        <v>21.5395</v>
      </c>
      <c r="DX283">
        <v>51.520800000000001</v>
      </c>
      <c r="DY283">
        <v>30.7592</v>
      </c>
      <c r="DZ283">
        <v>400</v>
      </c>
      <c r="EA283">
        <v>31.091999999999999</v>
      </c>
      <c r="EB283">
        <v>99.873999999999995</v>
      </c>
      <c r="EC283">
        <v>100.34</v>
      </c>
    </row>
    <row r="284" spans="1:133" x14ac:dyDescent="0.35">
      <c r="A284">
        <v>268</v>
      </c>
      <c r="B284">
        <v>1581612307.5999999</v>
      </c>
      <c r="C284">
        <v>1370.5999999046301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1581612299.5310299</v>
      </c>
      <c r="O284">
        <f t="shared" si="172"/>
        <v>6.8856937513568888E-4</v>
      </c>
      <c r="P284">
        <f t="shared" si="173"/>
        <v>-0.29404351551435054</v>
      </c>
      <c r="Q284">
        <f t="shared" si="174"/>
        <v>400.04120689655201</v>
      </c>
      <c r="R284">
        <f t="shared" si="175"/>
        <v>400.62103030036167</v>
      </c>
      <c r="S284">
        <f t="shared" si="176"/>
        <v>39.921447693943286</v>
      </c>
      <c r="T284">
        <f t="shared" si="177"/>
        <v>39.863668925640589</v>
      </c>
      <c r="U284">
        <f t="shared" si="178"/>
        <v>5.1289870554101759E-2</v>
      </c>
      <c r="V284">
        <f t="shared" si="179"/>
        <v>2.2507921369004165</v>
      </c>
      <c r="W284">
        <f t="shared" si="180"/>
        <v>5.0649307962408165E-2</v>
      </c>
      <c r="X284">
        <f t="shared" si="181"/>
        <v>3.1712702889923561E-2</v>
      </c>
      <c r="Y284">
        <f t="shared" si="182"/>
        <v>0</v>
      </c>
      <c r="Z284">
        <f t="shared" si="183"/>
        <v>31.260801182634978</v>
      </c>
      <c r="AA284">
        <f t="shared" si="184"/>
        <v>31.004531034482799</v>
      </c>
      <c r="AB284">
        <f t="shared" si="185"/>
        <v>4.512543948998605</v>
      </c>
      <c r="AC284">
        <f t="shared" si="186"/>
        <v>69.210462666304068</v>
      </c>
      <c r="AD284">
        <f t="shared" si="187"/>
        <v>3.2103283524645896</v>
      </c>
      <c r="AE284">
        <f t="shared" si="188"/>
        <v>4.6385015051020257</v>
      </c>
      <c r="AF284">
        <f t="shared" si="189"/>
        <v>1.3022155965340154</v>
      </c>
      <c r="AG284">
        <f t="shared" si="190"/>
        <v>-30.365909443483879</v>
      </c>
      <c r="AH284">
        <f t="shared" si="191"/>
        <v>58.696107859701783</v>
      </c>
      <c r="AI284">
        <f t="shared" si="192"/>
        <v>5.8703188358985132</v>
      </c>
      <c r="AJ284">
        <f t="shared" si="193"/>
        <v>34.200517252116413</v>
      </c>
      <c r="AK284">
        <v>-4.1205076186033002E-2</v>
      </c>
      <c r="AL284">
        <v>4.6256307781754102E-2</v>
      </c>
      <c r="AM284">
        <v>3.4566370329070799</v>
      </c>
      <c r="AN284">
        <v>7</v>
      </c>
      <c r="AO284">
        <v>2</v>
      </c>
      <c r="AP284">
        <f t="shared" si="194"/>
        <v>1</v>
      </c>
      <c r="AQ284">
        <f t="shared" si="195"/>
        <v>0</v>
      </c>
      <c r="AR284">
        <f t="shared" si="196"/>
        <v>51770.22876308472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-0.29404351551435054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1581612299.5310299</v>
      </c>
      <c r="BY284">
        <v>400.04120689655201</v>
      </c>
      <c r="BZ284">
        <v>400.00934482758601</v>
      </c>
      <c r="CA284">
        <v>32.216393103448297</v>
      </c>
      <c r="CB284">
        <v>31.074089655172401</v>
      </c>
      <c r="CC284">
        <v>350.02231034482799</v>
      </c>
      <c r="CD284">
        <v>99.448889655172394</v>
      </c>
      <c r="CE284">
        <v>0.200017103448276</v>
      </c>
      <c r="CF284">
        <v>31.4882448275862</v>
      </c>
      <c r="CG284">
        <v>31.004531034482799</v>
      </c>
      <c r="CH284">
        <v>999.9</v>
      </c>
      <c r="CI284">
        <v>0</v>
      </c>
      <c r="CJ284">
        <v>0</v>
      </c>
      <c r="CK284">
        <v>9991.8706896551703</v>
      </c>
      <c r="CL284">
        <v>0</v>
      </c>
      <c r="CM284">
        <v>6.9183334482758596</v>
      </c>
      <c r="CN284">
        <v>0</v>
      </c>
      <c r="CO284">
        <v>0</v>
      </c>
      <c r="CP284">
        <v>0</v>
      </c>
      <c r="CQ284">
        <v>0</v>
      </c>
      <c r="CR284">
        <v>2.8275862068965498</v>
      </c>
      <c r="CS284">
        <v>0</v>
      </c>
      <c r="CT284">
        <v>405.79310344827599</v>
      </c>
      <c r="CU284">
        <v>-0.71034482758620698</v>
      </c>
      <c r="CV284">
        <v>40</v>
      </c>
      <c r="CW284">
        <v>45.125</v>
      </c>
      <c r="CX284">
        <v>42.686999999999998</v>
      </c>
      <c r="CY284">
        <v>43.9049310344828</v>
      </c>
      <c r="CZ284">
        <v>41.079379310344798</v>
      </c>
      <c r="DA284">
        <v>0</v>
      </c>
      <c r="DB284">
        <v>0</v>
      </c>
      <c r="DC284">
        <v>0</v>
      </c>
      <c r="DD284">
        <v>1439.9000000953699</v>
      </c>
      <c r="DE284">
        <v>2.2269230769230801</v>
      </c>
      <c r="DF284">
        <v>16.208546664169599</v>
      </c>
      <c r="DG284">
        <v>41.145299336311403</v>
      </c>
      <c r="DH284">
        <v>405.93461538461497</v>
      </c>
      <c r="DI284">
        <v>15</v>
      </c>
      <c r="DJ284">
        <v>100</v>
      </c>
      <c r="DK284">
        <v>100</v>
      </c>
      <c r="DL284">
        <v>2.698</v>
      </c>
      <c r="DM284">
        <v>0.41599999999999998</v>
      </c>
      <c r="DN284">
        <v>2</v>
      </c>
      <c r="DO284">
        <v>336.87400000000002</v>
      </c>
      <c r="DP284">
        <v>667.72900000000004</v>
      </c>
      <c r="DQ284">
        <v>30.7561</v>
      </c>
      <c r="DR284">
        <v>32.690899999999999</v>
      </c>
      <c r="DS284">
        <v>29.9999</v>
      </c>
      <c r="DT284">
        <v>32.582099999999997</v>
      </c>
      <c r="DU284">
        <v>32.584299999999999</v>
      </c>
      <c r="DV284">
        <v>20.983899999999998</v>
      </c>
      <c r="DW284">
        <v>21.5395</v>
      </c>
      <c r="DX284">
        <v>51.520800000000001</v>
      </c>
      <c r="DY284">
        <v>30.755800000000001</v>
      </c>
      <c r="DZ284">
        <v>400</v>
      </c>
      <c r="EA284">
        <v>31.092199999999998</v>
      </c>
      <c r="EB284">
        <v>99.872900000000001</v>
      </c>
      <c r="EC284">
        <v>100.339</v>
      </c>
    </row>
    <row r="285" spans="1:133" x14ac:dyDescent="0.35">
      <c r="A285">
        <v>269</v>
      </c>
      <c r="B285">
        <v>1581612312.5999999</v>
      </c>
      <c r="C285">
        <v>1375.5999999046301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1581612304.5310299</v>
      </c>
      <c r="O285">
        <f t="shared" si="172"/>
        <v>6.8659974474818161E-4</v>
      </c>
      <c r="P285">
        <f t="shared" si="173"/>
        <v>-0.28651560466809173</v>
      </c>
      <c r="Q285">
        <f t="shared" si="174"/>
        <v>400.03975862069001</v>
      </c>
      <c r="R285">
        <f t="shared" si="175"/>
        <v>400.41032092429202</v>
      </c>
      <c r="S285">
        <f t="shared" si="176"/>
        <v>39.900637947510077</v>
      </c>
      <c r="T285">
        <f t="shared" si="177"/>
        <v>39.863711645813133</v>
      </c>
      <c r="U285">
        <f t="shared" si="178"/>
        <v>5.1155553292298338E-2</v>
      </c>
      <c r="V285">
        <f t="shared" si="179"/>
        <v>2.2527440683924618</v>
      </c>
      <c r="W285">
        <f t="shared" si="180"/>
        <v>5.0518863554607329E-2</v>
      </c>
      <c r="X285">
        <f t="shared" si="181"/>
        <v>3.1630833478030015E-2</v>
      </c>
      <c r="Y285">
        <f t="shared" si="182"/>
        <v>0</v>
      </c>
      <c r="Z285">
        <f t="shared" si="183"/>
        <v>31.26083023313609</v>
      </c>
      <c r="AA285">
        <f t="shared" si="184"/>
        <v>31.0029</v>
      </c>
      <c r="AB285">
        <f t="shared" si="185"/>
        <v>4.5121243241645317</v>
      </c>
      <c r="AC285">
        <f t="shared" si="186"/>
        <v>69.2123774185511</v>
      </c>
      <c r="AD285">
        <f t="shared" si="187"/>
        <v>3.2102712554029935</v>
      </c>
      <c r="AE285">
        <f t="shared" si="188"/>
        <v>4.6382906860565951</v>
      </c>
      <c r="AF285">
        <f t="shared" si="189"/>
        <v>1.3018530687615382</v>
      </c>
      <c r="AG285">
        <f t="shared" si="190"/>
        <v>-30.27904874339481</v>
      </c>
      <c r="AH285">
        <f t="shared" si="191"/>
        <v>58.847939372826119</v>
      </c>
      <c r="AI285">
        <f t="shared" si="192"/>
        <v>5.8803337491997798</v>
      </c>
      <c r="AJ285">
        <f t="shared" si="193"/>
        <v>34.449224378631087</v>
      </c>
      <c r="AK285">
        <v>-4.1257662378132297E-2</v>
      </c>
      <c r="AL285">
        <v>4.6315340389189101E-2</v>
      </c>
      <c r="AM285">
        <v>3.4601278716700898</v>
      </c>
      <c r="AN285">
        <v>7</v>
      </c>
      <c r="AO285">
        <v>2</v>
      </c>
      <c r="AP285">
        <f t="shared" si="194"/>
        <v>1</v>
      </c>
      <c r="AQ285">
        <f t="shared" si="195"/>
        <v>0</v>
      </c>
      <c r="AR285">
        <f t="shared" si="196"/>
        <v>51833.746283701126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-0.28651560466809173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1581612304.5310299</v>
      </c>
      <c r="BY285">
        <v>400.03975862069001</v>
      </c>
      <c r="BZ285">
        <v>400.01944827586198</v>
      </c>
      <c r="CA285">
        <v>32.215668965517303</v>
      </c>
      <c r="CB285">
        <v>31.0766275862069</v>
      </c>
      <c r="CC285">
        <v>350.02089655172398</v>
      </c>
      <c r="CD285">
        <v>99.449410344827598</v>
      </c>
      <c r="CE285">
        <v>0.19996396551724099</v>
      </c>
      <c r="CF285">
        <v>31.487444827586199</v>
      </c>
      <c r="CG285">
        <v>31.0029</v>
      </c>
      <c r="CH285">
        <v>999.9</v>
      </c>
      <c r="CI285">
        <v>0</v>
      </c>
      <c r="CJ285">
        <v>0</v>
      </c>
      <c r="CK285">
        <v>10004.57</v>
      </c>
      <c r="CL285">
        <v>0</v>
      </c>
      <c r="CM285">
        <v>7.3044589655172398</v>
      </c>
      <c r="CN285">
        <v>0</v>
      </c>
      <c r="CO285">
        <v>0</v>
      </c>
      <c r="CP285">
        <v>0</v>
      </c>
      <c r="CQ285">
        <v>0</v>
      </c>
      <c r="CR285">
        <v>3.3068965517241402</v>
      </c>
      <c r="CS285">
        <v>0</v>
      </c>
      <c r="CT285">
        <v>408.85517241379301</v>
      </c>
      <c r="CU285">
        <v>-0.43448275862069002</v>
      </c>
      <c r="CV285">
        <v>40</v>
      </c>
      <c r="CW285">
        <v>45.125</v>
      </c>
      <c r="CX285">
        <v>42.686999999999998</v>
      </c>
      <c r="CY285">
        <v>43.919896551724101</v>
      </c>
      <c r="CZ285">
        <v>41.077206896551701</v>
      </c>
      <c r="DA285">
        <v>0</v>
      </c>
      <c r="DB285">
        <v>0</v>
      </c>
      <c r="DC285">
        <v>0</v>
      </c>
      <c r="DD285">
        <v>1444.7000000476801</v>
      </c>
      <c r="DE285">
        <v>2.5423076923076899</v>
      </c>
      <c r="DF285">
        <v>29.0974353885459</v>
      </c>
      <c r="DG285">
        <v>42.492307629034897</v>
      </c>
      <c r="DH285">
        <v>409.288461538462</v>
      </c>
      <c r="DI285">
        <v>15</v>
      </c>
      <c r="DJ285">
        <v>100</v>
      </c>
      <c r="DK285">
        <v>100</v>
      </c>
      <c r="DL285">
        <v>2.698</v>
      </c>
      <c r="DM285">
        <v>0.41599999999999998</v>
      </c>
      <c r="DN285">
        <v>2</v>
      </c>
      <c r="DO285">
        <v>336.86799999999999</v>
      </c>
      <c r="DP285">
        <v>667.71900000000005</v>
      </c>
      <c r="DQ285">
        <v>30.7531</v>
      </c>
      <c r="DR285">
        <v>32.688000000000002</v>
      </c>
      <c r="DS285">
        <v>30</v>
      </c>
      <c r="DT285">
        <v>32.581000000000003</v>
      </c>
      <c r="DU285">
        <v>32.581400000000002</v>
      </c>
      <c r="DV285">
        <v>20.988299999999999</v>
      </c>
      <c r="DW285">
        <v>21.5395</v>
      </c>
      <c r="DX285">
        <v>51.520800000000001</v>
      </c>
      <c r="DY285">
        <v>30.753</v>
      </c>
      <c r="DZ285">
        <v>400</v>
      </c>
      <c r="EA285">
        <v>31.092700000000001</v>
      </c>
      <c r="EB285">
        <v>99.874700000000004</v>
      </c>
      <c r="EC285">
        <v>100.34</v>
      </c>
    </row>
    <row r="286" spans="1:133" x14ac:dyDescent="0.35">
      <c r="A286">
        <v>270</v>
      </c>
      <c r="B286">
        <v>1581612317.5999999</v>
      </c>
      <c r="C286">
        <v>1380.5999999046301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1581612309.5310299</v>
      </c>
      <c r="O286">
        <f t="shared" si="172"/>
        <v>6.8522369668094969E-4</v>
      </c>
      <c r="P286">
        <f t="shared" si="173"/>
        <v>-0.30156007485781033</v>
      </c>
      <c r="Q286">
        <f t="shared" si="174"/>
        <v>400.04696551724101</v>
      </c>
      <c r="R286">
        <f t="shared" si="175"/>
        <v>400.90630292059143</v>
      </c>
      <c r="S286">
        <f t="shared" si="176"/>
        <v>39.950394165880603</v>
      </c>
      <c r="T286">
        <f t="shared" si="177"/>
        <v>39.864761019843151</v>
      </c>
      <c r="U286">
        <f t="shared" si="178"/>
        <v>5.1084345690544132E-2</v>
      </c>
      <c r="V286">
        <f t="shared" si="179"/>
        <v>2.2517314568416285</v>
      </c>
      <c r="W286">
        <f t="shared" si="180"/>
        <v>5.0449133675024523E-2</v>
      </c>
      <c r="X286">
        <f t="shared" si="181"/>
        <v>3.1587121680205922E-2</v>
      </c>
      <c r="Y286">
        <f t="shared" si="182"/>
        <v>0</v>
      </c>
      <c r="Z286">
        <f t="shared" si="183"/>
        <v>31.260226247502683</v>
      </c>
      <c r="AA286">
        <f t="shared" si="184"/>
        <v>30.999962068965502</v>
      </c>
      <c r="AB286">
        <f t="shared" si="185"/>
        <v>4.5113685529191594</v>
      </c>
      <c r="AC286">
        <f t="shared" si="186"/>
        <v>69.217067811480732</v>
      </c>
      <c r="AD286">
        <f t="shared" si="187"/>
        <v>3.2103127034747603</v>
      </c>
      <c r="AE286">
        <f t="shared" si="188"/>
        <v>4.6380362603893488</v>
      </c>
      <c r="AF286">
        <f t="shared" si="189"/>
        <v>1.3010558494443991</v>
      </c>
      <c r="AG286">
        <f t="shared" si="190"/>
        <v>-30.218365023629882</v>
      </c>
      <c r="AH286">
        <f t="shared" si="191"/>
        <v>59.060928998766933</v>
      </c>
      <c r="AI286">
        <f t="shared" si="192"/>
        <v>5.9041569507886651</v>
      </c>
      <c r="AJ286">
        <f t="shared" si="193"/>
        <v>34.746720925925715</v>
      </c>
      <c r="AK286">
        <v>-4.1230376866216702E-2</v>
      </c>
      <c r="AL286">
        <v>4.6284710011721603E-2</v>
      </c>
      <c r="AM286">
        <v>3.4583167639551</v>
      </c>
      <c r="AN286">
        <v>7</v>
      </c>
      <c r="AO286">
        <v>2</v>
      </c>
      <c r="AP286">
        <f t="shared" si="194"/>
        <v>1</v>
      </c>
      <c r="AQ286">
        <f t="shared" si="195"/>
        <v>0</v>
      </c>
      <c r="AR286">
        <f t="shared" si="196"/>
        <v>51801.049614554788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-0.30156007485781033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1581612309.5310299</v>
      </c>
      <c r="BY286">
        <v>400.04696551724101</v>
      </c>
      <c r="BZ286">
        <v>399.99993103448298</v>
      </c>
      <c r="CA286">
        <v>32.215817241379298</v>
      </c>
      <c r="CB286">
        <v>31.0790586206897</v>
      </c>
      <c r="CC286">
        <v>350.02082758620702</v>
      </c>
      <c r="CD286">
        <v>99.450224137931002</v>
      </c>
      <c r="CE286">
        <v>0.19997810344827599</v>
      </c>
      <c r="CF286">
        <v>31.486479310344802</v>
      </c>
      <c r="CG286">
        <v>30.999962068965502</v>
      </c>
      <c r="CH286">
        <v>999.9</v>
      </c>
      <c r="CI286">
        <v>0</v>
      </c>
      <c r="CJ286">
        <v>0</v>
      </c>
      <c r="CK286">
        <v>9997.8717241379309</v>
      </c>
      <c r="CL286">
        <v>0</v>
      </c>
      <c r="CM286">
        <v>7.6014082758620702</v>
      </c>
      <c r="CN286">
        <v>0</v>
      </c>
      <c r="CO286">
        <v>0</v>
      </c>
      <c r="CP286">
        <v>0</v>
      </c>
      <c r="CQ286">
        <v>0</v>
      </c>
      <c r="CR286">
        <v>2.4827586206896601</v>
      </c>
      <c r="CS286">
        <v>0</v>
      </c>
      <c r="CT286">
        <v>410.90344827586199</v>
      </c>
      <c r="CU286">
        <v>-0.39310344827586202</v>
      </c>
      <c r="CV286">
        <v>40</v>
      </c>
      <c r="CW286">
        <v>45.125</v>
      </c>
      <c r="CX286">
        <v>42.686999999999998</v>
      </c>
      <c r="CY286">
        <v>43.924172413793102</v>
      </c>
      <c r="CZ286">
        <v>41.072862068965499</v>
      </c>
      <c r="DA286">
        <v>0</v>
      </c>
      <c r="DB286">
        <v>0</v>
      </c>
      <c r="DC286">
        <v>0</v>
      </c>
      <c r="DD286">
        <v>1449.5</v>
      </c>
      <c r="DE286">
        <v>2.6346153846153801</v>
      </c>
      <c r="DF286">
        <v>-30.259829528960399</v>
      </c>
      <c r="DG286">
        <v>2.3829060238308299</v>
      </c>
      <c r="DH286">
        <v>411.53461538461499</v>
      </c>
      <c r="DI286">
        <v>15</v>
      </c>
      <c r="DJ286">
        <v>100</v>
      </c>
      <c r="DK286">
        <v>100</v>
      </c>
      <c r="DL286">
        <v>2.698</v>
      </c>
      <c r="DM286">
        <v>0.41599999999999998</v>
      </c>
      <c r="DN286">
        <v>2</v>
      </c>
      <c r="DO286">
        <v>336.97399999999999</v>
      </c>
      <c r="DP286">
        <v>667.62699999999995</v>
      </c>
      <c r="DQ286">
        <v>30.761299999999999</v>
      </c>
      <c r="DR286">
        <v>32.688000000000002</v>
      </c>
      <c r="DS286">
        <v>30.0002</v>
      </c>
      <c r="DT286">
        <v>32.5807</v>
      </c>
      <c r="DU286">
        <v>32.581400000000002</v>
      </c>
      <c r="DV286">
        <v>20.9894</v>
      </c>
      <c r="DW286">
        <v>21.5395</v>
      </c>
      <c r="DX286">
        <v>51.520800000000001</v>
      </c>
      <c r="DY286">
        <v>30.7851</v>
      </c>
      <c r="DZ286">
        <v>400</v>
      </c>
      <c r="EA286">
        <v>31.092099999999999</v>
      </c>
      <c r="EB286">
        <v>99.875699999999995</v>
      </c>
      <c r="EC286">
        <v>100.339</v>
      </c>
    </row>
    <row r="287" spans="1:133" x14ac:dyDescent="0.35">
      <c r="A287">
        <v>271</v>
      </c>
      <c r="B287">
        <v>1581612322.5999999</v>
      </c>
      <c r="C287">
        <v>1385.5999999046301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1581612314.5310299</v>
      </c>
      <c r="O287">
        <f t="shared" si="172"/>
        <v>6.8465150336036867E-4</v>
      </c>
      <c r="P287">
        <f t="shared" si="173"/>
        <v>-0.30587724944089523</v>
      </c>
      <c r="Q287">
        <f t="shared" si="174"/>
        <v>400.04720689655198</v>
      </c>
      <c r="R287">
        <f t="shared" si="175"/>
        <v>401.04927268469919</v>
      </c>
      <c r="S287">
        <f t="shared" si="176"/>
        <v>39.964819750836853</v>
      </c>
      <c r="T287">
        <f t="shared" si="177"/>
        <v>39.864963246089452</v>
      </c>
      <c r="U287">
        <f t="shared" si="178"/>
        <v>5.1065956872751131E-2</v>
      </c>
      <c r="V287">
        <f t="shared" si="179"/>
        <v>2.2530240275914251</v>
      </c>
      <c r="W287">
        <f t="shared" si="180"/>
        <v>5.0431558308802013E-2</v>
      </c>
      <c r="X287">
        <f t="shared" si="181"/>
        <v>3.157606543817737E-2</v>
      </c>
      <c r="Y287">
        <f t="shared" si="182"/>
        <v>0</v>
      </c>
      <c r="Z287">
        <f t="shared" si="183"/>
        <v>31.259891557607194</v>
      </c>
      <c r="AA287">
        <f t="shared" si="184"/>
        <v>30.997772413793101</v>
      </c>
      <c r="AB287">
        <f t="shared" si="185"/>
        <v>4.5108053444236775</v>
      </c>
      <c r="AC287">
        <f t="shared" si="186"/>
        <v>69.22089968903083</v>
      </c>
      <c r="AD287">
        <f t="shared" si="187"/>
        <v>3.2103734408278122</v>
      </c>
      <c r="AE287">
        <f t="shared" si="188"/>
        <v>4.6378672557712335</v>
      </c>
      <c r="AF287">
        <f t="shared" si="189"/>
        <v>1.3004319035958654</v>
      </c>
      <c r="AG287">
        <f t="shared" si="190"/>
        <v>-30.193131298192259</v>
      </c>
      <c r="AH287">
        <f t="shared" si="191"/>
        <v>59.282893365030489</v>
      </c>
      <c r="AI287">
        <f t="shared" si="192"/>
        <v>5.9228634918741498</v>
      </c>
      <c r="AJ287">
        <f t="shared" si="193"/>
        <v>35.012625558712379</v>
      </c>
      <c r="AK287">
        <v>-4.1265208033929003E-2</v>
      </c>
      <c r="AL287">
        <v>4.6323811048856599E-2</v>
      </c>
      <c r="AM287">
        <v>3.4606286505197299</v>
      </c>
      <c r="AN287">
        <v>7</v>
      </c>
      <c r="AO287">
        <v>2</v>
      </c>
      <c r="AP287">
        <f t="shared" si="194"/>
        <v>1</v>
      </c>
      <c r="AQ287">
        <f t="shared" si="195"/>
        <v>0</v>
      </c>
      <c r="AR287">
        <f t="shared" si="196"/>
        <v>51843.138114964851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-0.30587724944089523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1581612314.5310299</v>
      </c>
      <c r="BY287">
        <v>400.04720689655198</v>
      </c>
      <c r="BZ287">
        <v>399.99237931034497</v>
      </c>
      <c r="CA287">
        <v>32.2162827586207</v>
      </c>
      <c r="CB287">
        <v>31.080462068965499</v>
      </c>
      <c r="CC287">
        <v>350.01717241379299</v>
      </c>
      <c r="CD287">
        <v>99.450675862069005</v>
      </c>
      <c r="CE287">
        <v>0.19997175862069</v>
      </c>
      <c r="CF287">
        <v>31.485837931034499</v>
      </c>
      <c r="CG287">
        <v>30.997772413793101</v>
      </c>
      <c r="CH287">
        <v>999.9</v>
      </c>
      <c r="CI287">
        <v>0</v>
      </c>
      <c r="CJ287">
        <v>0</v>
      </c>
      <c r="CK287">
        <v>10006.2724137931</v>
      </c>
      <c r="CL287">
        <v>0</v>
      </c>
      <c r="CM287">
        <v>7.7154437931034501</v>
      </c>
      <c r="CN287">
        <v>0</v>
      </c>
      <c r="CO287">
        <v>0</v>
      </c>
      <c r="CP287">
        <v>0</v>
      </c>
      <c r="CQ287">
        <v>0</v>
      </c>
      <c r="CR287">
        <v>2.7068965517241401</v>
      </c>
      <c r="CS287">
        <v>0</v>
      </c>
      <c r="CT287">
        <v>412.31724137931002</v>
      </c>
      <c r="CU287">
        <v>-0.472413793103448</v>
      </c>
      <c r="CV287">
        <v>40</v>
      </c>
      <c r="CW287">
        <v>45.125</v>
      </c>
      <c r="CX287">
        <v>42.686999999999998</v>
      </c>
      <c r="CY287">
        <v>43.917758620689597</v>
      </c>
      <c r="CZ287">
        <v>41.064172413793102</v>
      </c>
      <c r="DA287">
        <v>0</v>
      </c>
      <c r="DB287">
        <v>0</v>
      </c>
      <c r="DC287">
        <v>0</v>
      </c>
      <c r="DD287">
        <v>1454.9000000953699</v>
      </c>
      <c r="DE287">
        <v>2.5038461538461498</v>
      </c>
      <c r="DF287">
        <v>-4.0649571835276399</v>
      </c>
      <c r="DG287">
        <v>9.0905980787042804</v>
      </c>
      <c r="DH287">
        <v>412.56538461538503</v>
      </c>
      <c r="DI287">
        <v>15</v>
      </c>
      <c r="DJ287">
        <v>100</v>
      </c>
      <c r="DK287">
        <v>100</v>
      </c>
      <c r="DL287">
        <v>2.698</v>
      </c>
      <c r="DM287">
        <v>0.41599999999999998</v>
      </c>
      <c r="DN287">
        <v>2</v>
      </c>
      <c r="DO287">
        <v>336.91399999999999</v>
      </c>
      <c r="DP287">
        <v>667.74099999999999</v>
      </c>
      <c r="DQ287">
        <v>30.785</v>
      </c>
      <c r="DR287">
        <v>32.685200000000002</v>
      </c>
      <c r="DS287">
        <v>29.9999</v>
      </c>
      <c r="DT287">
        <v>32.578099999999999</v>
      </c>
      <c r="DU287">
        <v>32.581400000000002</v>
      </c>
      <c r="DV287">
        <v>20.987300000000001</v>
      </c>
      <c r="DW287">
        <v>21.5395</v>
      </c>
      <c r="DX287">
        <v>51.520800000000001</v>
      </c>
      <c r="DY287">
        <v>30.787400000000002</v>
      </c>
      <c r="DZ287">
        <v>400</v>
      </c>
      <c r="EA287">
        <v>31.0943</v>
      </c>
      <c r="EB287">
        <v>99.873099999999994</v>
      </c>
      <c r="EC287">
        <v>100.339</v>
      </c>
    </row>
    <row r="288" spans="1:133" x14ac:dyDescent="0.35">
      <c r="A288">
        <v>272</v>
      </c>
      <c r="B288">
        <v>1581612327.5999999</v>
      </c>
      <c r="C288">
        <v>1390.5999999046301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1581612319.5310299</v>
      </c>
      <c r="O288">
        <f t="shared" si="172"/>
        <v>6.8491788725892687E-4</v>
      </c>
      <c r="P288">
        <f t="shared" si="173"/>
        <v>-0.3057666285494241</v>
      </c>
      <c r="Q288">
        <f t="shared" si="174"/>
        <v>400.05334482758599</v>
      </c>
      <c r="R288">
        <f t="shared" si="175"/>
        <v>401.04858190569649</v>
      </c>
      <c r="S288">
        <f t="shared" si="176"/>
        <v>39.9648621291824</v>
      </c>
      <c r="T288">
        <f t="shared" si="177"/>
        <v>39.865685833823029</v>
      </c>
      <c r="U288">
        <f t="shared" si="178"/>
        <v>5.1060408674528095E-2</v>
      </c>
      <c r="V288">
        <f t="shared" si="179"/>
        <v>2.2517846178205172</v>
      </c>
      <c r="W288">
        <f t="shared" si="180"/>
        <v>5.0425802606022162E-2</v>
      </c>
      <c r="X288">
        <f t="shared" si="181"/>
        <v>3.1572486266763067E-2</v>
      </c>
      <c r="Y288">
        <f t="shared" si="182"/>
        <v>0</v>
      </c>
      <c r="Z288">
        <f t="shared" si="183"/>
        <v>31.259297382408946</v>
      </c>
      <c r="AA288">
        <f t="shared" si="184"/>
        <v>31.000751724137899</v>
      </c>
      <c r="AB288">
        <f t="shared" si="185"/>
        <v>4.5115716777815251</v>
      </c>
      <c r="AC288">
        <f t="shared" si="186"/>
        <v>69.224905550636748</v>
      </c>
      <c r="AD288">
        <f t="shared" si="187"/>
        <v>3.2104875236432888</v>
      </c>
      <c r="AE288">
        <f t="shared" si="188"/>
        <v>4.6377636749462603</v>
      </c>
      <c r="AF288">
        <f t="shared" si="189"/>
        <v>1.3010841541382363</v>
      </c>
      <c r="AG288">
        <f t="shared" si="190"/>
        <v>-30.204878828118673</v>
      </c>
      <c r="AH288">
        <f t="shared" si="191"/>
        <v>58.840876280488544</v>
      </c>
      <c r="AI288">
        <f t="shared" si="192"/>
        <v>5.882012895693669</v>
      </c>
      <c r="AJ288">
        <f t="shared" si="193"/>
        <v>34.518010348063541</v>
      </c>
      <c r="AK288">
        <v>-4.1231809048606502E-2</v>
      </c>
      <c r="AL288">
        <v>4.6286317761920201E-2</v>
      </c>
      <c r="AM288">
        <v>3.4584118369988301</v>
      </c>
      <c r="AN288">
        <v>7</v>
      </c>
      <c r="AO288">
        <v>2</v>
      </c>
      <c r="AP288">
        <f t="shared" si="194"/>
        <v>1</v>
      </c>
      <c r="AQ288">
        <f t="shared" si="195"/>
        <v>0</v>
      </c>
      <c r="AR288">
        <f t="shared" si="196"/>
        <v>51802.967065396639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-0.3057666285494241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1581612319.5310299</v>
      </c>
      <c r="BY288">
        <v>400.05334482758599</v>
      </c>
      <c r="BZ288">
        <v>399.99889655172399</v>
      </c>
      <c r="CA288">
        <v>32.2173379310345</v>
      </c>
      <c r="CB288">
        <v>31.081072413793098</v>
      </c>
      <c r="CC288">
        <v>350.01589655172398</v>
      </c>
      <c r="CD288">
        <v>99.450955172413799</v>
      </c>
      <c r="CE288">
        <v>0.19996975862069</v>
      </c>
      <c r="CF288">
        <v>31.4854448275862</v>
      </c>
      <c r="CG288">
        <v>31.000751724137899</v>
      </c>
      <c r="CH288">
        <v>999.9</v>
      </c>
      <c r="CI288">
        <v>0</v>
      </c>
      <c r="CJ288">
        <v>0</v>
      </c>
      <c r="CK288">
        <v>9998.1455172413807</v>
      </c>
      <c r="CL288">
        <v>0</v>
      </c>
      <c r="CM288">
        <v>7.6784958620689698</v>
      </c>
      <c r="CN288">
        <v>0</v>
      </c>
      <c r="CO288">
        <v>0</v>
      </c>
      <c r="CP288">
        <v>0</v>
      </c>
      <c r="CQ288">
        <v>0</v>
      </c>
      <c r="CR288">
        <v>2.2206896551724098</v>
      </c>
      <c r="CS288">
        <v>0</v>
      </c>
      <c r="CT288">
        <v>414.45517241379298</v>
      </c>
      <c r="CU288">
        <v>-0.36551724137931002</v>
      </c>
      <c r="CV288">
        <v>40</v>
      </c>
      <c r="CW288">
        <v>45.125</v>
      </c>
      <c r="CX288">
        <v>42.686999999999998</v>
      </c>
      <c r="CY288">
        <v>43.9049310344828</v>
      </c>
      <c r="CZ288">
        <v>41.064172413793102</v>
      </c>
      <c r="DA288">
        <v>0</v>
      </c>
      <c r="DB288">
        <v>0</v>
      </c>
      <c r="DC288">
        <v>0</v>
      </c>
      <c r="DD288">
        <v>1459.7000000476801</v>
      </c>
      <c r="DE288">
        <v>2.06538461538462</v>
      </c>
      <c r="DF288">
        <v>3.7709403112578102</v>
      </c>
      <c r="DG288">
        <v>39.152136264264001</v>
      </c>
      <c r="DH288">
        <v>414.43846153846198</v>
      </c>
      <c r="DI288">
        <v>15</v>
      </c>
      <c r="DJ288">
        <v>100</v>
      </c>
      <c r="DK288">
        <v>100</v>
      </c>
      <c r="DL288">
        <v>2.698</v>
      </c>
      <c r="DM288">
        <v>0.41599999999999998</v>
      </c>
      <c r="DN288">
        <v>2</v>
      </c>
      <c r="DO288">
        <v>336.85399999999998</v>
      </c>
      <c r="DP288">
        <v>667.73800000000006</v>
      </c>
      <c r="DQ288">
        <v>30.790199999999999</v>
      </c>
      <c r="DR288">
        <v>32.685200000000002</v>
      </c>
      <c r="DS288">
        <v>30.0001</v>
      </c>
      <c r="DT288">
        <v>32.578099999999999</v>
      </c>
      <c r="DU288">
        <v>32.579000000000001</v>
      </c>
      <c r="DV288">
        <v>20.986899999999999</v>
      </c>
      <c r="DW288">
        <v>21.5395</v>
      </c>
      <c r="DX288">
        <v>51.520800000000001</v>
      </c>
      <c r="DY288">
        <v>30.7865</v>
      </c>
      <c r="DZ288">
        <v>400</v>
      </c>
      <c r="EA288">
        <v>31.092500000000001</v>
      </c>
      <c r="EB288">
        <v>99.871700000000004</v>
      </c>
      <c r="EC288">
        <v>100.34</v>
      </c>
    </row>
    <row r="289" spans="1:133" x14ac:dyDescent="0.35">
      <c r="A289">
        <v>273</v>
      </c>
      <c r="B289">
        <v>1581612332.5999999</v>
      </c>
      <c r="C289">
        <v>1395.5999999046301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1581612324.5310299</v>
      </c>
      <c r="O289">
        <f t="shared" si="172"/>
        <v>6.8480722065155113E-4</v>
      </c>
      <c r="P289">
        <f t="shared" si="173"/>
        <v>-0.28749662459740172</v>
      </c>
      <c r="Q289">
        <f t="shared" si="174"/>
        <v>400.05172413793099</v>
      </c>
      <c r="R289">
        <f t="shared" si="175"/>
        <v>400.47624759996916</v>
      </c>
      <c r="S289">
        <f t="shared" si="176"/>
        <v>39.907836620057594</v>
      </c>
      <c r="T289">
        <f t="shared" si="177"/>
        <v>39.86553245578834</v>
      </c>
      <c r="U289">
        <f t="shared" si="178"/>
        <v>5.1020680344094613E-2</v>
      </c>
      <c r="V289">
        <f t="shared" si="179"/>
        <v>2.2519951632421247</v>
      </c>
      <c r="W289">
        <f t="shared" si="180"/>
        <v>5.0387113258604413E-2</v>
      </c>
      <c r="X289">
        <f t="shared" si="181"/>
        <v>3.1548213715388983E-2</v>
      </c>
      <c r="Y289">
        <f t="shared" si="182"/>
        <v>0</v>
      </c>
      <c r="Z289">
        <f t="shared" si="183"/>
        <v>31.260015340350311</v>
      </c>
      <c r="AA289">
        <f t="shared" si="184"/>
        <v>31.0042310344828</v>
      </c>
      <c r="AB289">
        <f t="shared" si="185"/>
        <v>4.5124667638671427</v>
      </c>
      <c r="AC289">
        <f t="shared" si="186"/>
        <v>69.224738545373285</v>
      </c>
      <c r="AD289">
        <f t="shared" si="187"/>
        <v>3.2106005430198903</v>
      </c>
      <c r="AE289">
        <f t="shared" si="188"/>
        <v>4.6379381280226939</v>
      </c>
      <c r="AF289">
        <f t="shared" si="189"/>
        <v>1.3018662208472525</v>
      </c>
      <c r="AG289">
        <f t="shared" si="190"/>
        <v>-30.199998430733405</v>
      </c>
      <c r="AH289">
        <f t="shared" si="191"/>
        <v>58.504337950025523</v>
      </c>
      <c r="AI289">
        <f t="shared" si="192"/>
        <v>5.8479435074725048</v>
      </c>
      <c r="AJ289">
        <f t="shared" si="193"/>
        <v>34.152283026764621</v>
      </c>
      <c r="AK289">
        <v>-4.1237481544735E-2</v>
      </c>
      <c r="AL289">
        <v>4.6292685635762401E-2</v>
      </c>
      <c r="AM289">
        <v>3.4587883850380101</v>
      </c>
      <c r="AN289">
        <v>7</v>
      </c>
      <c r="AO289">
        <v>2</v>
      </c>
      <c r="AP289">
        <f t="shared" si="194"/>
        <v>1</v>
      </c>
      <c r="AQ289">
        <f t="shared" si="195"/>
        <v>0</v>
      </c>
      <c r="AR289">
        <f t="shared" si="196"/>
        <v>51809.689542846892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-0.28749662459740172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1581612324.5310299</v>
      </c>
      <c r="BY289">
        <v>400.05172413793099</v>
      </c>
      <c r="BZ289">
        <v>400.02851724137901</v>
      </c>
      <c r="CA289">
        <v>32.218465517241398</v>
      </c>
      <c r="CB289">
        <v>31.082413793103399</v>
      </c>
      <c r="CC289">
        <v>350.02479310344802</v>
      </c>
      <c r="CD289">
        <v>99.450927586206902</v>
      </c>
      <c r="CE289">
        <v>0.20001765517241399</v>
      </c>
      <c r="CF289">
        <v>31.4861068965517</v>
      </c>
      <c r="CG289">
        <v>31.0042310344828</v>
      </c>
      <c r="CH289">
        <v>999.9</v>
      </c>
      <c r="CI289">
        <v>0</v>
      </c>
      <c r="CJ289">
        <v>0</v>
      </c>
      <c r="CK289">
        <v>9999.5237931034499</v>
      </c>
      <c r="CL289">
        <v>0</v>
      </c>
      <c r="CM289">
        <v>7.5377762068965497</v>
      </c>
      <c r="CN289">
        <v>0</v>
      </c>
      <c r="CO289">
        <v>0</v>
      </c>
      <c r="CP289">
        <v>0</v>
      </c>
      <c r="CQ289">
        <v>0</v>
      </c>
      <c r="CR289">
        <v>1.6827586206896601</v>
      </c>
      <c r="CS289">
        <v>0</v>
      </c>
      <c r="CT289">
        <v>417.50689655172403</v>
      </c>
      <c r="CU289">
        <v>-0.20344827586206901</v>
      </c>
      <c r="CV289">
        <v>40</v>
      </c>
      <c r="CW289">
        <v>45.125</v>
      </c>
      <c r="CX289">
        <v>42.686999999999998</v>
      </c>
      <c r="CY289">
        <v>43.902793103448303</v>
      </c>
      <c r="CZ289">
        <v>41.061999999999998</v>
      </c>
      <c r="DA289">
        <v>0</v>
      </c>
      <c r="DB289">
        <v>0</v>
      </c>
      <c r="DC289">
        <v>0</v>
      </c>
      <c r="DD289">
        <v>1464.5</v>
      </c>
      <c r="DE289">
        <v>2.6576923076923098</v>
      </c>
      <c r="DF289">
        <v>-2.02051254799354</v>
      </c>
      <c r="DG289">
        <v>14.799999547592799</v>
      </c>
      <c r="DH289">
        <v>416.74230769230797</v>
      </c>
      <c r="DI289">
        <v>15</v>
      </c>
      <c r="DJ289">
        <v>100</v>
      </c>
      <c r="DK289">
        <v>100</v>
      </c>
      <c r="DL289">
        <v>2.698</v>
      </c>
      <c r="DM289">
        <v>0.41599999999999998</v>
      </c>
      <c r="DN289">
        <v>2</v>
      </c>
      <c r="DO289">
        <v>337.00400000000002</v>
      </c>
      <c r="DP289">
        <v>667.70799999999997</v>
      </c>
      <c r="DQ289">
        <v>30.787099999999999</v>
      </c>
      <c r="DR289">
        <v>32.683199999999999</v>
      </c>
      <c r="DS289">
        <v>30</v>
      </c>
      <c r="DT289">
        <v>32.577100000000002</v>
      </c>
      <c r="DU289">
        <v>32.578499999999998</v>
      </c>
      <c r="DV289">
        <v>20.984300000000001</v>
      </c>
      <c r="DW289">
        <v>21.5395</v>
      </c>
      <c r="DX289">
        <v>51.520800000000001</v>
      </c>
      <c r="DY289">
        <v>30.779</v>
      </c>
      <c r="DZ289">
        <v>400</v>
      </c>
      <c r="EA289">
        <v>31.092700000000001</v>
      </c>
      <c r="EB289">
        <v>99.871099999999998</v>
      </c>
      <c r="EC289">
        <v>100.34099999999999</v>
      </c>
    </row>
    <row r="290" spans="1:133" x14ac:dyDescent="0.35">
      <c r="A290">
        <v>274</v>
      </c>
      <c r="B290">
        <v>1581612337.5999999</v>
      </c>
      <c r="C290">
        <v>1400.5999999046301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1581612329.5310299</v>
      </c>
      <c r="O290">
        <f t="shared" si="172"/>
        <v>6.8420708750821318E-4</v>
      </c>
      <c r="P290">
        <f t="shared" si="173"/>
        <v>-0.27079616632484532</v>
      </c>
      <c r="Q290">
        <f t="shared" si="174"/>
        <v>400.044068965517</v>
      </c>
      <c r="R290">
        <f t="shared" si="175"/>
        <v>399.95242867788755</v>
      </c>
      <c r="S290">
        <f t="shared" si="176"/>
        <v>39.855369366754744</v>
      </c>
      <c r="T290">
        <f t="shared" si="177"/>
        <v>39.864501346586501</v>
      </c>
      <c r="U290">
        <f t="shared" si="178"/>
        <v>5.0920382152041234E-2</v>
      </c>
      <c r="V290">
        <f t="shared" si="179"/>
        <v>2.2524471249890308</v>
      </c>
      <c r="W290">
        <f t="shared" si="180"/>
        <v>5.0289411916400267E-2</v>
      </c>
      <c r="X290">
        <f t="shared" si="181"/>
        <v>3.1486921140019802E-2</v>
      </c>
      <c r="Y290">
        <f t="shared" si="182"/>
        <v>0</v>
      </c>
      <c r="Z290">
        <f t="shared" si="183"/>
        <v>31.261199694693296</v>
      </c>
      <c r="AA290">
        <f t="shared" si="184"/>
        <v>31.0096689655172</v>
      </c>
      <c r="AB290">
        <f t="shared" si="185"/>
        <v>4.513866033782592</v>
      </c>
      <c r="AC290">
        <f t="shared" si="186"/>
        <v>69.221712613006702</v>
      </c>
      <c r="AD290">
        <f t="shared" si="187"/>
        <v>3.21063254273664</v>
      </c>
      <c r="AE290">
        <f t="shared" si="188"/>
        <v>4.6381870969967371</v>
      </c>
      <c r="AF290">
        <f t="shared" si="189"/>
        <v>1.303233491045952</v>
      </c>
      <c r="AG290">
        <f t="shared" si="190"/>
        <v>-30.1735325591122</v>
      </c>
      <c r="AH290">
        <f t="shared" si="191"/>
        <v>57.970464208273057</v>
      </c>
      <c r="AI290">
        <f t="shared" si="192"/>
        <v>5.7935983991607261</v>
      </c>
      <c r="AJ290">
        <f t="shared" si="193"/>
        <v>33.590530048321583</v>
      </c>
      <c r="AK290">
        <v>-4.1249659881936102E-2</v>
      </c>
      <c r="AL290">
        <v>4.6306356886151701E-2</v>
      </c>
      <c r="AM290">
        <v>3.4595967394218201</v>
      </c>
      <c r="AN290">
        <v>7</v>
      </c>
      <c r="AO290">
        <v>2</v>
      </c>
      <c r="AP290">
        <f t="shared" si="194"/>
        <v>1</v>
      </c>
      <c r="AQ290">
        <f t="shared" si="195"/>
        <v>0</v>
      </c>
      <c r="AR290">
        <f t="shared" si="196"/>
        <v>51824.189835135578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-0.27079616632484532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1581612329.5310299</v>
      </c>
      <c r="BY290">
        <v>400.044068965517</v>
      </c>
      <c r="BZ290">
        <v>400.04906896551699</v>
      </c>
      <c r="CA290">
        <v>32.219003448275899</v>
      </c>
      <c r="CB290">
        <v>31.083927586206901</v>
      </c>
      <c r="CC290">
        <v>350.01851724137902</v>
      </c>
      <c r="CD290">
        <v>99.450289655172398</v>
      </c>
      <c r="CE290">
        <v>0.199985</v>
      </c>
      <c r="CF290">
        <v>31.487051724137899</v>
      </c>
      <c r="CG290">
        <v>31.0096689655172</v>
      </c>
      <c r="CH290">
        <v>999.9</v>
      </c>
      <c r="CI290">
        <v>0</v>
      </c>
      <c r="CJ290">
        <v>0</v>
      </c>
      <c r="CK290">
        <v>10002.5410344828</v>
      </c>
      <c r="CL290">
        <v>0</v>
      </c>
      <c r="CM290">
        <v>7.33866965517241</v>
      </c>
      <c r="CN290">
        <v>0</v>
      </c>
      <c r="CO290">
        <v>0</v>
      </c>
      <c r="CP290">
        <v>0</v>
      </c>
      <c r="CQ290">
        <v>0</v>
      </c>
      <c r="CR290">
        <v>1.77586206896552</v>
      </c>
      <c r="CS290">
        <v>0</v>
      </c>
      <c r="CT290">
        <v>417.61379310344802</v>
      </c>
      <c r="CU290">
        <v>-0.57931034482758603</v>
      </c>
      <c r="CV290">
        <v>40</v>
      </c>
      <c r="CW290">
        <v>45.129275862069001</v>
      </c>
      <c r="CX290">
        <v>42.686999999999998</v>
      </c>
      <c r="CY290">
        <v>43.894241379310301</v>
      </c>
      <c r="CZ290">
        <v>41.061999999999998</v>
      </c>
      <c r="DA290">
        <v>0</v>
      </c>
      <c r="DB290">
        <v>0</v>
      </c>
      <c r="DC290">
        <v>0</v>
      </c>
      <c r="DD290">
        <v>1469.9000000953699</v>
      </c>
      <c r="DE290">
        <v>1.7384615384615401</v>
      </c>
      <c r="DF290">
        <v>-6.3521366642485599</v>
      </c>
      <c r="DG290">
        <v>-6.7965815872724402</v>
      </c>
      <c r="DH290">
        <v>417.3</v>
      </c>
      <c r="DI290">
        <v>15</v>
      </c>
      <c r="DJ290">
        <v>100</v>
      </c>
      <c r="DK290">
        <v>100</v>
      </c>
      <c r="DL290">
        <v>2.698</v>
      </c>
      <c r="DM290">
        <v>0.41599999999999998</v>
      </c>
      <c r="DN290">
        <v>2</v>
      </c>
      <c r="DO290">
        <v>336.875</v>
      </c>
      <c r="DP290">
        <v>667.59400000000005</v>
      </c>
      <c r="DQ290">
        <v>30.777899999999999</v>
      </c>
      <c r="DR290">
        <v>32.682200000000002</v>
      </c>
      <c r="DS290">
        <v>30</v>
      </c>
      <c r="DT290">
        <v>32.575200000000002</v>
      </c>
      <c r="DU290">
        <v>32.578499999999998</v>
      </c>
      <c r="DV290">
        <v>20.981400000000001</v>
      </c>
      <c r="DW290">
        <v>21.5395</v>
      </c>
      <c r="DX290">
        <v>51.520800000000001</v>
      </c>
      <c r="DY290">
        <v>30.769600000000001</v>
      </c>
      <c r="DZ290">
        <v>400</v>
      </c>
      <c r="EA290">
        <v>31.0928</v>
      </c>
      <c r="EB290">
        <v>99.873400000000004</v>
      </c>
      <c r="EC290">
        <v>100.34</v>
      </c>
    </row>
    <row r="291" spans="1:133" x14ac:dyDescent="0.35">
      <c r="A291">
        <v>275</v>
      </c>
      <c r="B291">
        <v>1581612342.5999999</v>
      </c>
      <c r="C291">
        <v>1405.5999999046301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1581612334.5310299</v>
      </c>
      <c r="O291">
        <f t="shared" si="172"/>
        <v>6.8266179897314089E-4</v>
      </c>
      <c r="P291">
        <f t="shared" si="173"/>
        <v>-0.27747834072396427</v>
      </c>
      <c r="Q291">
        <f t="shared" si="174"/>
        <v>400.041413793103</v>
      </c>
      <c r="R291">
        <f t="shared" si="175"/>
        <v>400.1795391619533</v>
      </c>
      <c r="S291">
        <f t="shared" si="176"/>
        <v>39.877651342346084</v>
      </c>
      <c r="T291">
        <f t="shared" si="177"/>
        <v>39.863887232086775</v>
      </c>
      <c r="U291">
        <f t="shared" si="178"/>
        <v>5.0790627741005477E-2</v>
      </c>
      <c r="V291">
        <f t="shared" si="179"/>
        <v>2.253695521223702</v>
      </c>
      <c r="W291">
        <f t="shared" si="180"/>
        <v>5.0163190797324404E-2</v>
      </c>
      <c r="X291">
        <f t="shared" si="181"/>
        <v>3.1407721115428902E-2</v>
      </c>
      <c r="Y291">
        <f t="shared" si="182"/>
        <v>0</v>
      </c>
      <c r="Z291">
        <f t="shared" si="183"/>
        <v>31.26327526532582</v>
      </c>
      <c r="AA291">
        <f t="shared" si="184"/>
        <v>31.010855172413802</v>
      </c>
      <c r="AB291">
        <f t="shared" si="185"/>
        <v>4.5141713147134475</v>
      </c>
      <c r="AC291">
        <f t="shared" si="186"/>
        <v>69.215804156318114</v>
      </c>
      <c r="AD291">
        <f t="shared" si="187"/>
        <v>3.2106232912399397</v>
      </c>
      <c r="AE291">
        <f t="shared" si="188"/>
        <v>4.6385696595953938</v>
      </c>
      <c r="AF291">
        <f t="shared" si="189"/>
        <v>1.3035480234735077</v>
      </c>
      <c r="AG291">
        <f t="shared" si="190"/>
        <v>-30.105385334715514</v>
      </c>
      <c r="AH291">
        <f t="shared" si="191"/>
        <v>58.03485442901151</v>
      </c>
      <c r="AI291">
        <f t="shared" si="192"/>
        <v>5.7968961563004937</v>
      </c>
      <c r="AJ291">
        <f t="shared" si="193"/>
        <v>33.726365250596487</v>
      </c>
      <c r="AK291">
        <v>-4.1283310068361098E-2</v>
      </c>
      <c r="AL291">
        <v>4.63441321683319E-2</v>
      </c>
      <c r="AM291">
        <v>3.4618298906747098</v>
      </c>
      <c r="AN291">
        <v>7</v>
      </c>
      <c r="AO291">
        <v>2</v>
      </c>
      <c r="AP291">
        <f t="shared" si="194"/>
        <v>1</v>
      </c>
      <c r="AQ291">
        <f t="shared" si="195"/>
        <v>0</v>
      </c>
      <c r="AR291">
        <f t="shared" si="196"/>
        <v>51864.464807638527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-0.27747834072396427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1581612334.5310299</v>
      </c>
      <c r="BY291">
        <v>400.041413793103</v>
      </c>
      <c r="BZ291">
        <v>400.03389655172401</v>
      </c>
      <c r="CA291">
        <v>32.219193103448298</v>
      </c>
      <c r="CB291">
        <v>31.086696551724099</v>
      </c>
      <c r="CC291">
        <v>350.02331034482802</v>
      </c>
      <c r="CD291">
        <v>99.449406896551693</v>
      </c>
      <c r="CE291">
        <v>0.19999403448275899</v>
      </c>
      <c r="CF291">
        <v>31.4885034482759</v>
      </c>
      <c r="CG291">
        <v>31.010855172413802</v>
      </c>
      <c r="CH291">
        <v>999.9</v>
      </c>
      <c r="CI291">
        <v>0</v>
      </c>
      <c r="CJ291">
        <v>0</v>
      </c>
      <c r="CK291">
        <v>10010.789655172401</v>
      </c>
      <c r="CL291">
        <v>0</v>
      </c>
      <c r="CM291">
        <v>7.1395624137931</v>
      </c>
      <c r="CN291">
        <v>0</v>
      </c>
      <c r="CO291">
        <v>0</v>
      </c>
      <c r="CP291">
        <v>0</v>
      </c>
      <c r="CQ291">
        <v>0</v>
      </c>
      <c r="CR291">
        <v>0.94137931034482702</v>
      </c>
      <c r="CS291">
        <v>0</v>
      </c>
      <c r="CT291">
        <v>418.52068965517202</v>
      </c>
      <c r="CU291">
        <v>-1.1000000000000001</v>
      </c>
      <c r="CV291">
        <v>40</v>
      </c>
      <c r="CW291">
        <v>45.1399655172414</v>
      </c>
      <c r="CX291">
        <v>42.686999999999998</v>
      </c>
      <c r="CY291">
        <v>43.909206896551702</v>
      </c>
      <c r="CZ291">
        <v>41.061999999999998</v>
      </c>
      <c r="DA291">
        <v>0</v>
      </c>
      <c r="DB291">
        <v>0</v>
      </c>
      <c r="DC291">
        <v>0</v>
      </c>
      <c r="DD291">
        <v>1474.7000000476801</v>
      </c>
      <c r="DE291">
        <v>1.67307692307692</v>
      </c>
      <c r="DF291">
        <v>-18.054700658379598</v>
      </c>
      <c r="DG291">
        <v>34.947008285224101</v>
      </c>
      <c r="DH291">
        <v>418.72307692307697</v>
      </c>
      <c r="DI291">
        <v>15</v>
      </c>
      <c r="DJ291">
        <v>100</v>
      </c>
      <c r="DK291">
        <v>100</v>
      </c>
      <c r="DL291">
        <v>2.698</v>
      </c>
      <c r="DM291">
        <v>0.41599999999999998</v>
      </c>
      <c r="DN291">
        <v>2</v>
      </c>
      <c r="DO291">
        <v>336.875</v>
      </c>
      <c r="DP291">
        <v>667.73099999999999</v>
      </c>
      <c r="DQ291">
        <v>30.7653</v>
      </c>
      <c r="DR291">
        <v>32.682200000000002</v>
      </c>
      <c r="DS291">
        <v>30.0001</v>
      </c>
      <c r="DT291">
        <v>32.575200000000002</v>
      </c>
      <c r="DU291">
        <v>32.578499999999998</v>
      </c>
      <c r="DV291">
        <v>20.9817</v>
      </c>
      <c r="DW291">
        <v>21.5395</v>
      </c>
      <c r="DX291">
        <v>51.520800000000001</v>
      </c>
      <c r="DY291">
        <v>30.753699999999998</v>
      </c>
      <c r="DZ291">
        <v>400</v>
      </c>
      <c r="EA291">
        <v>31.0929</v>
      </c>
      <c r="EB291">
        <v>99.873000000000005</v>
      </c>
      <c r="EC291">
        <v>100.34099999999999</v>
      </c>
    </row>
    <row r="292" spans="1:133" x14ac:dyDescent="0.35">
      <c r="A292">
        <v>276</v>
      </c>
      <c r="B292">
        <v>1581612347.5999999</v>
      </c>
      <c r="C292">
        <v>1410.5999999046301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1581612339.5310299</v>
      </c>
      <c r="O292">
        <f t="shared" si="172"/>
        <v>6.8073829844402206E-4</v>
      </c>
      <c r="P292">
        <f t="shared" si="173"/>
        <v>-0.27207834797074637</v>
      </c>
      <c r="Q292">
        <f t="shared" si="174"/>
        <v>400.035862068965</v>
      </c>
      <c r="R292">
        <f t="shared" si="175"/>
        <v>400.02823265390845</v>
      </c>
      <c r="S292">
        <f t="shared" si="176"/>
        <v>39.861750826211583</v>
      </c>
      <c r="T292">
        <f t="shared" si="177"/>
        <v>39.862511077156661</v>
      </c>
      <c r="U292">
        <f t="shared" si="178"/>
        <v>5.0611631054872423E-2</v>
      </c>
      <c r="V292">
        <f t="shared" si="179"/>
        <v>2.2539649734812777</v>
      </c>
      <c r="W292">
        <f t="shared" si="180"/>
        <v>4.9988652991533468E-2</v>
      </c>
      <c r="X292">
        <f t="shared" si="181"/>
        <v>3.1298241265641666E-2</v>
      </c>
      <c r="Y292">
        <f t="shared" si="182"/>
        <v>0</v>
      </c>
      <c r="Z292">
        <f t="shared" si="183"/>
        <v>31.26371699986662</v>
      </c>
      <c r="AA292">
        <f t="shared" si="184"/>
        <v>31.013768965517201</v>
      </c>
      <c r="AB292">
        <f t="shared" si="185"/>
        <v>4.5149212817165587</v>
      </c>
      <c r="AC292">
        <f t="shared" si="186"/>
        <v>69.214866563549734</v>
      </c>
      <c r="AD292">
        <f t="shared" si="187"/>
        <v>3.2105401749507081</v>
      </c>
      <c r="AE292">
        <f t="shared" si="188"/>
        <v>4.6385124097623534</v>
      </c>
      <c r="AF292">
        <f t="shared" si="189"/>
        <v>1.3043811067658506</v>
      </c>
      <c r="AG292">
        <f t="shared" si="190"/>
        <v>-30.020558961381372</v>
      </c>
      <c r="AH292">
        <f t="shared" si="191"/>
        <v>57.661323053381068</v>
      </c>
      <c r="AI292">
        <f t="shared" si="192"/>
        <v>5.758973409980527</v>
      </c>
      <c r="AJ292">
        <f t="shared" si="193"/>
        <v>33.399737501980226</v>
      </c>
      <c r="AK292">
        <v>-4.1290575303251302E-2</v>
      </c>
      <c r="AL292">
        <v>4.6352288030965701E-2</v>
      </c>
      <c r="AM292">
        <v>3.4623119562125302</v>
      </c>
      <c r="AN292">
        <v>7</v>
      </c>
      <c r="AO292">
        <v>2</v>
      </c>
      <c r="AP292">
        <f t="shared" si="194"/>
        <v>1</v>
      </c>
      <c r="AQ292">
        <f t="shared" si="195"/>
        <v>0</v>
      </c>
      <c r="AR292">
        <f t="shared" si="196"/>
        <v>51873.210785433708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-0.27207834797074637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1581612339.5310299</v>
      </c>
      <c r="BY292">
        <v>400.035862068965</v>
      </c>
      <c r="BZ292">
        <v>400.03627586206898</v>
      </c>
      <c r="CA292">
        <v>32.219024137931001</v>
      </c>
      <c r="CB292">
        <v>31.0896655172414</v>
      </c>
      <c r="CC292">
        <v>350.00693103448299</v>
      </c>
      <c r="CD292">
        <v>99.447417241379299</v>
      </c>
      <c r="CE292">
        <v>0.19992655172413801</v>
      </c>
      <c r="CF292">
        <v>31.4882862068965</v>
      </c>
      <c r="CG292">
        <v>31.013768965517201</v>
      </c>
      <c r="CH292">
        <v>999.9</v>
      </c>
      <c r="CI292">
        <v>0</v>
      </c>
      <c r="CJ292">
        <v>0</v>
      </c>
      <c r="CK292">
        <v>10012.751724137899</v>
      </c>
      <c r="CL292">
        <v>0</v>
      </c>
      <c r="CM292">
        <v>6.9965610344827596</v>
      </c>
      <c r="CN292">
        <v>0</v>
      </c>
      <c r="CO292">
        <v>0</v>
      </c>
      <c r="CP292">
        <v>0</v>
      </c>
      <c r="CQ292">
        <v>0</v>
      </c>
      <c r="CR292">
        <v>0.96551724137931005</v>
      </c>
      <c r="CS292">
        <v>0</v>
      </c>
      <c r="CT292">
        <v>417.86896551724101</v>
      </c>
      <c r="CU292">
        <v>-1.31034482758621</v>
      </c>
      <c r="CV292">
        <v>40</v>
      </c>
      <c r="CW292">
        <v>45.144241379310301</v>
      </c>
      <c r="CX292">
        <v>42.686999999999998</v>
      </c>
      <c r="CY292">
        <v>43.922034482758598</v>
      </c>
      <c r="CZ292">
        <v>41.0663448275862</v>
      </c>
      <c r="DA292">
        <v>0</v>
      </c>
      <c r="DB292">
        <v>0</v>
      </c>
      <c r="DC292">
        <v>0</v>
      </c>
      <c r="DD292">
        <v>1479.5</v>
      </c>
      <c r="DE292">
        <v>1.18461538461538</v>
      </c>
      <c r="DF292">
        <v>-3.5829059079726502</v>
      </c>
      <c r="DG292">
        <v>-0.52307731479247899</v>
      </c>
      <c r="DH292">
        <v>418.25</v>
      </c>
      <c r="DI292">
        <v>15</v>
      </c>
      <c r="DJ292">
        <v>100</v>
      </c>
      <c r="DK292">
        <v>100</v>
      </c>
      <c r="DL292">
        <v>2.698</v>
      </c>
      <c r="DM292">
        <v>0.41599999999999998</v>
      </c>
      <c r="DN292">
        <v>2</v>
      </c>
      <c r="DO292">
        <v>336.87599999999998</v>
      </c>
      <c r="DP292">
        <v>667.822</v>
      </c>
      <c r="DQ292">
        <v>30.7486</v>
      </c>
      <c r="DR292">
        <v>32.680999999999997</v>
      </c>
      <c r="DS292">
        <v>30.0001</v>
      </c>
      <c r="DT292">
        <v>32.575200000000002</v>
      </c>
      <c r="DU292">
        <v>32.578299999999999</v>
      </c>
      <c r="DV292">
        <v>20.979900000000001</v>
      </c>
      <c r="DW292">
        <v>21.5395</v>
      </c>
      <c r="DX292">
        <v>51.520800000000001</v>
      </c>
      <c r="DY292">
        <v>30.742100000000001</v>
      </c>
      <c r="DZ292">
        <v>400</v>
      </c>
      <c r="EA292">
        <v>31.0931</v>
      </c>
      <c r="EB292">
        <v>99.872699999999995</v>
      </c>
      <c r="EC292">
        <v>100.34</v>
      </c>
    </row>
    <row r="293" spans="1:133" x14ac:dyDescent="0.35">
      <c r="A293">
        <v>277</v>
      </c>
      <c r="B293">
        <v>1581612352.5999999</v>
      </c>
      <c r="C293">
        <v>1415.5999999046301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1581612344.5310299</v>
      </c>
      <c r="O293">
        <f t="shared" si="172"/>
        <v>6.7865497449141345E-4</v>
      </c>
      <c r="P293">
        <f t="shared" si="173"/>
        <v>-0.27493020883234498</v>
      </c>
      <c r="Q293">
        <f t="shared" si="174"/>
        <v>400.01210344827598</v>
      </c>
      <c r="R293">
        <f t="shared" si="175"/>
        <v>400.12183441504067</v>
      </c>
      <c r="S293">
        <f t="shared" si="176"/>
        <v>39.870309414228075</v>
      </c>
      <c r="T293">
        <f t="shared" si="177"/>
        <v>39.859375225636178</v>
      </c>
      <c r="U293">
        <f t="shared" si="178"/>
        <v>5.0439275120405476E-2</v>
      </c>
      <c r="V293">
        <f t="shared" si="179"/>
        <v>2.2512534395992176</v>
      </c>
      <c r="W293">
        <f t="shared" si="180"/>
        <v>4.9819769503555461E-2</v>
      </c>
      <c r="X293">
        <f t="shared" si="181"/>
        <v>3.119238204208561E-2</v>
      </c>
      <c r="Y293">
        <f t="shared" si="182"/>
        <v>0</v>
      </c>
      <c r="Z293">
        <f t="shared" si="183"/>
        <v>31.262996875934306</v>
      </c>
      <c r="AA293">
        <f t="shared" si="184"/>
        <v>31.015017241379301</v>
      </c>
      <c r="AB293">
        <f t="shared" si="185"/>
        <v>4.5152426025595487</v>
      </c>
      <c r="AC293">
        <f t="shared" si="186"/>
        <v>69.217990935448768</v>
      </c>
      <c r="AD293">
        <f t="shared" si="187"/>
        <v>3.2104731325757463</v>
      </c>
      <c r="AE293">
        <f t="shared" si="188"/>
        <v>4.6382061790405986</v>
      </c>
      <c r="AF293">
        <f t="shared" si="189"/>
        <v>1.3047694699838024</v>
      </c>
      <c r="AG293">
        <f t="shared" si="190"/>
        <v>-29.928684375071335</v>
      </c>
      <c r="AH293">
        <f t="shared" si="191"/>
        <v>57.29941359473311</v>
      </c>
      <c r="AI293">
        <f t="shared" si="192"/>
        <v>5.7297226857279595</v>
      </c>
      <c r="AJ293">
        <f t="shared" si="193"/>
        <v>33.100451905389733</v>
      </c>
      <c r="AK293">
        <v>-4.1217500227497698E-2</v>
      </c>
      <c r="AL293">
        <v>4.62702548567041E-2</v>
      </c>
      <c r="AM293">
        <v>3.4574619186489102</v>
      </c>
      <c r="AN293">
        <v>7</v>
      </c>
      <c r="AO293">
        <v>2</v>
      </c>
      <c r="AP293">
        <f t="shared" si="194"/>
        <v>1</v>
      </c>
      <c r="AQ293">
        <f t="shared" si="195"/>
        <v>0</v>
      </c>
      <c r="AR293">
        <f t="shared" si="196"/>
        <v>51785.319533749811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-0.27493020883234498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1581612344.5310299</v>
      </c>
      <c r="BY293">
        <v>400.01210344827598</v>
      </c>
      <c r="BZ293">
        <v>400.00617241379302</v>
      </c>
      <c r="CA293">
        <v>32.218972413793097</v>
      </c>
      <c r="CB293">
        <v>31.093124137930999</v>
      </c>
      <c r="CC293">
        <v>350.02375862068999</v>
      </c>
      <c r="CD293">
        <v>99.445410344827593</v>
      </c>
      <c r="CE293">
        <v>0.20001258620689699</v>
      </c>
      <c r="CF293">
        <v>31.487124137931001</v>
      </c>
      <c r="CG293">
        <v>31.015017241379301</v>
      </c>
      <c r="CH293">
        <v>999.9</v>
      </c>
      <c r="CI293">
        <v>0</v>
      </c>
      <c r="CJ293">
        <v>0</v>
      </c>
      <c r="CK293">
        <v>9995.2331034482795</v>
      </c>
      <c r="CL293">
        <v>0</v>
      </c>
      <c r="CM293">
        <v>6.9621217241379298</v>
      </c>
      <c r="CN293">
        <v>0</v>
      </c>
      <c r="CO293">
        <v>0</v>
      </c>
      <c r="CP293">
        <v>0</v>
      </c>
      <c r="CQ293">
        <v>0</v>
      </c>
      <c r="CR293">
        <v>-6.2068965517241302E-2</v>
      </c>
      <c r="CS293">
        <v>0</v>
      </c>
      <c r="CT293">
        <v>415.63103448275899</v>
      </c>
      <c r="CU293">
        <v>-1.2413793103448301</v>
      </c>
      <c r="CV293">
        <v>40</v>
      </c>
      <c r="CW293">
        <v>45.1549310344828</v>
      </c>
      <c r="CX293">
        <v>42.686999999999998</v>
      </c>
      <c r="CY293">
        <v>43.936999999999998</v>
      </c>
      <c r="CZ293">
        <v>41.068517241379297</v>
      </c>
      <c r="DA293">
        <v>0</v>
      </c>
      <c r="DB293">
        <v>0</v>
      </c>
      <c r="DC293">
        <v>0</v>
      </c>
      <c r="DD293">
        <v>1484.9000000953699</v>
      </c>
      <c r="DE293">
        <v>-0.35</v>
      </c>
      <c r="DF293">
        <v>-5.5487179451113997</v>
      </c>
      <c r="DG293">
        <v>-106.21880366386</v>
      </c>
      <c r="DH293">
        <v>414.342307692308</v>
      </c>
      <c r="DI293">
        <v>15</v>
      </c>
      <c r="DJ293">
        <v>100</v>
      </c>
      <c r="DK293">
        <v>100</v>
      </c>
      <c r="DL293">
        <v>2.698</v>
      </c>
      <c r="DM293">
        <v>0.41599999999999998</v>
      </c>
      <c r="DN293">
        <v>2</v>
      </c>
      <c r="DO293">
        <v>336.85</v>
      </c>
      <c r="DP293">
        <v>667.48400000000004</v>
      </c>
      <c r="DQ293">
        <v>30.734500000000001</v>
      </c>
      <c r="DR293">
        <v>32.679299999999998</v>
      </c>
      <c r="DS293">
        <v>30.0002</v>
      </c>
      <c r="DT293">
        <v>32.5749</v>
      </c>
      <c r="DU293">
        <v>32.576900000000002</v>
      </c>
      <c r="DV293">
        <v>20.987500000000001</v>
      </c>
      <c r="DW293">
        <v>21.5395</v>
      </c>
      <c r="DX293">
        <v>51.520800000000001</v>
      </c>
      <c r="DY293">
        <v>30.726800000000001</v>
      </c>
      <c r="DZ293">
        <v>400</v>
      </c>
      <c r="EA293">
        <v>31.094200000000001</v>
      </c>
      <c r="EB293">
        <v>99.872900000000001</v>
      </c>
      <c r="EC293">
        <v>100.342</v>
      </c>
    </row>
    <row r="294" spans="1:133" x14ac:dyDescent="0.35">
      <c r="A294">
        <v>278</v>
      </c>
      <c r="B294">
        <v>1581612357.5999999</v>
      </c>
      <c r="C294">
        <v>1420.5999999046301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1581612349.5310299</v>
      </c>
      <c r="O294">
        <f t="shared" si="172"/>
        <v>6.7643406207189554E-4</v>
      </c>
      <c r="P294">
        <f t="shared" si="173"/>
        <v>-0.28697746067709645</v>
      </c>
      <c r="Q294">
        <f t="shared" si="174"/>
        <v>399.98475862069</v>
      </c>
      <c r="R294">
        <f t="shared" si="175"/>
        <v>400.50650753161568</v>
      </c>
      <c r="S294">
        <f t="shared" si="176"/>
        <v>39.908357157708011</v>
      </c>
      <c r="T294">
        <f t="shared" si="177"/>
        <v>39.856367635709482</v>
      </c>
      <c r="U294">
        <f t="shared" si="178"/>
        <v>5.0323668096991833E-2</v>
      </c>
      <c r="V294">
        <f t="shared" si="179"/>
        <v>2.2512471583625042</v>
      </c>
      <c r="W294">
        <f t="shared" si="180"/>
        <v>4.9706978622010893E-2</v>
      </c>
      <c r="X294">
        <f t="shared" si="181"/>
        <v>3.1121639027574734E-2</v>
      </c>
      <c r="Y294">
        <f t="shared" si="182"/>
        <v>0</v>
      </c>
      <c r="Z294">
        <f t="shared" si="183"/>
        <v>31.261125800224729</v>
      </c>
      <c r="AA294">
        <f t="shared" si="184"/>
        <v>31.009389655172399</v>
      </c>
      <c r="AB294">
        <f t="shared" si="185"/>
        <v>4.5137941533884138</v>
      </c>
      <c r="AC294">
        <f t="shared" si="186"/>
        <v>69.225412265405538</v>
      </c>
      <c r="AD294">
        <f t="shared" si="187"/>
        <v>3.2103424614761069</v>
      </c>
      <c r="AE294">
        <f t="shared" si="188"/>
        <v>4.6375201770816066</v>
      </c>
      <c r="AF294">
        <f t="shared" si="189"/>
        <v>1.3034516919123069</v>
      </c>
      <c r="AG294">
        <f t="shared" si="190"/>
        <v>-29.830742137370592</v>
      </c>
      <c r="AH294">
        <f t="shared" si="191"/>
        <v>57.666291035950806</v>
      </c>
      <c r="AI294">
        <f t="shared" si="192"/>
        <v>5.7661911641803334</v>
      </c>
      <c r="AJ294">
        <f t="shared" si="193"/>
        <v>33.601740062760548</v>
      </c>
      <c r="AK294">
        <v>-4.12173310425199E-2</v>
      </c>
      <c r="AL294">
        <v>4.6270064931745097E-2</v>
      </c>
      <c r="AM294">
        <v>3.4574506863027499</v>
      </c>
      <c r="AN294">
        <v>7</v>
      </c>
      <c r="AO294">
        <v>2</v>
      </c>
      <c r="AP294">
        <f t="shared" si="194"/>
        <v>1</v>
      </c>
      <c r="AQ294">
        <f t="shared" si="195"/>
        <v>0</v>
      </c>
      <c r="AR294">
        <f t="shared" si="196"/>
        <v>51785.544363348265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-0.28697746067709645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1581612349.5310299</v>
      </c>
      <c r="BY294">
        <v>399.98475862069</v>
      </c>
      <c r="BZ294">
        <v>399.95662068965498</v>
      </c>
      <c r="CA294">
        <v>32.217889655172399</v>
      </c>
      <c r="CB294">
        <v>31.0956724137931</v>
      </c>
      <c r="CC294">
        <v>350.00751724137899</v>
      </c>
      <c r="CD294">
        <v>99.444748275862096</v>
      </c>
      <c r="CE294">
        <v>0.19996762068965501</v>
      </c>
      <c r="CF294">
        <v>31.484520689655199</v>
      </c>
      <c r="CG294">
        <v>31.009389655172399</v>
      </c>
      <c r="CH294">
        <v>999.9</v>
      </c>
      <c r="CI294">
        <v>0</v>
      </c>
      <c r="CJ294">
        <v>0</v>
      </c>
      <c r="CK294">
        <v>9995.2586206896594</v>
      </c>
      <c r="CL294">
        <v>0</v>
      </c>
      <c r="CM294">
        <v>6.9794555172413801</v>
      </c>
      <c r="CN294">
        <v>0</v>
      </c>
      <c r="CO294">
        <v>0</v>
      </c>
      <c r="CP294">
        <v>0</v>
      </c>
      <c r="CQ294">
        <v>0</v>
      </c>
      <c r="CR294">
        <v>1.63793103448276</v>
      </c>
      <c r="CS294">
        <v>0</v>
      </c>
      <c r="CT294">
        <v>403.53103448275903</v>
      </c>
      <c r="CU294">
        <v>-1.2413793103448301</v>
      </c>
      <c r="CV294">
        <v>40</v>
      </c>
      <c r="CW294">
        <v>45.148517241379302</v>
      </c>
      <c r="CX294">
        <v>42.686999999999998</v>
      </c>
      <c r="CY294">
        <v>43.932724137930997</v>
      </c>
      <c r="CZ294">
        <v>41.068517241379297</v>
      </c>
      <c r="DA294">
        <v>0</v>
      </c>
      <c r="DB294">
        <v>0</v>
      </c>
      <c r="DC294">
        <v>0</v>
      </c>
      <c r="DD294">
        <v>1489.7000000476801</v>
      </c>
      <c r="DE294">
        <v>1.8076923076923099</v>
      </c>
      <c r="DF294">
        <v>8.1367522831035703</v>
      </c>
      <c r="DG294">
        <v>-208.642734879057</v>
      </c>
      <c r="DH294">
        <v>401.38461538461502</v>
      </c>
      <c r="DI294">
        <v>15</v>
      </c>
      <c r="DJ294">
        <v>100</v>
      </c>
      <c r="DK294">
        <v>100</v>
      </c>
      <c r="DL294">
        <v>2.698</v>
      </c>
      <c r="DM294">
        <v>0.41599999999999998</v>
      </c>
      <c r="DN294">
        <v>2</v>
      </c>
      <c r="DO294">
        <v>336.93299999999999</v>
      </c>
      <c r="DP294">
        <v>667.53800000000001</v>
      </c>
      <c r="DQ294">
        <v>30.720099999999999</v>
      </c>
      <c r="DR294">
        <v>32.679299999999998</v>
      </c>
      <c r="DS294">
        <v>30.0002</v>
      </c>
      <c r="DT294">
        <v>32.572299999999998</v>
      </c>
      <c r="DU294">
        <v>32.575699999999998</v>
      </c>
      <c r="DV294">
        <v>20.986799999999999</v>
      </c>
      <c r="DW294">
        <v>21.5395</v>
      </c>
      <c r="DX294">
        <v>51.520800000000001</v>
      </c>
      <c r="DY294">
        <v>30.713699999999999</v>
      </c>
      <c r="DZ294">
        <v>400</v>
      </c>
      <c r="EA294">
        <v>31.096</v>
      </c>
      <c r="EB294">
        <v>99.875699999999995</v>
      </c>
      <c r="EC294">
        <v>100.33799999999999</v>
      </c>
    </row>
    <row r="295" spans="1:133" x14ac:dyDescent="0.35">
      <c r="A295">
        <v>279</v>
      </c>
      <c r="B295">
        <v>1581612362.5999999</v>
      </c>
      <c r="C295">
        <v>1425.5999999046301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1581612354.5310299</v>
      </c>
      <c r="O295">
        <f t="shared" si="172"/>
        <v>6.7525470898363972E-4</v>
      </c>
      <c r="P295">
        <f t="shared" si="173"/>
        <v>-0.27610786536528459</v>
      </c>
      <c r="Q295">
        <f t="shared" si="174"/>
        <v>399.957379310345</v>
      </c>
      <c r="R295">
        <f t="shared" si="175"/>
        <v>400.14940048686373</v>
      </c>
      <c r="S295">
        <f t="shared" si="176"/>
        <v>39.872886818337946</v>
      </c>
      <c r="T295">
        <f t="shared" si="177"/>
        <v>39.853752868296432</v>
      </c>
      <c r="U295">
        <f t="shared" si="178"/>
        <v>5.0271993827220918E-2</v>
      </c>
      <c r="V295">
        <f t="shared" si="179"/>
        <v>2.2508252777957027</v>
      </c>
      <c r="W295">
        <f t="shared" si="180"/>
        <v>4.9656448000645774E-2</v>
      </c>
      <c r="X295">
        <f t="shared" si="181"/>
        <v>3.1089956324698985E-2</v>
      </c>
      <c r="Y295">
        <f t="shared" si="182"/>
        <v>0</v>
      </c>
      <c r="Z295">
        <f t="shared" si="183"/>
        <v>31.258424960474329</v>
      </c>
      <c r="AA295">
        <f t="shared" si="184"/>
        <v>31.0052793103448</v>
      </c>
      <c r="AB295">
        <f t="shared" si="185"/>
        <v>4.5127364732458366</v>
      </c>
      <c r="AC295">
        <f t="shared" si="186"/>
        <v>69.234804483862405</v>
      </c>
      <c r="AD295">
        <f t="shared" si="187"/>
        <v>3.2102213734299254</v>
      </c>
      <c r="AE295">
        <f t="shared" si="188"/>
        <v>4.6367161680628133</v>
      </c>
      <c r="AF295">
        <f t="shared" si="189"/>
        <v>1.3025150998159112</v>
      </c>
      <c r="AG295">
        <f t="shared" si="190"/>
        <v>-29.778732666178513</v>
      </c>
      <c r="AH295">
        <f t="shared" si="191"/>
        <v>57.783944361156415</v>
      </c>
      <c r="AI295">
        <f t="shared" si="192"/>
        <v>5.7788345445665357</v>
      </c>
      <c r="AJ295">
        <f t="shared" si="193"/>
        <v>33.784046239544438</v>
      </c>
      <c r="AK295">
        <v>-4.1205968676818E-2</v>
      </c>
      <c r="AL295">
        <v>4.6257309680846799E-2</v>
      </c>
      <c r="AM295">
        <v>3.45669629207607</v>
      </c>
      <c r="AN295">
        <v>7</v>
      </c>
      <c r="AO295">
        <v>2</v>
      </c>
      <c r="AP295">
        <f t="shared" si="194"/>
        <v>1</v>
      </c>
      <c r="AQ295">
        <f t="shared" si="195"/>
        <v>0</v>
      </c>
      <c r="AR295">
        <f t="shared" si="196"/>
        <v>51772.374486319124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-0.27610786536528459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1581612354.5310299</v>
      </c>
      <c r="BY295">
        <v>399.957379310345</v>
      </c>
      <c r="BZ295">
        <v>399.94703448275902</v>
      </c>
      <c r="CA295">
        <v>32.216582758620703</v>
      </c>
      <c r="CB295">
        <v>31.096348275862098</v>
      </c>
      <c r="CC295">
        <v>350.01617241379302</v>
      </c>
      <c r="CD295">
        <v>99.445013793103399</v>
      </c>
      <c r="CE295">
        <v>0.199985724137931</v>
      </c>
      <c r="CF295">
        <v>31.481468965517202</v>
      </c>
      <c r="CG295">
        <v>31.0052793103448</v>
      </c>
      <c r="CH295">
        <v>999.9</v>
      </c>
      <c r="CI295">
        <v>0</v>
      </c>
      <c r="CJ295">
        <v>0</v>
      </c>
      <c r="CK295">
        <v>9992.4765517241394</v>
      </c>
      <c r="CL295">
        <v>0</v>
      </c>
      <c r="CM295">
        <v>6.93749034482759</v>
      </c>
      <c r="CN295">
        <v>0</v>
      </c>
      <c r="CO295">
        <v>0</v>
      </c>
      <c r="CP295">
        <v>0</v>
      </c>
      <c r="CQ295">
        <v>0</v>
      </c>
      <c r="CR295">
        <v>1.5931034482758599</v>
      </c>
      <c r="CS295">
        <v>0</v>
      </c>
      <c r="CT295">
        <v>385.02758620689701</v>
      </c>
      <c r="CU295">
        <v>-1.08965517241379</v>
      </c>
      <c r="CV295">
        <v>40</v>
      </c>
      <c r="CW295">
        <v>45.144241379310301</v>
      </c>
      <c r="CX295">
        <v>42.686999999999998</v>
      </c>
      <c r="CY295">
        <v>43.932724137930997</v>
      </c>
      <c r="CZ295">
        <v>41.075034482758603</v>
      </c>
      <c r="DA295">
        <v>0</v>
      </c>
      <c r="DB295">
        <v>0</v>
      </c>
      <c r="DC295">
        <v>0</v>
      </c>
      <c r="DD295">
        <v>1494.5</v>
      </c>
      <c r="DE295">
        <v>1.9769230769230799</v>
      </c>
      <c r="DF295">
        <v>34.871794968509597</v>
      </c>
      <c r="DG295">
        <v>-274.25641028273401</v>
      </c>
      <c r="DH295">
        <v>383.53076923076901</v>
      </c>
      <c r="DI295">
        <v>15</v>
      </c>
      <c r="DJ295">
        <v>100</v>
      </c>
      <c r="DK295">
        <v>100</v>
      </c>
      <c r="DL295">
        <v>2.698</v>
      </c>
      <c r="DM295">
        <v>0.41599999999999998</v>
      </c>
      <c r="DN295">
        <v>2</v>
      </c>
      <c r="DO295">
        <v>336.80200000000002</v>
      </c>
      <c r="DP295">
        <v>667.63</v>
      </c>
      <c r="DQ295">
        <v>30.720700000000001</v>
      </c>
      <c r="DR295">
        <v>32.679299999999998</v>
      </c>
      <c r="DS295">
        <v>30.0001</v>
      </c>
      <c r="DT295">
        <v>32.572299999999998</v>
      </c>
      <c r="DU295">
        <v>32.575699999999998</v>
      </c>
      <c r="DV295">
        <v>20.990200000000002</v>
      </c>
      <c r="DW295">
        <v>21.5395</v>
      </c>
      <c r="DX295">
        <v>51.520800000000001</v>
      </c>
      <c r="DY295">
        <v>30.750800000000002</v>
      </c>
      <c r="DZ295">
        <v>400</v>
      </c>
      <c r="EA295">
        <v>31.0977</v>
      </c>
      <c r="EB295">
        <v>99.874099999999999</v>
      </c>
      <c r="EC295">
        <v>100.339</v>
      </c>
    </row>
    <row r="296" spans="1:133" x14ac:dyDescent="0.35">
      <c r="A296">
        <v>280</v>
      </c>
      <c r="B296">
        <v>1581612367.5999999</v>
      </c>
      <c r="C296">
        <v>1430.5999999046301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1581612359.5310299</v>
      </c>
      <c r="O296">
        <f t="shared" si="172"/>
        <v>6.7505297399778779E-4</v>
      </c>
      <c r="P296">
        <f t="shared" si="173"/>
        <v>-0.2783382688694559</v>
      </c>
      <c r="Q296">
        <f t="shared" si="174"/>
        <v>399.954172413793</v>
      </c>
      <c r="R296">
        <f t="shared" si="175"/>
        <v>400.21962290118233</v>
      </c>
      <c r="S296">
        <f t="shared" si="176"/>
        <v>39.880345860017584</v>
      </c>
      <c r="T296">
        <f t="shared" si="177"/>
        <v>39.853894740082346</v>
      </c>
      <c r="U296">
        <f t="shared" si="178"/>
        <v>5.0306106879318357E-2</v>
      </c>
      <c r="V296">
        <f t="shared" si="179"/>
        <v>2.2516916972663754</v>
      </c>
      <c r="W296">
        <f t="shared" si="180"/>
        <v>4.9689964951216629E-2</v>
      </c>
      <c r="X296">
        <f t="shared" si="181"/>
        <v>3.1110957186177624E-2</v>
      </c>
      <c r="Y296">
        <f t="shared" si="182"/>
        <v>0</v>
      </c>
      <c r="Z296">
        <f t="shared" si="183"/>
        <v>31.255103369566253</v>
      </c>
      <c r="AA296">
        <f t="shared" si="184"/>
        <v>31.000279310344801</v>
      </c>
      <c r="AB296">
        <f t="shared" si="185"/>
        <v>4.5114501567100644</v>
      </c>
      <c r="AC296">
        <f t="shared" si="186"/>
        <v>69.247498095778539</v>
      </c>
      <c r="AD296">
        <f t="shared" si="187"/>
        <v>3.2101777936233393</v>
      </c>
      <c r="AE296">
        <f t="shared" si="188"/>
        <v>4.6358032880599307</v>
      </c>
      <c r="AF296">
        <f t="shared" si="189"/>
        <v>1.3012723630867251</v>
      </c>
      <c r="AG296">
        <f t="shared" si="190"/>
        <v>-29.769836153302442</v>
      </c>
      <c r="AH296">
        <f t="shared" si="191"/>
        <v>57.992463150215499</v>
      </c>
      <c r="AI296">
        <f t="shared" si="192"/>
        <v>5.7972144294294896</v>
      </c>
      <c r="AJ296">
        <f t="shared" si="193"/>
        <v>34.019841426342545</v>
      </c>
      <c r="AK296">
        <v>-4.1229305744125803E-2</v>
      </c>
      <c r="AL296">
        <v>4.6283507583339101E-2</v>
      </c>
      <c r="AM296">
        <v>3.45824565855487</v>
      </c>
      <c r="AN296">
        <v>7</v>
      </c>
      <c r="AO296">
        <v>2</v>
      </c>
      <c r="AP296">
        <f t="shared" si="194"/>
        <v>1</v>
      </c>
      <c r="AQ296">
        <f t="shared" si="195"/>
        <v>0</v>
      </c>
      <c r="AR296">
        <f t="shared" si="196"/>
        <v>51801.115065450555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-0.2783382688694559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1581612359.5310299</v>
      </c>
      <c r="BY296">
        <v>399.954172413793</v>
      </c>
      <c r="BZ296">
        <v>399.93986206896602</v>
      </c>
      <c r="CA296">
        <v>32.215772413793097</v>
      </c>
      <c r="CB296">
        <v>31.095862068965499</v>
      </c>
      <c r="CC296">
        <v>350.01317241379297</v>
      </c>
      <c r="CD296">
        <v>99.446193103448294</v>
      </c>
      <c r="CE296">
        <v>0.199960103448276</v>
      </c>
      <c r="CF296">
        <v>31.478003448275899</v>
      </c>
      <c r="CG296">
        <v>31.000279310344801</v>
      </c>
      <c r="CH296">
        <v>999.9</v>
      </c>
      <c r="CI296">
        <v>0</v>
      </c>
      <c r="CJ296">
        <v>0</v>
      </c>
      <c r="CK296">
        <v>9998.0172413793098</v>
      </c>
      <c r="CL296">
        <v>0</v>
      </c>
      <c r="CM296">
        <v>6.72971655172414</v>
      </c>
      <c r="CN296">
        <v>0</v>
      </c>
      <c r="CO296">
        <v>0</v>
      </c>
      <c r="CP296">
        <v>0</v>
      </c>
      <c r="CQ296">
        <v>0</v>
      </c>
      <c r="CR296">
        <v>1.9517241379310299</v>
      </c>
      <c r="CS296">
        <v>0</v>
      </c>
      <c r="CT296">
        <v>367.65517241379303</v>
      </c>
      <c r="CU296">
        <v>-1.22758620689655</v>
      </c>
      <c r="CV296">
        <v>40</v>
      </c>
      <c r="CW296">
        <v>45.135689655172399</v>
      </c>
      <c r="CX296">
        <v>42.686999999999998</v>
      </c>
      <c r="CY296">
        <v>43.919896551724101</v>
      </c>
      <c r="CZ296">
        <v>41.077206896551701</v>
      </c>
      <c r="DA296">
        <v>0</v>
      </c>
      <c r="DB296">
        <v>0</v>
      </c>
      <c r="DC296">
        <v>0</v>
      </c>
      <c r="DD296">
        <v>1499.9000000953699</v>
      </c>
      <c r="DE296">
        <v>3.3269230769230802</v>
      </c>
      <c r="DF296">
        <v>-5.4324784248184299</v>
      </c>
      <c r="DG296">
        <v>-122.05128189712499</v>
      </c>
      <c r="DH296">
        <v>365.91538461538499</v>
      </c>
      <c r="DI296">
        <v>15</v>
      </c>
      <c r="DJ296">
        <v>100</v>
      </c>
      <c r="DK296">
        <v>100</v>
      </c>
      <c r="DL296">
        <v>2.698</v>
      </c>
      <c r="DM296">
        <v>0.41599999999999998</v>
      </c>
      <c r="DN296">
        <v>2</v>
      </c>
      <c r="DO296">
        <v>336.83699999999999</v>
      </c>
      <c r="DP296">
        <v>667.69899999999996</v>
      </c>
      <c r="DQ296">
        <v>30.744399999999999</v>
      </c>
      <c r="DR296">
        <v>32.679299999999998</v>
      </c>
      <c r="DS296">
        <v>30</v>
      </c>
      <c r="DT296">
        <v>32.572299999999998</v>
      </c>
      <c r="DU296">
        <v>32.575699999999998</v>
      </c>
      <c r="DV296">
        <v>20.988600000000002</v>
      </c>
      <c r="DW296">
        <v>21.5395</v>
      </c>
      <c r="DX296">
        <v>51.520800000000001</v>
      </c>
      <c r="DY296">
        <v>30.741399999999999</v>
      </c>
      <c r="DZ296">
        <v>400</v>
      </c>
      <c r="EA296">
        <v>31.100899999999999</v>
      </c>
      <c r="EB296">
        <v>99.874200000000002</v>
      </c>
      <c r="EC296">
        <v>100.33799999999999</v>
      </c>
    </row>
    <row r="297" spans="1:133" x14ac:dyDescent="0.35">
      <c r="A297">
        <v>281</v>
      </c>
      <c r="B297">
        <v>1581612372.5999999</v>
      </c>
      <c r="C297">
        <v>1435.5999999046301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1581612364.5310299</v>
      </c>
      <c r="O297">
        <f t="shared" si="172"/>
        <v>6.751080227772599E-4</v>
      </c>
      <c r="P297">
        <f t="shared" si="173"/>
        <v>-0.26532327645514486</v>
      </c>
      <c r="Q297">
        <f t="shared" si="174"/>
        <v>399.98086206896602</v>
      </c>
      <c r="R297">
        <f t="shared" si="175"/>
        <v>399.83127327693524</v>
      </c>
      <c r="S297">
        <f t="shared" si="176"/>
        <v>39.84217806272455</v>
      </c>
      <c r="T297">
        <f t="shared" si="177"/>
        <v>39.857084208608107</v>
      </c>
      <c r="U297">
        <f t="shared" si="178"/>
        <v>5.0335102984704908E-2</v>
      </c>
      <c r="V297">
        <f t="shared" si="179"/>
        <v>2.2523093067478048</v>
      </c>
      <c r="W297">
        <f t="shared" si="180"/>
        <v>4.9718422180276896E-2</v>
      </c>
      <c r="X297">
        <f t="shared" si="181"/>
        <v>3.1128790632998962E-2</v>
      </c>
      <c r="Y297">
        <f t="shared" si="182"/>
        <v>0</v>
      </c>
      <c r="Z297">
        <f t="shared" si="183"/>
        <v>31.251971154614687</v>
      </c>
      <c r="AA297">
        <f t="shared" si="184"/>
        <v>30.9977137931035</v>
      </c>
      <c r="AB297">
        <f t="shared" si="185"/>
        <v>4.5107902672427631</v>
      </c>
      <c r="AC297">
        <f t="shared" si="186"/>
        <v>69.259020309975369</v>
      </c>
      <c r="AD297">
        <f t="shared" si="187"/>
        <v>3.2101338870776326</v>
      </c>
      <c r="AE297">
        <f t="shared" si="188"/>
        <v>4.634968662147358</v>
      </c>
      <c r="AF297">
        <f t="shared" si="189"/>
        <v>1.3006563801651305</v>
      </c>
      <c r="AG297">
        <f t="shared" si="190"/>
        <v>-29.772263804477163</v>
      </c>
      <c r="AH297">
        <f t="shared" si="191"/>
        <v>57.935095110075736</v>
      </c>
      <c r="AI297">
        <f t="shared" si="192"/>
        <v>5.7897278397082266</v>
      </c>
      <c r="AJ297">
        <f t="shared" si="193"/>
        <v>33.9525591453068</v>
      </c>
      <c r="AK297">
        <v>-4.1245946065087503E-2</v>
      </c>
      <c r="AL297">
        <v>4.63021878013909E-2</v>
      </c>
      <c r="AM297">
        <v>3.4593502382826098</v>
      </c>
      <c r="AN297">
        <v>7</v>
      </c>
      <c r="AO297">
        <v>2</v>
      </c>
      <c r="AP297">
        <f t="shared" si="194"/>
        <v>1</v>
      </c>
      <c r="AQ297">
        <f t="shared" si="195"/>
        <v>0</v>
      </c>
      <c r="AR297">
        <f t="shared" si="196"/>
        <v>51821.73493996352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-0.26532327645514486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1581612364.5310299</v>
      </c>
      <c r="BY297">
        <v>399.98086206896602</v>
      </c>
      <c r="BZ297">
        <v>399.98893103448302</v>
      </c>
      <c r="CA297">
        <v>32.214903448275898</v>
      </c>
      <c r="CB297">
        <v>31.0948862068966</v>
      </c>
      <c r="CC297">
        <v>350.008620689655</v>
      </c>
      <c r="CD297">
        <v>99.447510344827606</v>
      </c>
      <c r="CE297">
        <v>0.199967793103448</v>
      </c>
      <c r="CF297">
        <v>31.474834482758599</v>
      </c>
      <c r="CG297">
        <v>30.9977137931035</v>
      </c>
      <c r="CH297">
        <v>999.9</v>
      </c>
      <c r="CI297">
        <v>0</v>
      </c>
      <c r="CJ297">
        <v>0</v>
      </c>
      <c r="CK297">
        <v>10001.92</v>
      </c>
      <c r="CL297">
        <v>0</v>
      </c>
      <c r="CM297">
        <v>6.4154334482758602</v>
      </c>
      <c r="CN297">
        <v>0</v>
      </c>
      <c r="CO297">
        <v>0</v>
      </c>
      <c r="CP297">
        <v>0</v>
      </c>
      <c r="CQ297">
        <v>0</v>
      </c>
      <c r="CR297">
        <v>2.14137931034483</v>
      </c>
      <c r="CS297">
        <v>0</v>
      </c>
      <c r="CT297">
        <v>361.99310344827597</v>
      </c>
      <c r="CU297">
        <v>-1.03103448275862</v>
      </c>
      <c r="CV297">
        <v>40</v>
      </c>
      <c r="CW297">
        <v>45.135689655172399</v>
      </c>
      <c r="CX297">
        <v>42.686999999999998</v>
      </c>
      <c r="CY297">
        <v>43.919896551724101</v>
      </c>
      <c r="CZ297">
        <v>41.077206896551701</v>
      </c>
      <c r="DA297">
        <v>0</v>
      </c>
      <c r="DB297">
        <v>0</v>
      </c>
      <c r="DC297">
        <v>0</v>
      </c>
      <c r="DD297">
        <v>1504.7000000476801</v>
      </c>
      <c r="DE297">
        <v>3.1730769230769198</v>
      </c>
      <c r="DF297">
        <v>12.358974640573599</v>
      </c>
      <c r="DG297">
        <v>55.719658328004499</v>
      </c>
      <c r="DH297">
        <v>361.323076923077</v>
      </c>
      <c r="DI297">
        <v>15</v>
      </c>
      <c r="DJ297">
        <v>100</v>
      </c>
      <c r="DK297">
        <v>100</v>
      </c>
      <c r="DL297">
        <v>2.698</v>
      </c>
      <c r="DM297">
        <v>0.41599999999999998</v>
      </c>
      <c r="DN297">
        <v>2</v>
      </c>
      <c r="DO297">
        <v>336.65899999999999</v>
      </c>
      <c r="DP297">
        <v>667.60699999999997</v>
      </c>
      <c r="DQ297">
        <v>30.743300000000001</v>
      </c>
      <c r="DR297">
        <v>32.679299999999998</v>
      </c>
      <c r="DS297">
        <v>30</v>
      </c>
      <c r="DT297">
        <v>32.572299999999998</v>
      </c>
      <c r="DU297">
        <v>32.575699999999998</v>
      </c>
      <c r="DV297">
        <v>20.988299999999999</v>
      </c>
      <c r="DW297">
        <v>21.5395</v>
      </c>
      <c r="DX297">
        <v>51.520800000000001</v>
      </c>
      <c r="DY297">
        <v>30.742599999999999</v>
      </c>
      <c r="DZ297">
        <v>400</v>
      </c>
      <c r="EA297">
        <v>31.104500000000002</v>
      </c>
      <c r="EB297">
        <v>99.871799999999993</v>
      </c>
      <c r="EC297">
        <v>100.33799999999999</v>
      </c>
    </row>
    <row r="298" spans="1:133" x14ac:dyDescent="0.35">
      <c r="A298">
        <v>282</v>
      </c>
      <c r="B298">
        <v>1581612377.5999999</v>
      </c>
      <c r="C298">
        <v>1440.5999999046301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1581612369.5310299</v>
      </c>
      <c r="O298">
        <f t="shared" si="172"/>
        <v>6.7524644614881094E-4</v>
      </c>
      <c r="P298">
        <f t="shared" si="173"/>
        <v>-0.28167538847053047</v>
      </c>
      <c r="Q298">
        <f t="shared" si="174"/>
        <v>400.01541379310299</v>
      </c>
      <c r="R298">
        <f t="shared" si="175"/>
        <v>400.38301279422012</v>
      </c>
      <c r="S298">
        <f t="shared" si="176"/>
        <v>39.897316576717557</v>
      </c>
      <c r="T298">
        <f t="shared" si="177"/>
        <v>39.860686117252008</v>
      </c>
      <c r="U298">
        <f t="shared" si="178"/>
        <v>5.0332422506615043E-2</v>
      </c>
      <c r="V298">
        <f t="shared" si="179"/>
        <v>2.2519825601062093</v>
      </c>
      <c r="W298">
        <f t="shared" si="180"/>
        <v>4.9715718662130919E-2</v>
      </c>
      <c r="X298">
        <f t="shared" si="181"/>
        <v>3.1127102923731415E-2</v>
      </c>
      <c r="Y298">
        <f t="shared" si="182"/>
        <v>0</v>
      </c>
      <c r="Z298">
        <f t="shared" si="183"/>
        <v>31.249423153279107</v>
      </c>
      <c r="AA298">
        <f t="shared" si="184"/>
        <v>30.998965517241398</v>
      </c>
      <c r="AB298">
        <f t="shared" si="185"/>
        <v>4.5111122189387665</v>
      </c>
      <c r="AC298">
        <f t="shared" si="186"/>
        <v>69.268344616285901</v>
      </c>
      <c r="AD298">
        <f t="shared" si="187"/>
        <v>3.2101150728517185</v>
      </c>
      <c r="AE298">
        <f t="shared" si="188"/>
        <v>4.6343175813342272</v>
      </c>
      <c r="AF298">
        <f t="shared" si="189"/>
        <v>1.300997146087048</v>
      </c>
      <c r="AG298">
        <f t="shared" si="190"/>
        <v>-29.778368275162563</v>
      </c>
      <c r="AH298">
        <f t="shared" si="191"/>
        <v>57.474546930335165</v>
      </c>
      <c r="AI298">
        <f t="shared" si="192"/>
        <v>5.7445018260059291</v>
      </c>
      <c r="AJ298">
        <f t="shared" si="193"/>
        <v>33.440680481178532</v>
      </c>
      <c r="AK298">
        <v>-4.1237141978635899E-2</v>
      </c>
      <c r="AL298">
        <v>4.6292304443068602E-2</v>
      </c>
      <c r="AM298">
        <v>3.4587658446786902</v>
      </c>
      <c r="AN298">
        <v>7</v>
      </c>
      <c r="AO298">
        <v>2</v>
      </c>
      <c r="AP298">
        <f t="shared" si="194"/>
        <v>1</v>
      </c>
      <c r="AQ298">
        <f t="shared" si="195"/>
        <v>0</v>
      </c>
      <c r="AR298">
        <f t="shared" si="196"/>
        <v>51811.555244267547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-0.28167538847053047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1581612369.5310299</v>
      </c>
      <c r="BY298">
        <v>400.01541379310299</v>
      </c>
      <c r="BZ298">
        <v>399.99558620689697</v>
      </c>
      <c r="CA298">
        <v>32.214586206896499</v>
      </c>
      <c r="CB298">
        <v>31.094341379310301</v>
      </c>
      <c r="CC298">
        <v>350.00937931034503</v>
      </c>
      <c r="CD298">
        <v>99.447924137930997</v>
      </c>
      <c r="CE298">
        <v>0.19995127586206901</v>
      </c>
      <c r="CF298">
        <v>31.472362068965499</v>
      </c>
      <c r="CG298">
        <v>30.998965517241398</v>
      </c>
      <c r="CH298">
        <v>999.9</v>
      </c>
      <c r="CI298">
        <v>0</v>
      </c>
      <c r="CJ298">
        <v>0</v>
      </c>
      <c r="CK298">
        <v>9999.7434482758599</v>
      </c>
      <c r="CL298">
        <v>0</v>
      </c>
      <c r="CM298">
        <v>6.0393434482758597</v>
      </c>
      <c r="CN298">
        <v>0</v>
      </c>
      <c r="CO298">
        <v>0</v>
      </c>
      <c r="CP298">
        <v>0</v>
      </c>
      <c r="CQ298">
        <v>0</v>
      </c>
      <c r="CR298">
        <v>2.7379310344827599</v>
      </c>
      <c r="CS298">
        <v>0</v>
      </c>
      <c r="CT298">
        <v>360.12068965517199</v>
      </c>
      <c r="CU298">
        <v>-1.16896551724138</v>
      </c>
      <c r="CV298">
        <v>40</v>
      </c>
      <c r="CW298">
        <v>45.133551724137902</v>
      </c>
      <c r="CX298">
        <v>42.686999999999998</v>
      </c>
      <c r="CY298">
        <v>43.919896551724101</v>
      </c>
      <c r="CZ298">
        <v>41.068517241379297</v>
      </c>
      <c r="DA298">
        <v>0</v>
      </c>
      <c r="DB298">
        <v>0</v>
      </c>
      <c r="DC298">
        <v>0</v>
      </c>
      <c r="DD298">
        <v>1509.5</v>
      </c>
      <c r="DE298">
        <v>3.5576923076923102</v>
      </c>
      <c r="DF298">
        <v>15.538462024473599</v>
      </c>
      <c r="DG298">
        <v>-43.104273548215403</v>
      </c>
      <c r="DH298">
        <v>359.98461538461498</v>
      </c>
      <c r="DI298">
        <v>15</v>
      </c>
      <c r="DJ298">
        <v>100</v>
      </c>
      <c r="DK298">
        <v>100</v>
      </c>
      <c r="DL298">
        <v>2.698</v>
      </c>
      <c r="DM298">
        <v>0.41599999999999998</v>
      </c>
      <c r="DN298">
        <v>2</v>
      </c>
      <c r="DO298">
        <v>336.76600000000002</v>
      </c>
      <c r="DP298">
        <v>667.69899999999996</v>
      </c>
      <c r="DQ298">
        <v>30.744199999999999</v>
      </c>
      <c r="DR298">
        <v>32.676499999999997</v>
      </c>
      <c r="DS298">
        <v>30</v>
      </c>
      <c r="DT298">
        <v>32.572299999999998</v>
      </c>
      <c r="DU298">
        <v>32.575699999999998</v>
      </c>
      <c r="DV298">
        <v>20.9876</v>
      </c>
      <c r="DW298">
        <v>21.5395</v>
      </c>
      <c r="DX298">
        <v>51.520800000000001</v>
      </c>
      <c r="DY298">
        <v>30.744</v>
      </c>
      <c r="DZ298">
        <v>400</v>
      </c>
      <c r="EA298">
        <v>31.104199999999999</v>
      </c>
      <c r="EB298">
        <v>99.871499999999997</v>
      </c>
      <c r="EC298">
        <v>100.33799999999999</v>
      </c>
    </row>
    <row r="299" spans="1:133" x14ac:dyDescent="0.35">
      <c r="A299">
        <v>283</v>
      </c>
      <c r="B299">
        <v>1581612382.5999999</v>
      </c>
      <c r="C299">
        <v>1445.5999999046301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1581612374.5310299</v>
      </c>
      <c r="O299">
        <f t="shared" si="172"/>
        <v>6.7541434330817632E-4</v>
      </c>
      <c r="P299">
        <f t="shared" si="173"/>
        <v>-0.29478494579024445</v>
      </c>
      <c r="Q299">
        <f t="shared" si="174"/>
        <v>400.05472413793098</v>
      </c>
      <c r="R299">
        <f t="shared" si="175"/>
        <v>400.83583021732903</v>
      </c>
      <c r="S299">
        <f t="shared" si="176"/>
        <v>39.942336657744022</v>
      </c>
      <c r="T299">
        <f t="shared" si="177"/>
        <v>39.864501295641261</v>
      </c>
      <c r="U299">
        <f t="shared" si="178"/>
        <v>5.0342798741436996E-2</v>
      </c>
      <c r="V299">
        <f t="shared" si="179"/>
        <v>2.2513908192635772</v>
      </c>
      <c r="W299">
        <f t="shared" si="180"/>
        <v>4.9725682266736682E-2</v>
      </c>
      <c r="X299">
        <f t="shared" si="181"/>
        <v>3.1133366537354192E-2</v>
      </c>
      <c r="Y299">
        <f t="shared" si="182"/>
        <v>0</v>
      </c>
      <c r="Z299">
        <f t="shared" si="183"/>
        <v>31.247955555750771</v>
      </c>
      <c r="AA299">
        <f t="shared" si="184"/>
        <v>30.9990034482759</v>
      </c>
      <c r="AB299">
        <f t="shared" si="185"/>
        <v>4.5111219753632135</v>
      </c>
      <c r="AC299">
        <f t="shared" si="186"/>
        <v>69.272617649183644</v>
      </c>
      <c r="AD299">
        <f t="shared" si="187"/>
        <v>3.2100652810216523</v>
      </c>
      <c r="AE299">
        <f t="shared" si="188"/>
        <v>4.6339598386166685</v>
      </c>
      <c r="AF299">
        <f t="shared" si="189"/>
        <v>1.3010566943415611</v>
      </c>
      <c r="AG299">
        <f t="shared" si="190"/>
        <v>-29.785772539890576</v>
      </c>
      <c r="AH299">
        <f t="shared" si="191"/>
        <v>57.289935432321286</v>
      </c>
      <c r="AI299">
        <f t="shared" si="192"/>
        <v>5.7275178431878402</v>
      </c>
      <c r="AJ299">
        <f t="shared" si="193"/>
        <v>33.231680735618554</v>
      </c>
      <c r="AK299">
        <v>-4.12212006527733E-2</v>
      </c>
      <c r="AL299">
        <v>4.6274408908250998E-2</v>
      </c>
      <c r="AM299">
        <v>3.4577075893139102</v>
      </c>
      <c r="AN299">
        <v>7</v>
      </c>
      <c r="AO299">
        <v>2</v>
      </c>
      <c r="AP299">
        <f t="shared" si="194"/>
        <v>1</v>
      </c>
      <c r="AQ299">
        <f t="shared" si="195"/>
        <v>0</v>
      </c>
      <c r="AR299">
        <f t="shared" si="196"/>
        <v>51792.568345008411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-0.29478494579024445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1581612374.5310299</v>
      </c>
      <c r="BY299">
        <v>400.05472413793098</v>
      </c>
      <c r="BZ299">
        <v>400.01258620689703</v>
      </c>
      <c r="CA299">
        <v>32.214168965517203</v>
      </c>
      <c r="CB299">
        <v>31.093696551724101</v>
      </c>
      <c r="CC299">
        <v>350.025448275862</v>
      </c>
      <c r="CD299">
        <v>99.447627586206906</v>
      </c>
      <c r="CE299">
        <v>0.19999282758620701</v>
      </c>
      <c r="CF299">
        <v>31.471003448275901</v>
      </c>
      <c r="CG299">
        <v>30.9990034482759</v>
      </c>
      <c r="CH299">
        <v>999.9</v>
      </c>
      <c r="CI299">
        <v>0</v>
      </c>
      <c r="CJ299">
        <v>0</v>
      </c>
      <c r="CK299">
        <v>9995.9075862069003</v>
      </c>
      <c r="CL299">
        <v>0</v>
      </c>
      <c r="CM299">
        <v>5.8313420689655198</v>
      </c>
      <c r="CN299">
        <v>0</v>
      </c>
      <c r="CO299">
        <v>0</v>
      </c>
      <c r="CP299">
        <v>0</v>
      </c>
      <c r="CQ299">
        <v>0</v>
      </c>
      <c r="CR299">
        <v>2.8</v>
      </c>
      <c r="CS299">
        <v>0</v>
      </c>
      <c r="CT299">
        <v>361.10689655172399</v>
      </c>
      <c r="CU299">
        <v>-1.24827586206897</v>
      </c>
      <c r="CV299">
        <v>40</v>
      </c>
      <c r="CW299">
        <v>45.133551724137902</v>
      </c>
      <c r="CX299">
        <v>42.686999999999998</v>
      </c>
      <c r="CY299">
        <v>43.932724137930997</v>
      </c>
      <c r="CZ299">
        <v>41.064172413793102</v>
      </c>
      <c r="DA299">
        <v>0</v>
      </c>
      <c r="DB299">
        <v>0</v>
      </c>
      <c r="DC299">
        <v>0</v>
      </c>
      <c r="DD299">
        <v>1514.9000000953699</v>
      </c>
      <c r="DE299">
        <v>4.4576923076923096</v>
      </c>
      <c r="DF299">
        <v>-5.5008544293372301</v>
      </c>
      <c r="DG299">
        <v>-12.136752176231401</v>
      </c>
      <c r="DH299">
        <v>361.230769230769</v>
      </c>
      <c r="DI299">
        <v>15</v>
      </c>
      <c r="DJ299">
        <v>100</v>
      </c>
      <c r="DK299">
        <v>100</v>
      </c>
      <c r="DL299">
        <v>2.698</v>
      </c>
      <c r="DM299">
        <v>0.41599999999999998</v>
      </c>
      <c r="DN299">
        <v>2</v>
      </c>
      <c r="DO299">
        <v>336.84800000000001</v>
      </c>
      <c r="DP299">
        <v>667.64300000000003</v>
      </c>
      <c r="DQ299">
        <v>30.744199999999999</v>
      </c>
      <c r="DR299">
        <v>32.676499999999997</v>
      </c>
      <c r="DS299">
        <v>30</v>
      </c>
      <c r="DT299">
        <v>32.572000000000003</v>
      </c>
      <c r="DU299">
        <v>32.572800000000001</v>
      </c>
      <c r="DV299">
        <v>20.986699999999999</v>
      </c>
      <c r="DW299">
        <v>21.5395</v>
      </c>
      <c r="DX299">
        <v>51.520800000000001</v>
      </c>
      <c r="DY299">
        <v>30.743600000000001</v>
      </c>
      <c r="DZ299">
        <v>400</v>
      </c>
      <c r="EA299">
        <v>31.103200000000001</v>
      </c>
      <c r="EB299">
        <v>99.874200000000002</v>
      </c>
      <c r="EC299">
        <v>100.339</v>
      </c>
    </row>
    <row r="300" spans="1:133" x14ac:dyDescent="0.35">
      <c r="A300">
        <v>284</v>
      </c>
      <c r="B300">
        <v>1581612387.5999999</v>
      </c>
      <c r="C300">
        <v>1450.5999999046301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1581612379.5310299</v>
      </c>
      <c r="O300">
        <f t="shared" si="172"/>
        <v>6.7503724763947302E-4</v>
      </c>
      <c r="P300">
        <f t="shared" si="173"/>
        <v>-0.30308969959953641</v>
      </c>
      <c r="Q300">
        <f t="shared" si="174"/>
        <v>400.064827586207</v>
      </c>
      <c r="R300">
        <f t="shared" si="175"/>
        <v>401.11579488310736</v>
      </c>
      <c r="S300">
        <f t="shared" si="176"/>
        <v>39.969829426525422</v>
      </c>
      <c r="T300">
        <f t="shared" si="177"/>
        <v>39.865104097516117</v>
      </c>
      <c r="U300">
        <f t="shared" si="178"/>
        <v>5.0274555023169069E-2</v>
      </c>
      <c r="V300">
        <f t="shared" si="179"/>
        <v>2.2517702177976471</v>
      </c>
      <c r="W300">
        <f t="shared" si="180"/>
        <v>4.9659201814307968E-2</v>
      </c>
      <c r="X300">
        <f t="shared" si="181"/>
        <v>3.1091660576904129E-2</v>
      </c>
      <c r="Y300">
        <f t="shared" si="182"/>
        <v>0</v>
      </c>
      <c r="Z300">
        <f t="shared" si="183"/>
        <v>31.246955374568259</v>
      </c>
      <c r="AA300">
        <f t="shared" si="184"/>
        <v>31.0022206896552</v>
      </c>
      <c r="AB300">
        <f t="shared" si="185"/>
        <v>4.5119495644394387</v>
      </c>
      <c r="AC300">
        <f t="shared" si="186"/>
        <v>69.273539707275688</v>
      </c>
      <c r="AD300">
        <f t="shared" si="187"/>
        <v>3.2098966822111579</v>
      </c>
      <c r="AE300">
        <f t="shared" si="188"/>
        <v>4.6336547775312074</v>
      </c>
      <c r="AF300">
        <f t="shared" si="189"/>
        <v>1.3020528822282809</v>
      </c>
      <c r="AG300">
        <f t="shared" si="190"/>
        <v>-29.769142620900759</v>
      </c>
      <c r="AH300">
        <f t="shared" si="191"/>
        <v>56.768371348072989</v>
      </c>
      <c r="AI300">
        <f t="shared" si="192"/>
        <v>5.674476162646223</v>
      </c>
      <c r="AJ300">
        <f t="shared" si="193"/>
        <v>32.673704889818453</v>
      </c>
      <c r="AK300">
        <v>-4.1231421102025101E-2</v>
      </c>
      <c r="AL300">
        <v>4.6285882257896697E-2</v>
      </c>
      <c r="AM300">
        <v>3.4583860839231702</v>
      </c>
      <c r="AN300">
        <v>7</v>
      </c>
      <c r="AO300">
        <v>2</v>
      </c>
      <c r="AP300">
        <f t="shared" si="194"/>
        <v>1</v>
      </c>
      <c r="AQ300">
        <f t="shared" si="195"/>
        <v>0</v>
      </c>
      <c r="AR300">
        <f t="shared" si="196"/>
        <v>51805.060738526758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-0.30308969959953641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1581612379.5310299</v>
      </c>
      <c r="BY300">
        <v>400.064827586207</v>
      </c>
      <c r="BZ300">
        <v>400.008206896552</v>
      </c>
      <c r="CA300">
        <v>32.212803448275899</v>
      </c>
      <c r="CB300">
        <v>31.092951724137901</v>
      </c>
      <c r="CC300">
        <v>350.02441379310301</v>
      </c>
      <c r="CD300">
        <v>99.446582758620707</v>
      </c>
      <c r="CE300">
        <v>0.200027862068966</v>
      </c>
      <c r="CF300">
        <v>31.469844827586201</v>
      </c>
      <c r="CG300">
        <v>31.0022206896552</v>
      </c>
      <c r="CH300">
        <v>999.9</v>
      </c>
      <c r="CI300">
        <v>0</v>
      </c>
      <c r="CJ300">
        <v>0</v>
      </c>
      <c r="CK300">
        <v>9998.4910344827604</v>
      </c>
      <c r="CL300">
        <v>0</v>
      </c>
      <c r="CM300">
        <v>5.7615520689655204</v>
      </c>
      <c r="CN300">
        <v>0</v>
      </c>
      <c r="CO300">
        <v>0</v>
      </c>
      <c r="CP300">
        <v>0</v>
      </c>
      <c r="CQ300">
        <v>0</v>
      </c>
      <c r="CR300">
        <v>3.3206896551724099</v>
      </c>
      <c r="CS300">
        <v>0</v>
      </c>
      <c r="CT300">
        <v>361.14482758620699</v>
      </c>
      <c r="CU300">
        <v>-1.11034482758621</v>
      </c>
      <c r="CV300">
        <v>40</v>
      </c>
      <c r="CW300">
        <v>45.137827586206903</v>
      </c>
      <c r="CX300">
        <v>42.686999999999998</v>
      </c>
      <c r="CY300">
        <v>43.934862068965501</v>
      </c>
      <c r="CZ300">
        <v>41.068517241379297</v>
      </c>
      <c r="DA300">
        <v>0</v>
      </c>
      <c r="DB300">
        <v>0</v>
      </c>
      <c r="DC300">
        <v>0</v>
      </c>
      <c r="DD300">
        <v>1519.7000000476801</v>
      </c>
      <c r="DE300">
        <v>3.9153846153846201</v>
      </c>
      <c r="DF300">
        <v>-21.6547005029683</v>
      </c>
      <c r="DG300">
        <v>27.654700962146201</v>
      </c>
      <c r="DH300">
        <v>360.91153846153799</v>
      </c>
      <c r="DI300">
        <v>15</v>
      </c>
      <c r="DJ300">
        <v>100</v>
      </c>
      <c r="DK300">
        <v>100</v>
      </c>
      <c r="DL300">
        <v>2.698</v>
      </c>
      <c r="DM300">
        <v>0.41599999999999998</v>
      </c>
      <c r="DN300">
        <v>2</v>
      </c>
      <c r="DO300">
        <v>336.79899999999998</v>
      </c>
      <c r="DP300">
        <v>667.43600000000004</v>
      </c>
      <c r="DQ300">
        <v>30.742899999999999</v>
      </c>
      <c r="DR300">
        <v>32.676499999999997</v>
      </c>
      <c r="DS300">
        <v>29.9999</v>
      </c>
      <c r="DT300">
        <v>32.569400000000002</v>
      </c>
      <c r="DU300">
        <v>32.572800000000001</v>
      </c>
      <c r="DV300">
        <v>20.986899999999999</v>
      </c>
      <c r="DW300">
        <v>21.5395</v>
      </c>
      <c r="DX300">
        <v>51.520800000000001</v>
      </c>
      <c r="DY300">
        <v>30.741199999999999</v>
      </c>
      <c r="DZ300">
        <v>400</v>
      </c>
      <c r="EA300">
        <v>31.113399999999999</v>
      </c>
      <c r="EB300">
        <v>99.872500000000002</v>
      </c>
      <c r="EC300">
        <v>100.339</v>
      </c>
    </row>
    <row r="301" spans="1:133" x14ac:dyDescent="0.35">
      <c r="A301">
        <v>285</v>
      </c>
      <c r="B301">
        <v>1581612392.5999999</v>
      </c>
      <c r="C301">
        <v>1455.5999999046301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1581612384.5310299</v>
      </c>
      <c r="O301">
        <f t="shared" si="172"/>
        <v>6.7376582284590469E-4</v>
      </c>
      <c r="P301">
        <f t="shared" si="173"/>
        <v>-0.31536071017501782</v>
      </c>
      <c r="Q301">
        <f t="shared" si="174"/>
        <v>400.073793103448</v>
      </c>
      <c r="R301">
        <f t="shared" si="175"/>
        <v>401.53483064492593</v>
      </c>
      <c r="S301">
        <f t="shared" si="176"/>
        <v>40.01158680297938</v>
      </c>
      <c r="T301">
        <f t="shared" si="177"/>
        <v>39.865999357129752</v>
      </c>
      <c r="U301">
        <f t="shared" si="178"/>
        <v>5.0147379898458848E-2</v>
      </c>
      <c r="V301">
        <f t="shared" si="179"/>
        <v>2.252186533343659</v>
      </c>
      <c r="W301">
        <f t="shared" si="180"/>
        <v>4.9535227201666726E-2</v>
      </c>
      <c r="X301">
        <f t="shared" si="181"/>
        <v>3.1013893824441686E-2</v>
      </c>
      <c r="Y301">
        <f t="shared" si="182"/>
        <v>0</v>
      </c>
      <c r="Z301">
        <f t="shared" si="183"/>
        <v>31.246015732967855</v>
      </c>
      <c r="AA301">
        <f t="shared" si="184"/>
        <v>31.004334482758601</v>
      </c>
      <c r="AB301">
        <f t="shared" si="185"/>
        <v>4.5124933792997997</v>
      </c>
      <c r="AC301">
        <f t="shared" si="186"/>
        <v>69.27354498914022</v>
      </c>
      <c r="AD301">
        <f t="shared" si="187"/>
        <v>3.2096422189955272</v>
      </c>
      <c r="AE301">
        <f t="shared" si="188"/>
        <v>4.633287093216742</v>
      </c>
      <c r="AF301">
        <f t="shared" si="189"/>
        <v>1.3028511603042725</v>
      </c>
      <c r="AG301">
        <f t="shared" si="190"/>
        <v>-29.713072787504398</v>
      </c>
      <c r="AH301">
        <f t="shared" si="191"/>
        <v>56.352641243944966</v>
      </c>
      <c r="AI301">
        <f t="shared" si="192"/>
        <v>5.6318990658962278</v>
      </c>
      <c r="AJ301">
        <f t="shared" si="193"/>
        <v>32.271467522336792</v>
      </c>
      <c r="AK301">
        <v>-4.1242637838147703E-2</v>
      </c>
      <c r="AL301">
        <v>4.6298474026834402E-2</v>
      </c>
      <c r="AM301">
        <v>3.4591306513559701</v>
      </c>
      <c r="AN301">
        <v>7</v>
      </c>
      <c r="AO301">
        <v>2</v>
      </c>
      <c r="AP301">
        <f t="shared" si="194"/>
        <v>1</v>
      </c>
      <c r="AQ301">
        <f t="shared" si="195"/>
        <v>0</v>
      </c>
      <c r="AR301">
        <f t="shared" si="196"/>
        <v>51818.816476642496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-0.31536071017501782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1581612384.5310299</v>
      </c>
      <c r="BY301">
        <v>400.073793103448</v>
      </c>
      <c r="BZ301">
        <v>399.99527586206898</v>
      </c>
      <c r="CA301">
        <v>32.210248275862099</v>
      </c>
      <c r="CB301">
        <v>31.0924965517241</v>
      </c>
      <c r="CC301">
        <v>350.02244827586202</v>
      </c>
      <c r="CD301">
        <v>99.446624137930996</v>
      </c>
      <c r="CE301">
        <v>0.19999117241379299</v>
      </c>
      <c r="CF301">
        <v>31.468448275862102</v>
      </c>
      <c r="CG301">
        <v>31.004334482758601</v>
      </c>
      <c r="CH301">
        <v>999.9</v>
      </c>
      <c r="CI301">
        <v>0</v>
      </c>
      <c r="CJ301">
        <v>0</v>
      </c>
      <c r="CK301">
        <v>10001.206896551699</v>
      </c>
      <c r="CL301">
        <v>0</v>
      </c>
      <c r="CM301">
        <v>5.7672537931034498</v>
      </c>
      <c r="CN301">
        <v>0</v>
      </c>
      <c r="CO301">
        <v>0</v>
      </c>
      <c r="CP301">
        <v>0</v>
      </c>
      <c r="CQ301">
        <v>0</v>
      </c>
      <c r="CR301">
        <v>2.5344827586206899</v>
      </c>
      <c r="CS301">
        <v>0</v>
      </c>
      <c r="CT301">
        <v>352.87241379310302</v>
      </c>
      <c r="CU301">
        <v>-1.0413793103448299</v>
      </c>
      <c r="CV301">
        <v>40</v>
      </c>
      <c r="CW301">
        <v>45.150655172413799</v>
      </c>
      <c r="CX301">
        <v>42.686999999999998</v>
      </c>
      <c r="CY301">
        <v>43.936999999999998</v>
      </c>
      <c r="CZ301">
        <v>41.070689655172401</v>
      </c>
      <c r="DA301">
        <v>0</v>
      </c>
      <c r="DB301">
        <v>0</v>
      </c>
      <c r="DC301">
        <v>0</v>
      </c>
      <c r="DD301">
        <v>1524.5</v>
      </c>
      <c r="DE301">
        <v>2.6576923076923098</v>
      </c>
      <c r="DF301">
        <v>-11.5452990264543</v>
      </c>
      <c r="DG301">
        <v>-165.29572575223801</v>
      </c>
      <c r="DH301">
        <v>353.35</v>
      </c>
      <c r="DI301">
        <v>15</v>
      </c>
      <c r="DJ301">
        <v>100</v>
      </c>
      <c r="DK301">
        <v>100</v>
      </c>
      <c r="DL301">
        <v>2.698</v>
      </c>
      <c r="DM301">
        <v>0.41599999999999998</v>
      </c>
      <c r="DN301">
        <v>2</v>
      </c>
      <c r="DO301">
        <v>336.79899999999998</v>
      </c>
      <c r="DP301">
        <v>667.66399999999999</v>
      </c>
      <c r="DQ301">
        <v>30.7392</v>
      </c>
      <c r="DR301">
        <v>32.676499999999997</v>
      </c>
      <c r="DS301">
        <v>30.0001</v>
      </c>
      <c r="DT301">
        <v>32.569400000000002</v>
      </c>
      <c r="DU301">
        <v>32.572499999999998</v>
      </c>
      <c r="DV301">
        <v>20.9893</v>
      </c>
      <c r="DW301">
        <v>21.5395</v>
      </c>
      <c r="DX301">
        <v>51.520800000000001</v>
      </c>
      <c r="DY301">
        <v>30.735800000000001</v>
      </c>
      <c r="DZ301">
        <v>400</v>
      </c>
      <c r="EA301">
        <v>31.1098</v>
      </c>
      <c r="EB301">
        <v>99.874300000000005</v>
      </c>
      <c r="EC301">
        <v>100.339</v>
      </c>
    </row>
    <row r="302" spans="1:133" x14ac:dyDescent="0.35">
      <c r="A302">
        <v>286</v>
      </c>
      <c r="B302">
        <v>1581612397.5999999</v>
      </c>
      <c r="C302">
        <v>1460.5999999046301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1581612389.5310299</v>
      </c>
      <c r="O302">
        <f t="shared" si="172"/>
        <v>6.7269077312607064E-4</v>
      </c>
      <c r="P302">
        <f t="shared" si="173"/>
        <v>-0.31754203768553102</v>
      </c>
      <c r="Q302">
        <f t="shared" si="174"/>
        <v>400.06906896551698</v>
      </c>
      <c r="R302">
        <f t="shared" si="175"/>
        <v>401.61623455549778</v>
      </c>
      <c r="S302">
        <f t="shared" si="176"/>
        <v>40.020273929356179</v>
      </c>
      <c r="T302">
        <f t="shared" si="177"/>
        <v>39.866101897955019</v>
      </c>
      <c r="U302">
        <f t="shared" si="178"/>
        <v>5.0058031987517813E-2</v>
      </c>
      <c r="V302">
        <f t="shared" si="179"/>
        <v>2.251533121516494</v>
      </c>
      <c r="W302">
        <f t="shared" si="180"/>
        <v>4.9447869695065969E-2</v>
      </c>
      <c r="X302">
        <f t="shared" si="181"/>
        <v>3.0959119489882295E-2</v>
      </c>
      <c r="Y302">
        <f t="shared" si="182"/>
        <v>0</v>
      </c>
      <c r="Z302">
        <f t="shared" si="183"/>
        <v>31.245422231098615</v>
      </c>
      <c r="AA302">
        <f t="shared" si="184"/>
        <v>31.004489655172399</v>
      </c>
      <c r="AB302">
        <f t="shared" si="185"/>
        <v>4.5125333027051928</v>
      </c>
      <c r="AC302">
        <f t="shared" si="186"/>
        <v>69.272732950193884</v>
      </c>
      <c r="AD302">
        <f t="shared" si="187"/>
        <v>3.2094423475755494</v>
      </c>
      <c r="AE302">
        <f t="shared" si="188"/>
        <v>4.6330528779384137</v>
      </c>
      <c r="AF302">
        <f t="shared" si="189"/>
        <v>1.3030909551296435</v>
      </c>
      <c r="AG302">
        <f t="shared" si="190"/>
        <v>-29.665663094859713</v>
      </c>
      <c r="AH302">
        <f t="shared" si="191"/>
        <v>56.209465994083558</v>
      </c>
      <c r="AI302">
        <f t="shared" si="192"/>
        <v>5.6191999939468564</v>
      </c>
      <c r="AJ302">
        <f t="shared" si="193"/>
        <v>32.163002893170699</v>
      </c>
      <c r="AK302">
        <v>-4.1225033887351201E-2</v>
      </c>
      <c r="AL302">
        <v>4.62787120498745E-2</v>
      </c>
      <c r="AM302">
        <v>3.4579620691618902</v>
      </c>
      <c r="AN302">
        <v>7</v>
      </c>
      <c r="AO302">
        <v>2</v>
      </c>
      <c r="AP302">
        <f t="shared" si="194"/>
        <v>1</v>
      </c>
      <c r="AQ302">
        <f t="shared" si="195"/>
        <v>0</v>
      </c>
      <c r="AR302">
        <f t="shared" si="196"/>
        <v>51797.783467171183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-0.31754203768553102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1581612389.5310299</v>
      </c>
      <c r="BY302">
        <v>400.06906896551698</v>
      </c>
      <c r="BZ302">
        <v>399.98606896551701</v>
      </c>
      <c r="CA302">
        <v>32.207779310344797</v>
      </c>
      <c r="CB302">
        <v>31.091796551724102</v>
      </c>
      <c r="CC302">
        <v>350.01879310344799</v>
      </c>
      <c r="CD302">
        <v>99.448062068965498</v>
      </c>
      <c r="CE302">
        <v>0.199986206896552</v>
      </c>
      <c r="CF302">
        <v>31.467558620689701</v>
      </c>
      <c r="CG302">
        <v>31.004489655172399</v>
      </c>
      <c r="CH302">
        <v>999.9</v>
      </c>
      <c r="CI302">
        <v>0</v>
      </c>
      <c r="CJ302">
        <v>0</v>
      </c>
      <c r="CK302">
        <v>9996.7934482758592</v>
      </c>
      <c r="CL302">
        <v>0</v>
      </c>
      <c r="CM302">
        <v>5.7143410344827599</v>
      </c>
      <c r="CN302">
        <v>0</v>
      </c>
      <c r="CO302">
        <v>0</v>
      </c>
      <c r="CP302">
        <v>0</v>
      </c>
      <c r="CQ302">
        <v>0</v>
      </c>
      <c r="CR302">
        <v>2.24827586206897</v>
      </c>
      <c r="CS302">
        <v>0</v>
      </c>
      <c r="CT302">
        <v>356.2</v>
      </c>
      <c r="CU302">
        <v>-0.68275862068965498</v>
      </c>
      <c r="CV302">
        <v>40</v>
      </c>
      <c r="CW302">
        <v>45.1656206896551</v>
      </c>
      <c r="CX302">
        <v>42.686999999999998</v>
      </c>
      <c r="CY302">
        <v>43.936999999999998</v>
      </c>
      <c r="CZ302">
        <v>41.070689655172401</v>
      </c>
      <c r="DA302">
        <v>0</v>
      </c>
      <c r="DB302">
        <v>0</v>
      </c>
      <c r="DC302">
        <v>0</v>
      </c>
      <c r="DD302">
        <v>1529.9000000953699</v>
      </c>
      <c r="DE302">
        <v>2.7230769230769201</v>
      </c>
      <c r="DF302">
        <v>1.02564137248994</v>
      </c>
      <c r="DG302">
        <v>27.217094744194799</v>
      </c>
      <c r="DH302">
        <v>355.70384615384597</v>
      </c>
      <c r="DI302">
        <v>15</v>
      </c>
      <c r="DJ302">
        <v>100</v>
      </c>
      <c r="DK302">
        <v>100</v>
      </c>
      <c r="DL302">
        <v>2.698</v>
      </c>
      <c r="DM302">
        <v>0.41599999999999998</v>
      </c>
      <c r="DN302">
        <v>2</v>
      </c>
      <c r="DO302">
        <v>336.88200000000001</v>
      </c>
      <c r="DP302">
        <v>667.58600000000001</v>
      </c>
      <c r="DQ302">
        <v>30.733499999999999</v>
      </c>
      <c r="DR302">
        <v>32.676499999999997</v>
      </c>
      <c r="DS302">
        <v>30.0001</v>
      </c>
      <c r="DT302">
        <v>32.569400000000002</v>
      </c>
      <c r="DU302">
        <v>32.569800000000001</v>
      </c>
      <c r="DV302">
        <v>20.988900000000001</v>
      </c>
      <c r="DW302">
        <v>21.5395</v>
      </c>
      <c r="DX302">
        <v>51.520800000000001</v>
      </c>
      <c r="DY302">
        <v>30.730599999999999</v>
      </c>
      <c r="DZ302">
        <v>400</v>
      </c>
      <c r="EA302">
        <v>31.117599999999999</v>
      </c>
      <c r="EB302">
        <v>99.873599999999996</v>
      </c>
      <c r="EC302">
        <v>100.339</v>
      </c>
    </row>
    <row r="303" spans="1:133" x14ac:dyDescent="0.35">
      <c r="A303">
        <v>287</v>
      </c>
      <c r="B303">
        <v>1581612402.5999999</v>
      </c>
      <c r="C303">
        <v>1465.5999999046301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1581612394.5310299</v>
      </c>
      <c r="O303">
        <f t="shared" si="172"/>
        <v>6.7157793182163832E-4</v>
      </c>
      <c r="P303">
        <f t="shared" si="173"/>
        <v>-0.32532951209015937</v>
      </c>
      <c r="Q303">
        <f t="shared" si="174"/>
        <v>400.07620689655198</v>
      </c>
      <c r="R303">
        <f t="shared" si="175"/>
        <v>401.88894142082552</v>
      </c>
      <c r="S303">
        <f t="shared" si="176"/>
        <v>40.048179547497838</v>
      </c>
      <c r="T303">
        <f t="shared" si="177"/>
        <v>39.867540793310177</v>
      </c>
      <c r="U303">
        <f t="shared" si="178"/>
        <v>4.9984021404709929E-2</v>
      </c>
      <c r="V303">
        <f t="shared" si="179"/>
        <v>2.2511789226510248</v>
      </c>
      <c r="W303">
        <f t="shared" si="180"/>
        <v>4.9375555733698E-2</v>
      </c>
      <c r="X303">
        <f t="shared" si="181"/>
        <v>3.0913773357191462E-2</v>
      </c>
      <c r="Y303">
        <f t="shared" si="182"/>
        <v>0</v>
      </c>
      <c r="Z303">
        <f t="shared" si="183"/>
        <v>31.245033717476474</v>
      </c>
      <c r="AA303">
        <f t="shared" si="184"/>
        <v>31.002803448275898</v>
      </c>
      <c r="AB303">
        <f t="shared" si="185"/>
        <v>4.5120994848594025</v>
      </c>
      <c r="AC303">
        <f t="shared" si="186"/>
        <v>69.270995710883312</v>
      </c>
      <c r="AD303">
        <f t="shared" si="187"/>
        <v>3.209229807168414</v>
      </c>
      <c r="AE303">
        <f t="shared" si="188"/>
        <v>4.6328622452069146</v>
      </c>
      <c r="AF303">
        <f t="shared" si="189"/>
        <v>1.3028696776909885</v>
      </c>
      <c r="AG303">
        <f t="shared" si="190"/>
        <v>-29.61658679333425</v>
      </c>
      <c r="AH303">
        <f t="shared" si="191"/>
        <v>56.317385465487114</v>
      </c>
      <c r="AI303">
        <f t="shared" si="192"/>
        <v>5.6308075030083078</v>
      </c>
      <c r="AJ303">
        <f t="shared" si="193"/>
        <v>32.33160617516117</v>
      </c>
      <c r="AK303">
        <v>-4.1215493142623301E-2</v>
      </c>
      <c r="AL303">
        <v>4.6268001728102297E-2</v>
      </c>
      <c r="AM303">
        <v>3.45732866541685</v>
      </c>
      <c r="AN303">
        <v>7</v>
      </c>
      <c r="AO303">
        <v>2</v>
      </c>
      <c r="AP303">
        <f t="shared" si="194"/>
        <v>1</v>
      </c>
      <c r="AQ303">
        <f t="shared" si="195"/>
        <v>0</v>
      </c>
      <c r="AR303">
        <f t="shared" si="196"/>
        <v>51786.446743388296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-0.32532951209015937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1581612394.5310299</v>
      </c>
      <c r="BY303">
        <v>400.07620689655198</v>
      </c>
      <c r="BZ303">
        <v>399.97910344827602</v>
      </c>
      <c r="CA303">
        <v>32.205058620689698</v>
      </c>
      <c r="CB303">
        <v>31.090927586206899</v>
      </c>
      <c r="CC303">
        <v>350.021517241379</v>
      </c>
      <c r="CD303">
        <v>99.449903448275904</v>
      </c>
      <c r="CE303">
        <v>0.19996351724137901</v>
      </c>
      <c r="CF303">
        <v>31.4668344827586</v>
      </c>
      <c r="CG303">
        <v>31.002803448275898</v>
      </c>
      <c r="CH303">
        <v>999.9</v>
      </c>
      <c r="CI303">
        <v>0</v>
      </c>
      <c r="CJ303">
        <v>0</v>
      </c>
      <c r="CK303">
        <v>9994.2948275862109</v>
      </c>
      <c r="CL303">
        <v>0</v>
      </c>
      <c r="CM303">
        <v>5.6851475862068996</v>
      </c>
      <c r="CN303">
        <v>0</v>
      </c>
      <c r="CO303">
        <v>0</v>
      </c>
      <c r="CP303">
        <v>0</v>
      </c>
      <c r="CQ303">
        <v>0</v>
      </c>
      <c r="CR303">
        <v>2.9655172413793101</v>
      </c>
      <c r="CS303">
        <v>0</v>
      </c>
      <c r="CT303">
        <v>358.83103448275898</v>
      </c>
      <c r="CU303">
        <v>-0.42758620689655202</v>
      </c>
      <c r="CV303">
        <v>40</v>
      </c>
      <c r="CW303">
        <v>45.174172413793102</v>
      </c>
      <c r="CX303">
        <v>42.686999999999998</v>
      </c>
      <c r="CY303">
        <v>43.936999999999998</v>
      </c>
      <c r="CZ303">
        <v>41.068517241379297</v>
      </c>
      <c r="DA303">
        <v>0</v>
      </c>
      <c r="DB303">
        <v>0</v>
      </c>
      <c r="DC303">
        <v>0</v>
      </c>
      <c r="DD303">
        <v>1534.7000000476801</v>
      </c>
      <c r="DE303">
        <v>2.2615384615384602</v>
      </c>
      <c r="DF303">
        <v>25.497435894437501</v>
      </c>
      <c r="DG303">
        <v>158.96752124649001</v>
      </c>
      <c r="DH303">
        <v>357.58461538461501</v>
      </c>
      <c r="DI303">
        <v>15</v>
      </c>
      <c r="DJ303">
        <v>100</v>
      </c>
      <c r="DK303">
        <v>100</v>
      </c>
      <c r="DL303">
        <v>2.698</v>
      </c>
      <c r="DM303">
        <v>0.41599999999999998</v>
      </c>
      <c r="DN303">
        <v>2</v>
      </c>
      <c r="DO303">
        <v>336.846</v>
      </c>
      <c r="DP303">
        <v>667.72400000000005</v>
      </c>
      <c r="DQ303">
        <v>30.728999999999999</v>
      </c>
      <c r="DR303">
        <v>32.676499999999997</v>
      </c>
      <c r="DS303">
        <v>30.0001</v>
      </c>
      <c r="DT303">
        <v>32.566899999999997</v>
      </c>
      <c r="DU303">
        <v>32.569800000000001</v>
      </c>
      <c r="DV303">
        <v>20.988099999999999</v>
      </c>
      <c r="DW303">
        <v>21.5395</v>
      </c>
      <c r="DX303">
        <v>51.520800000000001</v>
      </c>
      <c r="DY303">
        <v>30.728400000000001</v>
      </c>
      <c r="DZ303">
        <v>400</v>
      </c>
      <c r="EA303">
        <v>31.121300000000002</v>
      </c>
      <c r="EB303">
        <v>99.875100000000003</v>
      </c>
      <c r="EC303">
        <v>100.34099999999999</v>
      </c>
    </row>
    <row r="304" spans="1:133" x14ac:dyDescent="0.35">
      <c r="A304">
        <v>288</v>
      </c>
      <c r="B304">
        <v>1581612407.5999999</v>
      </c>
      <c r="C304">
        <v>1470.5999999046301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1581612399.5310299</v>
      </c>
      <c r="O304">
        <f t="shared" si="172"/>
        <v>6.7123839562009723E-4</v>
      </c>
      <c r="P304">
        <f t="shared" si="173"/>
        <v>-0.31291182770512044</v>
      </c>
      <c r="Q304">
        <f t="shared" si="174"/>
        <v>400.08979310344802</v>
      </c>
      <c r="R304">
        <f t="shared" si="175"/>
        <v>401.509850007598</v>
      </c>
      <c r="S304">
        <f t="shared" si="176"/>
        <v>40.010991045938511</v>
      </c>
      <c r="T304">
        <f t="shared" si="177"/>
        <v>39.869480485050424</v>
      </c>
      <c r="U304">
        <f t="shared" si="178"/>
        <v>4.9961411128192912E-2</v>
      </c>
      <c r="V304">
        <f t="shared" si="179"/>
        <v>2.2508443788680061</v>
      </c>
      <c r="W304">
        <f t="shared" si="180"/>
        <v>4.9353403031837599E-2</v>
      </c>
      <c r="X304">
        <f t="shared" si="181"/>
        <v>3.0899887456013658E-2</v>
      </c>
      <c r="Y304">
        <f t="shared" si="182"/>
        <v>0</v>
      </c>
      <c r="Z304">
        <f t="shared" si="183"/>
        <v>31.244771011191357</v>
      </c>
      <c r="AA304">
        <f t="shared" si="184"/>
        <v>31.002189655172401</v>
      </c>
      <c r="AB304">
        <f t="shared" si="185"/>
        <v>4.5119415806334207</v>
      </c>
      <c r="AC304">
        <f t="shared" si="186"/>
        <v>69.270077624676091</v>
      </c>
      <c r="AD304">
        <f t="shared" si="187"/>
        <v>3.2091243935235347</v>
      </c>
      <c r="AE304">
        <f t="shared" si="188"/>
        <v>4.6327714701164826</v>
      </c>
      <c r="AF304">
        <f t="shared" si="189"/>
        <v>1.3028171871098859</v>
      </c>
      <c r="AG304">
        <f t="shared" si="190"/>
        <v>-29.601613246846288</v>
      </c>
      <c r="AH304">
        <f t="shared" si="191"/>
        <v>56.341654535884643</v>
      </c>
      <c r="AI304">
        <f t="shared" si="192"/>
        <v>5.6340446534194779</v>
      </c>
      <c r="AJ304">
        <f t="shared" si="193"/>
        <v>32.374085942457832</v>
      </c>
      <c r="AK304">
        <v>-4.1206483077830501E-2</v>
      </c>
      <c r="AL304">
        <v>4.6257887141047303E-2</v>
      </c>
      <c r="AM304">
        <v>3.4567304468236202</v>
      </c>
      <c r="AN304">
        <v>7</v>
      </c>
      <c r="AO304">
        <v>2</v>
      </c>
      <c r="AP304">
        <f t="shared" si="194"/>
        <v>1</v>
      </c>
      <c r="AQ304">
        <f t="shared" si="195"/>
        <v>0</v>
      </c>
      <c r="AR304">
        <f t="shared" si="196"/>
        <v>51775.675613269603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-0.31291182770512044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1581612399.5310299</v>
      </c>
      <c r="BY304">
        <v>400.08979310344802</v>
      </c>
      <c r="BZ304">
        <v>400.01375862069</v>
      </c>
      <c r="CA304">
        <v>32.203527586206903</v>
      </c>
      <c r="CB304">
        <v>31.0899586206897</v>
      </c>
      <c r="CC304">
        <v>350.02168965517302</v>
      </c>
      <c r="CD304">
        <v>99.451337931034502</v>
      </c>
      <c r="CE304">
        <v>0.199993275862069</v>
      </c>
      <c r="CF304">
        <v>31.466489655172399</v>
      </c>
      <c r="CG304">
        <v>31.002189655172401</v>
      </c>
      <c r="CH304">
        <v>999.9</v>
      </c>
      <c r="CI304">
        <v>0</v>
      </c>
      <c r="CJ304">
        <v>0</v>
      </c>
      <c r="CK304">
        <v>9991.9658620689697</v>
      </c>
      <c r="CL304">
        <v>0</v>
      </c>
      <c r="CM304">
        <v>5.5022344827586203</v>
      </c>
      <c r="CN304">
        <v>0</v>
      </c>
      <c r="CO304">
        <v>0</v>
      </c>
      <c r="CP304">
        <v>0</v>
      </c>
      <c r="CQ304">
        <v>0</v>
      </c>
      <c r="CR304">
        <v>4.4655172413793096</v>
      </c>
      <c r="CS304">
        <v>0</v>
      </c>
      <c r="CT304">
        <v>362.45517241379298</v>
      </c>
      <c r="CU304">
        <v>-0.63103448275862095</v>
      </c>
      <c r="CV304">
        <v>40</v>
      </c>
      <c r="CW304">
        <v>45.178448275862003</v>
      </c>
      <c r="CX304">
        <v>42.686999999999998</v>
      </c>
      <c r="CY304">
        <v>43.936999999999998</v>
      </c>
      <c r="CZ304">
        <v>41.068517241379297</v>
      </c>
      <c r="DA304">
        <v>0</v>
      </c>
      <c r="DB304">
        <v>0</v>
      </c>
      <c r="DC304">
        <v>0</v>
      </c>
      <c r="DD304">
        <v>1539.5</v>
      </c>
      <c r="DE304">
        <v>4.1500000000000004</v>
      </c>
      <c r="DF304">
        <v>4.8239316149996201</v>
      </c>
      <c r="DG304">
        <v>-45.8974364433208</v>
      </c>
      <c r="DH304">
        <v>364.71923076923099</v>
      </c>
      <c r="DI304">
        <v>15</v>
      </c>
      <c r="DJ304">
        <v>100</v>
      </c>
      <c r="DK304">
        <v>100</v>
      </c>
      <c r="DL304">
        <v>2.698</v>
      </c>
      <c r="DM304">
        <v>0.41599999999999998</v>
      </c>
      <c r="DN304">
        <v>2</v>
      </c>
      <c r="DO304">
        <v>336.76100000000002</v>
      </c>
      <c r="DP304">
        <v>667.90700000000004</v>
      </c>
      <c r="DQ304">
        <v>30.7273</v>
      </c>
      <c r="DR304">
        <v>32.674500000000002</v>
      </c>
      <c r="DS304">
        <v>30.0001</v>
      </c>
      <c r="DT304">
        <v>32.566600000000001</v>
      </c>
      <c r="DU304">
        <v>32.569800000000001</v>
      </c>
      <c r="DV304">
        <v>20.986599999999999</v>
      </c>
      <c r="DW304">
        <v>21.5395</v>
      </c>
      <c r="DX304">
        <v>51.520800000000001</v>
      </c>
      <c r="DY304">
        <v>30.726299999999998</v>
      </c>
      <c r="DZ304">
        <v>400</v>
      </c>
      <c r="EA304">
        <v>31.125800000000002</v>
      </c>
      <c r="EB304">
        <v>99.871600000000001</v>
      </c>
      <c r="EC304">
        <v>100.34</v>
      </c>
    </row>
    <row r="305" spans="1:133" x14ac:dyDescent="0.35">
      <c r="A305">
        <v>289</v>
      </c>
      <c r="B305">
        <v>1581612412.5999999</v>
      </c>
      <c r="C305">
        <v>1475.5999999046301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1581612404.5310299</v>
      </c>
      <c r="O305">
        <f t="shared" si="172"/>
        <v>6.7008137077523213E-4</v>
      </c>
      <c r="P305">
        <f t="shared" si="173"/>
        <v>-0.31668551886812163</v>
      </c>
      <c r="Q305">
        <f t="shared" si="174"/>
        <v>400.10958620689701</v>
      </c>
      <c r="R305">
        <f t="shared" si="175"/>
        <v>401.66698250245827</v>
      </c>
      <c r="S305">
        <f t="shared" si="176"/>
        <v>40.026484672407932</v>
      </c>
      <c r="T305">
        <f t="shared" si="177"/>
        <v>39.871288697461779</v>
      </c>
      <c r="U305">
        <f t="shared" si="178"/>
        <v>4.989253502378254E-2</v>
      </c>
      <c r="V305">
        <f t="shared" si="179"/>
        <v>2.2509730835039292</v>
      </c>
      <c r="W305">
        <f t="shared" si="180"/>
        <v>4.928622539752172E-2</v>
      </c>
      <c r="X305">
        <f t="shared" si="181"/>
        <v>3.0857751425873943E-2</v>
      </c>
      <c r="Y305">
        <f t="shared" si="182"/>
        <v>0</v>
      </c>
      <c r="Z305">
        <f t="shared" si="183"/>
        <v>31.244119658805179</v>
      </c>
      <c r="AA305">
        <f t="shared" si="184"/>
        <v>30.999568965517199</v>
      </c>
      <c r="AB305">
        <f t="shared" si="185"/>
        <v>4.5112674369618722</v>
      </c>
      <c r="AC305">
        <f t="shared" si="186"/>
        <v>69.269840133641765</v>
      </c>
      <c r="AD305">
        <f t="shared" si="187"/>
        <v>3.2089228719841167</v>
      </c>
      <c r="AE305">
        <f t="shared" si="188"/>
        <v>4.6324964310487324</v>
      </c>
      <c r="AF305">
        <f t="shared" si="189"/>
        <v>1.3023445649777554</v>
      </c>
      <c r="AG305">
        <f t="shared" si="190"/>
        <v>-29.550588451187735</v>
      </c>
      <c r="AH305">
        <f t="shared" si="191"/>
        <v>56.536114077393734</v>
      </c>
      <c r="AI305">
        <f t="shared" si="192"/>
        <v>5.6530647953129805</v>
      </c>
      <c r="AJ305">
        <f t="shared" si="193"/>
        <v>32.638590421518977</v>
      </c>
      <c r="AK305">
        <v>-4.1209949258243998E-2</v>
      </c>
      <c r="AL305">
        <v>4.62617782322155E-2</v>
      </c>
      <c r="AM305">
        <v>3.4569605874074201</v>
      </c>
      <c r="AN305">
        <v>7</v>
      </c>
      <c r="AO305">
        <v>2</v>
      </c>
      <c r="AP305">
        <f t="shared" si="194"/>
        <v>1</v>
      </c>
      <c r="AQ305">
        <f t="shared" si="195"/>
        <v>0</v>
      </c>
      <c r="AR305">
        <f t="shared" si="196"/>
        <v>51780.022843182276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-0.31668551886812163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1581612404.5310299</v>
      </c>
      <c r="BY305">
        <v>400.10958620689701</v>
      </c>
      <c r="BZ305">
        <v>400.026310344828</v>
      </c>
      <c r="CA305">
        <v>32.201637931034497</v>
      </c>
      <c r="CB305">
        <v>31.089962068965502</v>
      </c>
      <c r="CC305">
        <v>350.01406896551703</v>
      </c>
      <c r="CD305">
        <v>99.450937931034503</v>
      </c>
      <c r="CE305">
        <v>0.19998289655172399</v>
      </c>
      <c r="CF305">
        <v>31.4654448275862</v>
      </c>
      <c r="CG305">
        <v>30.999568965517199</v>
      </c>
      <c r="CH305">
        <v>999.9</v>
      </c>
      <c r="CI305">
        <v>0</v>
      </c>
      <c r="CJ305">
        <v>0</v>
      </c>
      <c r="CK305">
        <v>9992.8465517241402</v>
      </c>
      <c r="CL305">
        <v>0</v>
      </c>
      <c r="CM305">
        <v>5.4018831034482799</v>
      </c>
      <c r="CN305">
        <v>0</v>
      </c>
      <c r="CO305">
        <v>0</v>
      </c>
      <c r="CP305">
        <v>0</v>
      </c>
      <c r="CQ305">
        <v>0</v>
      </c>
      <c r="CR305">
        <v>3.1206896551724101</v>
      </c>
      <c r="CS305">
        <v>0</v>
      </c>
      <c r="CT305">
        <v>363.851724137931</v>
      </c>
      <c r="CU305">
        <v>-0.444827586206896</v>
      </c>
      <c r="CV305">
        <v>40</v>
      </c>
      <c r="CW305">
        <v>45.186999999999998</v>
      </c>
      <c r="CX305">
        <v>42.686999999999998</v>
      </c>
      <c r="CY305">
        <v>43.936999999999998</v>
      </c>
      <c r="CZ305">
        <v>41.070689655172401</v>
      </c>
      <c r="DA305">
        <v>0</v>
      </c>
      <c r="DB305">
        <v>0</v>
      </c>
      <c r="DC305">
        <v>0</v>
      </c>
      <c r="DD305">
        <v>1544.9000000953699</v>
      </c>
      <c r="DE305">
        <v>3.4038461538461502</v>
      </c>
      <c r="DF305">
        <v>-25.487179725065499</v>
      </c>
      <c r="DG305">
        <v>-52.369231017844001</v>
      </c>
      <c r="DH305">
        <v>363.461538461538</v>
      </c>
      <c r="DI305">
        <v>15</v>
      </c>
      <c r="DJ305">
        <v>100</v>
      </c>
      <c r="DK305">
        <v>100</v>
      </c>
      <c r="DL305">
        <v>2.698</v>
      </c>
      <c r="DM305">
        <v>0.41599999999999998</v>
      </c>
      <c r="DN305">
        <v>2</v>
      </c>
      <c r="DO305">
        <v>336.94</v>
      </c>
      <c r="DP305">
        <v>667.90700000000004</v>
      </c>
      <c r="DQ305">
        <v>30.727799999999998</v>
      </c>
      <c r="DR305">
        <v>32.6736</v>
      </c>
      <c r="DS305">
        <v>30</v>
      </c>
      <c r="DT305">
        <v>32.566600000000001</v>
      </c>
      <c r="DU305">
        <v>32.569800000000001</v>
      </c>
      <c r="DV305">
        <v>20.9862</v>
      </c>
      <c r="DW305">
        <v>21.5395</v>
      </c>
      <c r="DX305">
        <v>51.520800000000001</v>
      </c>
      <c r="DY305">
        <v>30.735199999999999</v>
      </c>
      <c r="DZ305">
        <v>400</v>
      </c>
      <c r="EA305">
        <v>31.1357</v>
      </c>
      <c r="EB305">
        <v>99.873599999999996</v>
      </c>
      <c r="EC305">
        <v>100.342</v>
      </c>
    </row>
    <row r="306" spans="1:133" x14ac:dyDescent="0.35">
      <c r="A306">
        <v>290</v>
      </c>
      <c r="B306">
        <v>1581612417.5999999</v>
      </c>
      <c r="C306">
        <v>1480.5999999046301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1581612409.5310299</v>
      </c>
      <c r="O306">
        <f t="shared" si="172"/>
        <v>6.6842220497614977E-4</v>
      </c>
      <c r="P306">
        <f t="shared" si="173"/>
        <v>-0.31253683464274568</v>
      </c>
      <c r="Q306">
        <f t="shared" si="174"/>
        <v>400.101896551724</v>
      </c>
      <c r="R306">
        <f t="shared" si="175"/>
        <v>401.55134275001939</v>
      </c>
      <c r="S306">
        <f t="shared" si="176"/>
        <v>40.014579840056271</v>
      </c>
      <c r="T306">
        <f t="shared" si="177"/>
        <v>39.870142567780327</v>
      </c>
      <c r="U306">
        <f t="shared" si="178"/>
        <v>4.9766738470150132E-2</v>
      </c>
      <c r="V306">
        <f t="shared" si="179"/>
        <v>2.2527761505812167</v>
      </c>
      <c r="W306">
        <f t="shared" si="180"/>
        <v>4.9163939029002464E-2</v>
      </c>
      <c r="X306">
        <f t="shared" si="181"/>
        <v>3.0781012620574713E-2</v>
      </c>
      <c r="Y306">
        <f t="shared" si="182"/>
        <v>0</v>
      </c>
      <c r="Z306">
        <f t="shared" si="183"/>
        <v>31.243593567697509</v>
      </c>
      <c r="AA306">
        <f t="shared" si="184"/>
        <v>30.998744827586201</v>
      </c>
      <c r="AB306">
        <f t="shared" si="185"/>
        <v>4.5110554546520039</v>
      </c>
      <c r="AC306">
        <f t="shared" si="186"/>
        <v>69.270196814583571</v>
      </c>
      <c r="AD306">
        <f t="shared" si="187"/>
        <v>3.2087143049490585</v>
      </c>
      <c r="AE306">
        <f t="shared" si="188"/>
        <v>4.6321714857225906</v>
      </c>
      <c r="AF306">
        <f t="shared" si="189"/>
        <v>1.3023411497029453</v>
      </c>
      <c r="AG306">
        <f t="shared" si="190"/>
        <v>-29.477419239448206</v>
      </c>
      <c r="AH306">
        <f t="shared" si="191"/>
        <v>56.531563386384065</v>
      </c>
      <c r="AI306">
        <f t="shared" si="192"/>
        <v>5.6480282260922392</v>
      </c>
      <c r="AJ306">
        <f t="shared" si="193"/>
        <v>32.702172373028098</v>
      </c>
      <c r="AK306">
        <v>-4.1258527036517202E-2</v>
      </c>
      <c r="AL306">
        <v>4.6316311043974302E-2</v>
      </c>
      <c r="AM306">
        <v>3.46018525763199</v>
      </c>
      <c r="AN306">
        <v>7</v>
      </c>
      <c r="AO306">
        <v>2</v>
      </c>
      <c r="AP306">
        <f t="shared" si="194"/>
        <v>1</v>
      </c>
      <c r="AQ306">
        <f t="shared" si="195"/>
        <v>0</v>
      </c>
      <c r="AR306">
        <f t="shared" si="196"/>
        <v>51838.756538530055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-0.31253683464274568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1581612409.5310299</v>
      </c>
      <c r="BY306">
        <v>400.101896551724</v>
      </c>
      <c r="BZ306">
        <v>400.02458620689703</v>
      </c>
      <c r="CA306">
        <v>32.199851724137901</v>
      </c>
      <c r="CB306">
        <v>31.090934482758598</v>
      </c>
      <c r="CC306">
        <v>350.01662068965499</v>
      </c>
      <c r="CD306">
        <v>99.450010344827604</v>
      </c>
      <c r="CE306">
        <v>0.199961103448276</v>
      </c>
      <c r="CF306">
        <v>31.464210344827599</v>
      </c>
      <c r="CG306">
        <v>30.998744827586201</v>
      </c>
      <c r="CH306">
        <v>999.9</v>
      </c>
      <c r="CI306">
        <v>0</v>
      </c>
      <c r="CJ306">
        <v>0</v>
      </c>
      <c r="CK306">
        <v>10004.719310344801</v>
      </c>
      <c r="CL306">
        <v>0</v>
      </c>
      <c r="CM306">
        <v>5.2997068965517196</v>
      </c>
      <c r="CN306">
        <v>0</v>
      </c>
      <c r="CO306">
        <v>0</v>
      </c>
      <c r="CP306">
        <v>0</v>
      </c>
      <c r="CQ306">
        <v>0</v>
      </c>
      <c r="CR306">
        <v>1.52758620689655</v>
      </c>
      <c r="CS306">
        <v>0</v>
      </c>
      <c r="CT306">
        <v>354.19310344827602</v>
      </c>
      <c r="CU306">
        <v>-0.75517241379310296</v>
      </c>
      <c r="CV306">
        <v>40</v>
      </c>
      <c r="CW306">
        <v>45.186999999999998</v>
      </c>
      <c r="CX306">
        <v>42.686999999999998</v>
      </c>
      <c r="CY306">
        <v>43.936999999999998</v>
      </c>
      <c r="CZ306">
        <v>41.081551724137903</v>
      </c>
      <c r="DA306">
        <v>0</v>
      </c>
      <c r="DB306">
        <v>0</v>
      </c>
      <c r="DC306">
        <v>0</v>
      </c>
      <c r="DD306">
        <v>1549.7000000476801</v>
      </c>
      <c r="DE306">
        <v>0.81538461538461504</v>
      </c>
      <c r="DF306">
        <v>-27.029060010479999</v>
      </c>
      <c r="DG306">
        <v>-167.72307728303201</v>
      </c>
      <c r="DH306">
        <v>351.75769230769203</v>
      </c>
      <c r="DI306">
        <v>15</v>
      </c>
      <c r="DJ306">
        <v>100</v>
      </c>
      <c r="DK306">
        <v>100</v>
      </c>
      <c r="DL306">
        <v>2.698</v>
      </c>
      <c r="DM306">
        <v>0.41599999999999998</v>
      </c>
      <c r="DN306">
        <v>2</v>
      </c>
      <c r="DO306">
        <v>337.01100000000002</v>
      </c>
      <c r="DP306">
        <v>667.77</v>
      </c>
      <c r="DQ306">
        <v>30.735900000000001</v>
      </c>
      <c r="DR306">
        <v>32.6736</v>
      </c>
      <c r="DS306">
        <v>30</v>
      </c>
      <c r="DT306">
        <v>32.566600000000001</v>
      </c>
      <c r="DU306">
        <v>32.569800000000001</v>
      </c>
      <c r="DV306">
        <v>20.984200000000001</v>
      </c>
      <c r="DW306">
        <v>21.5395</v>
      </c>
      <c r="DX306">
        <v>51.520800000000001</v>
      </c>
      <c r="DY306">
        <v>30.739599999999999</v>
      </c>
      <c r="DZ306">
        <v>400</v>
      </c>
      <c r="EA306">
        <v>31.138000000000002</v>
      </c>
      <c r="EB306">
        <v>99.876499999999993</v>
      </c>
      <c r="EC306">
        <v>100.34099999999999</v>
      </c>
    </row>
    <row r="307" spans="1:133" x14ac:dyDescent="0.35">
      <c r="A307">
        <v>291</v>
      </c>
      <c r="B307">
        <v>1581612422.5999999</v>
      </c>
      <c r="C307">
        <v>1485.5999999046301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1581612414.5310299</v>
      </c>
      <c r="O307">
        <f t="shared" si="172"/>
        <v>6.6675544457319238E-4</v>
      </c>
      <c r="P307">
        <f t="shared" si="173"/>
        <v>-0.30741592132783196</v>
      </c>
      <c r="Q307">
        <f t="shared" si="174"/>
        <v>400.09017241379303</v>
      </c>
      <c r="R307">
        <f t="shared" si="175"/>
        <v>401.39943135859778</v>
      </c>
      <c r="S307">
        <f t="shared" si="176"/>
        <v>39.998552622243004</v>
      </c>
      <c r="T307">
        <f t="shared" si="177"/>
        <v>39.868087906279989</v>
      </c>
      <c r="U307">
        <f t="shared" si="178"/>
        <v>4.966297342140339E-2</v>
      </c>
      <c r="V307">
        <f t="shared" si="179"/>
        <v>2.2526863044553247</v>
      </c>
      <c r="W307">
        <f t="shared" si="180"/>
        <v>4.906264508451056E-2</v>
      </c>
      <c r="X307">
        <f t="shared" si="181"/>
        <v>3.071748560159919E-2</v>
      </c>
      <c r="Y307">
        <f t="shared" si="182"/>
        <v>0</v>
      </c>
      <c r="Z307">
        <f t="shared" si="183"/>
        <v>31.242535398010205</v>
      </c>
      <c r="AA307">
        <f t="shared" si="184"/>
        <v>30.9960620689655</v>
      </c>
      <c r="AB307">
        <f t="shared" si="185"/>
        <v>4.5103654635402952</v>
      </c>
      <c r="AC307">
        <f t="shared" si="186"/>
        <v>69.27433913384526</v>
      </c>
      <c r="AD307">
        <f t="shared" si="187"/>
        <v>3.2086144501887435</v>
      </c>
      <c r="AE307">
        <f t="shared" si="188"/>
        <v>4.6317503570685323</v>
      </c>
      <c r="AF307">
        <f t="shared" si="189"/>
        <v>1.3017510133515517</v>
      </c>
      <c r="AG307">
        <f t="shared" si="190"/>
        <v>-29.403915105677783</v>
      </c>
      <c r="AH307">
        <f t="shared" si="191"/>
        <v>56.660806367493571</v>
      </c>
      <c r="AI307">
        <f t="shared" si="192"/>
        <v>5.6610470565763107</v>
      </c>
      <c r="AJ307">
        <f t="shared" si="193"/>
        <v>32.917938318392103</v>
      </c>
      <c r="AK307">
        <v>-4.12561055900552E-2</v>
      </c>
      <c r="AL307">
        <v>4.63135927581904E-2</v>
      </c>
      <c r="AM307">
        <v>3.4600245491481698</v>
      </c>
      <c r="AN307">
        <v>7</v>
      </c>
      <c r="AO307">
        <v>2</v>
      </c>
      <c r="AP307">
        <f t="shared" si="194"/>
        <v>1</v>
      </c>
      <c r="AQ307">
        <f t="shared" si="195"/>
        <v>0</v>
      </c>
      <c r="AR307">
        <f t="shared" si="196"/>
        <v>51836.064307143999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-0.30741592132783196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1581612414.5310299</v>
      </c>
      <c r="BY307">
        <v>400.09017241379303</v>
      </c>
      <c r="BZ307">
        <v>400.02048275862097</v>
      </c>
      <c r="CA307">
        <v>32.199565517241403</v>
      </c>
      <c r="CB307">
        <v>31.093396551724101</v>
      </c>
      <c r="CC307">
        <v>350.01137931034498</v>
      </c>
      <c r="CD307">
        <v>99.447813793103407</v>
      </c>
      <c r="CE307">
        <v>0.199942275862069</v>
      </c>
      <c r="CF307">
        <v>31.462610344827599</v>
      </c>
      <c r="CG307">
        <v>30.9960620689655</v>
      </c>
      <c r="CH307">
        <v>999.9</v>
      </c>
      <c r="CI307">
        <v>0</v>
      </c>
      <c r="CJ307">
        <v>0</v>
      </c>
      <c r="CK307">
        <v>10004.3531034483</v>
      </c>
      <c r="CL307">
        <v>0</v>
      </c>
      <c r="CM307">
        <v>5.1858979310344804</v>
      </c>
      <c r="CN307">
        <v>0</v>
      </c>
      <c r="CO307">
        <v>0</v>
      </c>
      <c r="CP307">
        <v>0</v>
      </c>
      <c r="CQ307">
        <v>0</v>
      </c>
      <c r="CR307">
        <v>1.75172413793103</v>
      </c>
      <c r="CS307">
        <v>0</v>
      </c>
      <c r="CT307">
        <v>311.39999999999998</v>
      </c>
      <c r="CU307">
        <v>-0.54827586206896595</v>
      </c>
      <c r="CV307">
        <v>40</v>
      </c>
      <c r="CW307">
        <v>45.182724137930997</v>
      </c>
      <c r="CX307">
        <v>42.686999999999998</v>
      </c>
      <c r="CY307">
        <v>43.936999999999998</v>
      </c>
      <c r="CZ307">
        <v>41.083724137931</v>
      </c>
      <c r="DA307">
        <v>0</v>
      </c>
      <c r="DB307">
        <v>0</v>
      </c>
      <c r="DC307">
        <v>0</v>
      </c>
      <c r="DD307">
        <v>1554.5</v>
      </c>
      <c r="DE307">
        <v>1.33076923076923</v>
      </c>
      <c r="DF307">
        <v>21.6752134423649</v>
      </c>
      <c r="DG307">
        <v>-782.50256434527898</v>
      </c>
      <c r="DH307">
        <v>309.269230769231</v>
      </c>
      <c r="DI307">
        <v>15</v>
      </c>
      <c r="DJ307">
        <v>100</v>
      </c>
      <c r="DK307">
        <v>100</v>
      </c>
      <c r="DL307">
        <v>2.698</v>
      </c>
      <c r="DM307">
        <v>0.41599999999999998</v>
      </c>
      <c r="DN307">
        <v>2</v>
      </c>
      <c r="DO307">
        <v>336.82100000000003</v>
      </c>
      <c r="DP307">
        <v>667.81600000000003</v>
      </c>
      <c r="DQ307">
        <v>30.740400000000001</v>
      </c>
      <c r="DR307">
        <v>32.6736</v>
      </c>
      <c r="DS307">
        <v>30.0001</v>
      </c>
      <c r="DT307">
        <v>32.566600000000001</v>
      </c>
      <c r="DU307">
        <v>32.569800000000001</v>
      </c>
      <c r="DV307">
        <v>20.986799999999999</v>
      </c>
      <c r="DW307">
        <v>21.5395</v>
      </c>
      <c r="DX307">
        <v>51.520800000000001</v>
      </c>
      <c r="DY307">
        <v>30.739899999999999</v>
      </c>
      <c r="DZ307">
        <v>400</v>
      </c>
      <c r="EA307">
        <v>31.1387</v>
      </c>
      <c r="EB307">
        <v>99.875600000000006</v>
      </c>
      <c r="EC307">
        <v>100.343</v>
      </c>
    </row>
    <row r="308" spans="1:133" x14ac:dyDescent="0.35">
      <c r="A308">
        <v>292</v>
      </c>
      <c r="B308">
        <v>1581612427.5999999</v>
      </c>
      <c r="C308">
        <v>1490.5999999046301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1581612419.5310299</v>
      </c>
      <c r="O308">
        <f t="shared" si="172"/>
        <v>6.6550839120486775E-4</v>
      </c>
      <c r="P308">
        <f t="shared" si="173"/>
        <v>-0.31788344393186102</v>
      </c>
      <c r="Q308">
        <f t="shared" si="174"/>
        <v>400.06441379310297</v>
      </c>
      <c r="R308">
        <f t="shared" si="175"/>
        <v>401.73176335129847</v>
      </c>
      <c r="S308">
        <f t="shared" si="176"/>
        <v>40.031110546373981</v>
      </c>
      <c r="T308">
        <f t="shared" si="177"/>
        <v>39.86496522112818</v>
      </c>
      <c r="U308">
        <f t="shared" si="178"/>
        <v>4.9531496277008154E-2</v>
      </c>
      <c r="V308">
        <f t="shared" si="179"/>
        <v>2.2518561833796449</v>
      </c>
      <c r="W308">
        <f t="shared" si="180"/>
        <v>4.8934104445642793E-2</v>
      </c>
      <c r="X308">
        <f t="shared" si="181"/>
        <v>3.0636888178596229E-2</v>
      </c>
      <c r="Y308">
        <f t="shared" si="182"/>
        <v>0</v>
      </c>
      <c r="Z308">
        <f t="shared" si="183"/>
        <v>31.24187665982782</v>
      </c>
      <c r="AA308">
        <f t="shared" si="184"/>
        <v>30.999620689655199</v>
      </c>
      <c r="AB308">
        <f t="shared" si="185"/>
        <v>4.5112807415803244</v>
      </c>
      <c r="AC308">
        <f t="shared" si="186"/>
        <v>69.277437060444441</v>
      </c>
      <c r="AD308">
        <f t="shared" si="187"/>
        <v>3.2085762368923452</v>
      </c>
      <c r="AE308">
        <f t="shared" si="188"/>
        <v>4.6314880761146924</v>
      </c>
      <c r="AF308">
        <f t="shared" si="189"/>
        <v>1.3027045046879793</v>
      </c>
      <c r="AG308">
        <f t="shared" si="190"/>
        <v>-29.348920052134666</v>
      </c>
      <c r="AH308">
        <f t="shared" si="191"/>
        <v>56.086919342295765</v>
      </c>
      <c r="AI308">
        <f t="shared" si="192"/>
        <v>5.605845829799863</v>
      </c>
      <c r="AJ308">
        <f t="shared" si="193"/>
        <v>32.34384511996096</v>
      </c>
      <c r="AK308">
        <v>-4.1233737107646197E-2</v>
      </c>
      <c r="AL308">
        <v>4.6288482177099598E-2</v>
      </c>
      <c r="AM308">
        <v>3.4585398261923102</v>
      </c>
      <c r="AN308">
        <v>7</v>
      </c>
      <c r="AO308">
        <v>2</v>
      </c>
      <c r="AP308">
        <f t="shared" si="194"/>
        <v>1</v>
      </c>
      <c r="AQ308">
        <f t="shared" si="195"/>
        <v>0</v>
      </c>
      <c r="AR308">
        <f t="shared" si="196"/>
        <v>51809.248542052592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-0.31788344393186102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1581612419.5310299</v>
      </c>
      <c r="BY308">
        <v>400.06441379310297</v>
      </c>
      <c r="BZ308">
        <v>399.97589655172402</v>
      </c>
      <c r="CA308">
        <v>32.199631034482799</v>
      </c>
      <c r="CB308">
        <v>31.095541379310301</v>
      </c>
      <c r="CC308">
        <v>350.014655172414</v>
      </c>
      <c r="CD308">
        <v>99.446399999999997</v>
      </c>
      <c r="CE308">
        <v>0.19996655172413799</v>
      </c>
      <c r="CF308">
        <v>31.4616137931034</v>
      </c>
      <c r="CG308">
        <v>30.999620689655199</v>
      </c>
      <c r="CH308">
        <v>999.9</v>
      </c>
      <c r="CI308">
        <v>0</v>
      </c>
      <c r="CJ308">
        <v>0</v>
      </c>
      <c r="CK308">
        <v>9999.0710344827603</v>
      </c>
      <c r="CL308">
        <v>0</v>
      </c>
      <c r="CM308">
        <v>5.0011593103448302</v>
      </c>
      <c r="CN308">
        <v>0</v>
      </c>
      <c r="CO308">
        <v>0</v>
      </c>
      <c r="CP308">
        <v>0</v>
      </c>
      <c r="CQ308">
        <v>0</v>
      </c>
      <c r="CR308">
        <v>1.16551724137931</v>
      </c>
      <c r="CS308">
        <v>0</v>
      </c>
      <c r="CT308">
        <v>259.52413793103398</v>
      </c>
      <c r="CU308">
        <v>-0.568965517241379</v>
      </c>
      <c r="CV308">
        <v>40</v>
      </c>
      <c r="CW308">
        <v>45.182724137930997</v>
      </c>
      <c r="CX308">
        <v>42.686999999999998</v>
      </c>
      <c r="CY308">
        <v>43.936999999999998</v>
      </c>
      <c r="CZ308">
        <v>41.085896551724097</v>
      </c>
      <c r="DA308">
        <v>0</v>
      </c>
      <c r="DB308">
        <v>0</v>
      </c>
      <c r="DC308">
        <v>0</v>
      </c>
      <c r="DD308">
        <v>1559.9000000953699</v>
      </c>
      <c r="DE308">
        <v>1.3346153846153801</v>
      </c>
      <c r="DF308">
        <v>0.94700850299904504</v>
      </c>
      <c r="DG308">
        <v>-757.54188063049196</v>
      </c>
      <c r="DH308">
        <v>253.46538461538501</v>
      </c>
      <c r="DI308">
        <v>15</v>
      </c>
      <c r="DJ308">
        <v>100</v>
      </c>
      <c r="DK308">
        <v>100</v>
      </c>
      <c r="DL308">
        <v>2.698</v>
      </c>
      <c r="DM308">
        <v>0.41599999999999998</v>
      </c>
      <c r="DN308">
        <v>2</v>
      </c>
      <c r="DO308">
        <v>336.80900000000003</v>
      </c>
      <c r="DP308">
        <v>667.79300000000001</v>
      </c>
      <c r="DQ308">
        <v>30.741399999999999</v>
      </c>
      <c r="DR308">
        <v>32.6736</v>
      </c>
      <c r="DS308">
        <v>30</v>
      </c>
      <c r="DT308">
        <v>32.566600000000001</v>
      </c>
      <c r="DU308">
        <v>32.569800000000001</v>
      </c>
      <c r="DV308">
        <v>20.99</v>
      </c>
      <c r="DW308">
        <v>21.5395</v>
      </c>
      <c r="DX308">
        <v>51.520800000000001</v>
      </c>
      <c r="DY308">
        <v>30.7409</v>
      </c>
      <c r="DZ308">
        <v>400</v>
      </c>
      <c r="EA308">
        <v>31.144500000000001</v>
      </c>
      <c r="EB308">
        <v>99.876000000000005</v>
      </c>
      <c r="EC308">
        <v>100.342</v>
      </c>
    </row>
    <row r="309" spans="1:133" x14ac:dyDescent="0.35">
      <c r="A309">
        <v>293</v>
      </c>
      <c r="B309">
        <v>1581612432.5999999</v>
      </c>
      <c r="C309">
        <v>1495.5999999046301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1581612424.5310299</v>
      </c>
      <c r="O309">
        <f t="shared" si="172"/>
        <v>6.6521353990005034E-4</v>
      </c>
      <c r="P309">
        <f t="shared" si="173"/>
        <v>-0.29911464359545159</v>
      </c>
      <c r="Q309">
        <f t="shared" si="174"/>
        <v>400.02937931034501</v>
      </c>
      <c r="R309">
        <f t="shared" si="175"/>
        <v>401.09574728378749</v>
      </c>
      <c r="S309">
        <f t="shared" si="176"/>
        <v>39.967429383013162</v>
      </c>
      <c r="T309">
        <f t="shared" si="177"/>
        <v>39.861170498536097</v>
      </c>
      <c r="U309">
        <f t="shared" si="178"/>
        <v>4.9508187926184284E-2</v>
      </c>
      <c r="V309">
        <f t="shared" si="179"/>
        <v>2.2519997809225862</v>
      </c>
      <c r="W309">
        <f t="shared" si="180"/>
        <v>4.891139210776603E-2</v>
      </c>
      <c r="X309">
        <f t="shared" si="181"/>
        <v>3.0622640332824635E-2</v>
      </c>
      <c r="Y309">
        <f t="shared" si="182"/>
        <v>0</v>
      </c>
      <c r="Z309">
        <f t="shared" si="183"/>
        <v>31.241196932911663</v>
      </c>
      <c r="AA309">
        <f t="shared" si="184"/>
        <v>30.999862068965498</v>
      </c>
      <c r="AB309">
        <f t="shared" si="185"/>
        <v>4.5113428302515821</v>
      </c>
      <c r="AC309">
        <f t="shared" si="186"/>
        <v>69.28153148638458</v>
      </c>
      <c r="AD309">
        <f t="shared" si="187"/>
        <v>3.2086218895721452</v>
      </c>
      <c r="AE309">
        <f t="shared" si="188"/>
        <v>4.631280257138533</v>
      </c>
      <c r="AF309">
        <f t="shared" si="189"/>
        <v>1.3027209406794369</v>
      </c>
      <c r="AG309">
        <f t="shared" si="190"/>
        <v>-29.33591710959222</v>
      </c>
      <c r="AH309">
        <f t="shared" si="191"/>
        <v>55.965318219399656</v>
      </c>
      <c r="AI309">
        <f t="shared" si="192"/>
        <v>5.5933200747922829</v>
      </c>
      <c r="AJ309">
        <f t="shared" si="193"/>
        <v>32.22272118459972</v>
      </c>
      <c r="AK309">
        <v>-4.1237605959260702E-2</v>
      </c>
      <c r="AL309">
        <v>4.6292825301966899E-2</v>
      </c>
      <c r="AM309">
        <v>3.4587966436441699</v>
      </c>
      <c r="AN309">
        <v>7</v>
      </c>
      <c r="AO309">
        <v>2</v>
      </c>
      <c r="AP309">
        <f t="shared" si="194"/>
        <v>1</v>
      </c>
      <c r="AQ309">
        <f t="shared" si="195"/>
        <v>0</v>
      </c>
      <c r="AR309">
        <f t="shared" si="196"/>
        <v>51814.028812273107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-0.29911464359545159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1581612424.5310299</v>
      </c>
      <c r="BY309">
        <v>400.02937931034501</v>
      </c>
      <c r="BZ309">
        <v>399.972793103448</v>
      </c>
      <c r="CA309">
        <v>32.200334482758599</v>
      </c>
      <c r="CB309">
        <v>31.096724137931002</v>
      </c>
      <c r="CC309">
        <v>350.011275862069</v>
      </c>
      <c r="CD309">
        <v>99.4456206896552</v>
      </c>
      <c r="CE309">
        <v>0.19998675862069001</v>
      </c>
      <c r="CF309">
        <v>31.460824137930999</v>
      </c>
      <c r="CG309">
        <v>30.999862068965498</v>
      </c>
      <c r="CH309">
        <v>999.9</v>
      </c>
      <c r="CI309">
        <v>0</v>
      </c>
      <c r="CJ309">
        <v>0</v>
      </c>
      <c r="CK309">
        <v>10000.087586206901</v>
      </c>
      <c r="CL309">
        <v>0</v>
      </c>
      <c r="CM309">
        <v>4.9423175862068902</v>
      </c>
      <c r="CN309">
        <v>0</v>
      </c>
      <c r="CO309">
        <v>0</v>
      </c>
      <c r="CP309">
        <v>0</v>
      </c>
      <c r="CQ309">
        <v>0</v>
      </c>
      <c r="CR309">
        <v>2.36551724137931</v>
      </c>
      <c r="CS309">
        <v>0</v>
      </c>
      <c r="CT309">
        <v>253.12758620689701</v>
      </c>
      <c r="CU309">
        <v>-0.31034482758620702</v>
      </c>
      <c r="CV309">
        <v>40</v>
      </c>
      <c r="CW309">
        <v>45.182724137930997</v>
      </c>
      <c r="CX309">
        <v>42.686999999999998</v>
      </c>
      <c r="CY309">
        <v>43.936999999999998</v>
      </c>
      <c r="CZ309">
        <v>41.079379310344798</v>
      </c>
      <c r="DA309">
        <v>0</v>
      </c>
      <c r="DB309">
        <v>0</v>
      </c>
      <c r="DC309">
        <v>0</v>
      </c>
      <c r="DD309">
        <v>1564.7000000476801</v>
      </c>
      <c r="DE309">
        <v>3.1</v>
      </c>
      <c r="DF309">
        <v>-6.3042735827899099</v>
      </c>
      <c r="DG309">
        <v>586.48888823650702</v>
      </c>
      <c r="DH309">
        <v>252.14615384615399</v>
      </c>
      <c r="DI309">
        <v>15</v>
      </c>
      <c r="DJ309">
        <v>100</v>
      </c>
      <c r="DK309">
        <v>100</v>
      </c>
      <c r="DL309">
        <v>2.698</v>
      </c>
      <c r="DM309">
        <v>0.41599999999999998</v>
      </c>
      <c r="DN309">
        <v>2</v>
      </c>
      <c r="DO309">
        <v>336.77300000000002</v>
      </c>
      <c r="DP309">
        <v>667.72400000000005</v>
      </c>
      <c r="DQ309">
        <v>30.7407</v>
      </c>
      <c r="DR309">
        <v>32.6736</v>
      </c>
      <c r="DS309">
        <v>30.0001</v>
      </c>
      <c r="DT309">
        <v>32.566600000000001</v>
      </c>
      <c r="DU309">
        <v>32.569800000000001</v>
      </c>
      <c r="DV309">
        <v>20.989899999999999</v>
      </c>
      <c r="DW309">
        <v>21.5395</v>
      </c>
      <c r="DX309">
        <v>51.520800000000001</v>
      </c>
      <c r="DY309">
        <v>30.738399999999999</v>
      </c>
      <c r="DZ309">
        <v>400</v>
      </c>
      <c r="EA309">
        <v>31.148</v>
      </c>
      <c r="EB309">
        <v>99.872600000000006</v>
      </c>
      <c r="EC309">
        <v>100.342</v>
      </c>
    </row>
    <row r="310" spans="1:133" x14ac:dyDescent="0.35">
      <c r="A310">
        <v>294</v>
      </c>
      <c r="B310">
        <v>1581612437.5999999</v>
      </c>
      <c r="C310">
        <v>1500.5999999046301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1581612429.5310299</v>
      </c>
      <c r="O310">
        <f t="shared" si="172"/>
        <v>6.6539417963509102E-4</v>
      </c>
      <c r="P310">
        <f t="shared" si="173"/>
        <v>-0.29527187802342436</v>
      </c>
      <c r="Q310">
        <f t="shared" si="174"/>
        <v>400.01168965517201</v>
      </c>
      <c r="R310">
        <f t="shared" si="175"/>
        <v>400.95176977480816</v>
      </c>
      <c r="S310">
        <f t="shared" si="176"/>
        <v>39.953734424512653</v>
      </c>
      <c r="T310">
        <f t="shared" si="177"/>
        <v>39.860058041792598</v>
      </c>
      <c r="U310">
        <f t="shared" si="178"/>
        <v>4.9518534138761054E-2</v>
      </c>
      <c r="V310">
        <f t="shared" si="179"/>
        <v>2.2518238461200708</v>
      </c>
      <c r="W310">
        <f t="shared" si="180"/>
        <v>4.8921444439689536E-2</v>
      </c>
      <c r="X310">
        <f t="shared" si="181"/>
        <v>3.0628948979392695E-2</v>
      </c>
      <c r="Y310">
        <f t="shared" si="182"/>
        <v>0</v>
      </c>
      <c r="Z310">
        <f t="shared" si="183"/>
        <v>31.241049263527248</v>
      </c>
      <c r="AA310">
        <f t="shared" si="184"/>
        <v>31.0005448275862</v>
      </c>
      <c r="AB310">
        <f t="shared" si="185"/>
        <v>4.5115184565234214</v>
      </c>
      <c r="AC310">
        <f t="shared" si="186"/>
        <v>69.283310340825849</v>
      </c>
      <c r="AD310">
        <f t="shared" si="187"/>
        <v>3.2086910698276512</v>
      </c>
      <c r="AE310">
        <f t="shared" si="188"/>
        <v>4.6312611999096411</v>
      </c>
      <c r="AF310">
        <f t="shared" si="189"/>
        <v>1.3028273866957703</v>
      </c>
      <c r="AG310">
        <f t="shared" si="190"/>
        <v>-29.343883321907512</v>
      </c>
      <c r="AH310">
        <f t="shared" si="191"/>
        <v>55.869267817402886</v>
      </c>
      <c r="AI310">
        <f t="shared" si="192"/>
        <v>5.5841735962160657</v>
      </c>
      <c r="AJ310">
        <f t="shared" si="193"/>
        <v>32.109558091711435</v>
      </c>
      <c r="AK310">
        <v>-4.12328658975478E-2</v>
      </c>
      <c r="AL310">
        <v>4.6287504167441901E-2</v>
      </c>
      <c r="AM310">
        <v>3.45848199342714</v>
      </c>
      <c r="AN310">
        <v>7</v>
      </c>
      <c r="AO310">
        <v>2</v>
      </c>
      <c r="AP310">
        <f t="shared" si="194"/>
        <v>1</v>
      </c>
      <c r="AQ310">
        <f t="shared" si="195"/>
        <v>0</v>
      </c>
      <c r="AR310">
        <f t="shared" si="196"/>
        <v>51808.363196464896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-0.29527187802342436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1581612429.5310299</v>
      </c>
      <c r="BY310">
        <v>400.01168965517201</v>
      </c>
      <c r="BZ310">
        <v>399.96179310344797</v>
      </c>
      <c r="CA310">
        <v>32.200503448275903</v>
      </c>
      <c r="CB310">
        <v>31.0965620689655</v>
      </c>
      <c r="CC310">
        <v>350.00127586206901</v>
      </c>
      <c r="CD310">
        <v>99.447241379310299</v>
      </c>
      <c r="CE310">
        <v>0.19999162068965501</v>
      </c>
      <c r="CF310">
        <v>31.4607517241379</v>
      </c>
      <c r="CG310">
        <v>31.0005448275862</v>
      </c>
      <c r="CH310">
        <v>999.9</v>
      </c>
      <c r="CI310">
        <v>0</v>
      </c>
      <c r="CJ310">
        <v>0</v>
      </c>
      <c r="CK310">
        <v>9998.7751724137906</v>
      </c>
      <c r="CL310">
        <v>0</v>
      </c>
      <c r="CM310">
        <v>5.3720051724137896</v>
      </c>
      <c r="CN310">
        <v>0</v>
      </c>
      <c r="CO310">
        <v>0</v>
      </c>
      <c r="CP310">
        <v>0</v>
      </c>
      <c r="CQ310">
        <v>0</v>
      </c>
      <c r="CR310">
        <v>2.5</v>
      </c>
      <c r="CS310">
        <v>0</v>
      </c>
      <c r="CT310">
        <v>286.96896551724097</v>
      </c>
      <c r="CU310">
        <v>-0.64137931034482798</v>
      </c>
      <c r="CV310">
        <v>40</v>
      </c>
      <c r="CW310">
        <v>45.186999999999998</v>
      </c>
      <c r="CX310">
        <v>42.686999999999998</v>
      </c>
      <c r="CY310">
        <v>43.936999999999998</v>
      </c>
      <c r="CZ310">
        <v>41.090241379310299</v>
      </c>
      <c r="DA310">
        <v>0</v>
      </c>
      <c r="DB310">
        <v>0</v>
      </c>
      <c r="DC310">
        <v>0</v>
      </c>
      <c r="DD310">
        <v>1569.5</v>
      </c>
      <c r="DE310">
        <v>2.7538461538461498</v>
      </c>
      <c r="DF310">
        <v>5.5111110803012897</v>
      </c>
      <c r="DG310">
        <v>873.63418905518597</v>
      </c>
      <c r="DH310">
        <v>290.46923076923099</v>
      </c>
      <c r="DI310">
        <v>15</v>
      </c>
      <c r="DJ310">
        <v>100</v>
      </c>
      <c r="DK310">
        <v>100</v>
      </c>
      <c r="DL310">
        <v>2.698</v>
      </c>
      <c r="DM310">
        <v>0.41599999999999998</v>
      </c>
      <c r="DN310">
        <v>2</v>
      </c>
      <c r="DO310">
        <v>337.166</v>
      </c>
      <c r="DP310">
        <v>667.39499999999998</v>
      </c>
      <c r="DQ310">
        <v>30.739000000000001</v>
      </c>
      <c r="DR310">
        <v>32.6736</v>
      </c>
      <c r="DS310">
        <v>30</v>
      </c>
      <c r="DT310">
        <v>32.566600000000001</v>
      </c>
      <c r="DU310">
        <v>32.569099999999999</v>
      </c>
      <c r="DV310">
        <v>20.9879</v>
      </c>
      <c r="DW310">
        <v>21.5395</v>
      </c>
      <c r="DX310">
        <v>51.520800000000001</v>
      </c>
      <c r="DY310">
        <v>30.739100000000001</v>
      </c>
      <c r="DZ310">
        <v>400</v>
      </c>
      <c r="EA310">
        <v>31.1526</v>
      </c>
      <c r="EB310">
        <v>99.870699999999999</v>
      </c>
      <c r="EC310">
        <v>100.342</v>
      </c>
    </row>
    <row r="311" spans="1:133" x14ac:dyDescent="0.35">
      <c r="A311">
        <v>295</v>
      </c>
      <c r="B311">
        <v>1581612442.5999999</v>
      </c>
      <c r="C311">
        <v>1505.5999999046301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1581612434.5310299</v>
      </c>
      <c r="O311">
        <f t="shared" si="172"/>
        <v>6.6557186668309129E-4</v>
      </c>
      <c r="P311">
        <f t="shared" si="173"/>
        <v>-0.26620704764690778</v>
      </c>
      <c r="Q311">
        <f t="shared" si="174"/>
        <v>399.99762068965498</v>
      </c>
      <c r="R311">
        <f t="shared" si="175"/>
        <v>399.99697114972423</v>
      </c>
      <c r="S311">
        <f t="shared" si="176"/>
        <v>39.859071283265223</v>
      </c>
      <c r="T311">
        <f t="shared" si="177"/>
        <v>39.859136008901331</v>
      </c>
      <c r="U311">
        <f t="shared" si="178"/>
        <v>4.9529811414356008E-2</v>
      </c>
      <c r="V311">
        <f t="shared" si="179"/>
        <v>2.2524500776366487</v>
      </c>
      <c r="W311">
        <f t="shared" si="180"/>
        <v>4.8932615412586027E-2</v>
      </c>
      <c r="X311">
        <f t="shared" si="181"/>
        <v>3.0635940311289168E-2</v>
      </c>
      <c r="Y311">
        <f t="shared" si="182"/>
        <v>0</v>
      </c>
      <c r="Z311">
        <f t="shared" si="183"/>
        <v>31.241311700227669</v>
      </c>
      <c r="AA311">
        <f t="shared" si="184"/>
        <v>31.000941379310401</v>
      </c>
      <c r="AB311">
        <f t="shared" si="185"/>
        <v>4.5116204644152216</v>
      </c>
      <c r="AC311">
        <f t="shared" si="186"/>
        <v>69.283047231517386</v>
      </c>
      <c r="AD311">
        <f t="shared" si="187"/>
        <v>3.2087272973522492</v>
      </c>
      <c r="AE311">
        <f t="shared" si="188"/>
        <v>4.6313310767494285</v>
      </c>
      <c r="AF311">
        <f t="shared" si="189"/>
        <v>1.3028931670629724</v>
      </c>
      <c r="AG311">
        <f t="shared" si="190"/>
        <v>-29.351719320724325</v>
      </c>
      <c r="AH311">
        <f t="shared" si="191"/>
        <v>55.868892990546449</v>
      </c>
      <c r="AI311">
        <f t="shared" si="192"/>
        <v>5.5826018387048473</v>
      </c>
      <c r="AJ311">
        <f t="shared" si="193"/>
        <v>32.099775508526974</v>
      </c>
      <c r="AK311">
        <v>-4.1249739449801301E-2</v>
      </c>
      <c r="AL311">
        <v>4.6306446208050897E-2</v>
      </c>
      <c r="AM311">
        <v>3.4596020205811899</v>
      </c>
      <c r="AN311">
        <v>7</v>
      </c>
      <c r="AO311">
        <v>2</v>
      </c>
      <c r="AP311">
        <f t="shared" si="194"/>
        <v>1</v>
      </c>
      <c r="AQ311">
        <f t="shared" si="195"/>
        <v>0</v>
      </c>
      <c r="AR311">
        <f t="shared" si="196"/>
        <v>51828.678584313253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-0.26620704764690778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1581612434.5310299</v>
      </c>
      <c r="BY311">
        <v>399.99762068965498</v>
      </c>
      <c r="BZ311">
        <v>399.997655172414</v>
      </c>
      <c r="CA311">
        <v>32.200479310344797</v>
      </c>
      <c r="CB311">
        <v>31.096265517241399</v>
      </c>
      <c r="CC311">
        <v>350.00837931034499</v>
      </c>
      <c r="CD311">
        <v>99.448479310344794</v>
      </c>
      <c r="CE311">
        <v>0.19995344827586201</v>
      </c>
      <c r="CF311">
        <v>31.461017241379299</v>
      </c>
      <c r="CG311">
        <v>31.000941379310401</v>
      </c>
      <c r="CH311">
        <v>999.9</v>
      </c>
      <c r="CI311">
        <v>0</v>
      </c>
      <c r="CJ311">
        <v>0</v>
      </c>
      <c r="CK311">
        <v>10002.742413793099</v>
      </c>
      <c r="CL311">
        <v>0</v>
      </c>
      <c r="CM311">
        <v>5.9893962068965498</v>
      </c>
      <c r="CN311">
        <v>0</v>
      </c>
      <c r="CO311">
        <v>0</v>
      </c>
      <c r="CP311">
        <v>0</v>
      </c>
      <c r="CQ311">
        <v>0</v>
      </c>
      <c r="CR311">
        <v>2.3482758620689701</v>
      </c>
      <c r="CS311">
        <v>0</v>
      </c>
      <c r="CT311">
        <v>339.50689655172403</v>
      </c>
      <c r="CU311">
        <v>-1.2620689655172399</v>
      </c>
      <c r="CV311">
        <v>40</v>
      </c>
      <c r="CW311">
        <v>45.186999999999998</v>
      </c>
      <c r="CX311">
        <v>42.686999999999998</v>
      </c>
      <c r="CY311">
        <v>43.936999999999998</v>
      </c>
      <c r="CZ311">
        <v>41.092413793103503</v>
      </c>
      <c r="DA311">
        <v>0</v>
      </c>
      <c r="DB311">
        <v>0</v>
      </c>
      <c r="DC311">
        <v>0</v>
      </c>
      <c r="DD311">
        <v>1574.9000000953699</v>
      </c>
      <c r="DE311">
        <v>2.8269230769230802</v>
      </c>
      <c r="DF311">
        <v>-15.3128205766933</v>
      </c>
      <c r="DG311">
        <v>258.48546987846697</v>
      </c>
      <c r="DH311">
        <v>348.519230769231</v>
      </c>
      <c r="DI311">
        <v>15</v>
      </c>
      <c r="DJ311">
        <v>100</v>
      </c>
      <c r="DK311">
        <v>100</v>
      </c>
      <c r="DL311">
        <v>2.698</v>
      </c>
      <c r="DM311">
        <v>0.41599999999999998</v>
      </c>
      <c r="DN311">
        <v>2</v>
      </c>
      <c r="DO311">
        <v>336.892</v>
      </c>
      <c r="DP311">
        <v>667.50699999999995</v>
      </c>
      <c r="DQ311">
        <v>30.739000000000001</v>
      </c>
      <c r="DR311">
        <v>32.6736</v>
      </c>
      <c r="DS311">
        <v>30.0001</v>
      </c>
      <c r="DT311">
        <v>32.566600000000001</v>
      </c>
      <c r="DU311">
        <v>32.567</v>
      </c>
      <c r="DV311">
        <v>20.9861</v>
      </c>
      <c r="DW311">
        <v>21.5395</v>
      </c>
      <c r="DX311">
        <v>51.520800000000001</v>
      </c>
      <c r="DY311">
        <v>30.739100000000001</v>
      </c>
      <c r="DZ311">
        <v>400</v>
      </c>
      <c r="EA311">
        <v>31.1524</v>
      </c>
      <c r="EB311">
        <v>99.871300000000005</v>
      </c>
      <c r="EC311">
        <v>100.33799999999999</v>
      </c>
    </row>
    <row r="312" spans="1:133" x14ac:dyDescent="0.35">
      <c r="A312">
        <v>296</v>
      </c>
      <c r="B312">
        <v>1581612447.5999999</v>
      </c>
      <c r="C312">
        <v>1510.5999999046301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1581612439.5310299</v>
      </c>
      <c r="O312">
        <f t="shared" si="172"/>
        <v>6.6558481242880066E-4</v>
      </c>
      <c r="P312">
        <f t="shared" si="173"/>
        <v>-0.26479987707751534</v>
      </c>
      <c r="Q312">
        <f t="shared" si="174"/>
        <v>400.021482758621</v>
      </c>
      <c r="R312">
        <f t="shared" si="175"/>
        <v>399.9747192597942</v>
      </c>
      <c r="S312">
        <f t="shared" si="176"/>
        <v>39.857401786127532</v>
      </c>
      <c r="T312">
        <f t="shared" si="177"/>
        <v>39.862061759550642</v>
      </c>
      <c r="U312">
        <f t="shared" si="178"/>
        <v>4.9534908735665018E-2</v>
      </c>
      <c r="V312">
        <f t="shared" si="179"/>
        <v>2.2515804555731833</v>
      </c>
      <c r="W312">
        <f t="shared" si="180"/>
        <v>4.89373629082362E-2</v>
      </c>
      <c r="X312">
        <f t="shared" si="181"/>
        <v>3.0638938285640037E-2</v>
      </c>
      <c r="Y312">
        <f t="shared" si="182"/>
        <v>0</v>
      </c>
      <c r="Z312">
        <f t="shared" si="183"/>
        <v>31.241157868399004</v>
      </c>
      <c r="AA312">
        <f t="shared" si="184"/>
        <v>31.001113793103499</v>
      </c>
      <c r="AB312">
        <f t="shared" si="185"/>
        <v>4.5116648162991337</v>
      </c>
      <c r="AC312">
        <f t="shared" si="186"/>
        <v>69.286095044334033</v>
      </c>
      <c r="AD312">
        <f t="shared" si="187"/>
        <v>3.2088552475184979</v>
      </c>
      <c r="AE312">
        <f t="shared" si="188"/>
        <v>4.6313120193384405</v>
      </c>
      <c r="AF312">
        <f t="shared" si="189"/>
        <v>1.3028095687806358</v>
      </c>
      <c r="AG312">
        <f t="shared" si="190"/>
        <v>-29.35229022811011</v>
      </c>
      <c r="AH312">
        <f t="shared" si="191"/>
        <v>55.817604287621911</v>
      </c>
      <c r="AI312">
        <f t="shared" si="192"/>
        <v>5.5796338264036365</v>
      </c>
      <c r="AJ312">
        <f t="shared" si="193"/>
        <v>32.044947885915434</v>
      </c>
      <c r="AK312">
        <v>-4.1226308986383797E-2</v>
      </c>
      <c r="AL312">
        <v>4.6280143460243298E-2</v>
      </c>
      <c r="AM312">
        <v>3.45804671832154</v>
      </c>
      <c r="AN312">
        <v>7</v>
      </c>
      <c r="AO312">
        <v>2</v>
      </c>
      <c r="AP312">
        <f t="shared" si="194"/>
        <v>1</v>
      </c>
      <c r="AQ312">
        <f t="shared" si="195"/>
        <v>0</v>
      </c>
      <c r="AR312">
        <f t="shared" si="196"/>
        <v>51800.483046369038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-0.26479987707751534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1581612439.5310299</v>
      </c>
      <c r="BY312">
        <v>400.021482758621</v>
      </c>
      <c r="BZ312">
        <v>400.02396551724098</v>
      </c>
      <c r="CA312">
        <v>32.201320689655198</v>
      </c>
      <c r="CB312">
        <v>31.0971137931034</v>
      </c>
      <c r="CC312">
        <v>350.01706896551701</v>
      </c>
      <c r="CD312">
        <v>99.449831034482699</v>
      </c>
      <c r="CE312">
        <v>0.19997148275862101</v>
      </c>
      <c r="CF312">
        <v>31.4609448275862</v>
      </c>
      <c r="CG312">
        <v>31.001113793103499</v>
      </c>
      <c r="CH312">
        <v>999.9</v>
      </c>
      <c r="CI312">
        <v>0</v>
      </c>
      <c r="CJ312">
        <v>0</v>
      </c>
      <c r="CK312">
        <v>9996.9248275862101</v>
      </c>
      <c r="CL312">
        <v>0</v>
      </c>
      <c r="CM312">
        <v>6.41360931034483</v>
      </c>
      <c r="CN312">
        <v>0</v>
      </c>
      <c r="CO312">
        <v>0</v>
      </c>
      <c r="CP312">
        <v>0</v>
      </c>
      <c r="CQ312">
        <v>0</v>
      </c>
      <c r="CR312">
        <v>1.91724137931034</v>
      </c>
      <c r="CS312">
        <v>0</v>
      </c>
      <c r="CT312">
        <v>368.796551724138</v>
      </c>
      <c r="CU312">
        <v>-1.22068965517241</v>
      </c>
      <c r="CV312">
        <v>40</v>
      </c>
      <c r="CW312">
        <v>45.186999999999998</v>
      </c>
      <c r="CX312">
        <v>42.686999999999998</v>
      </c>
      <c r="CY312">
        <v>43.936999999999998</v>
      </c>
      <c r="CZ312">
        <v>41.098931034482803</v>
      </c>
      <c r="DA312">
        <v>0</v>
      </c>
      <c r="DB312">
        <v>0</v>
      </c>
      <c r="DC312">
        <v>0</v>
      </c>
      <c r="DD312">
        <v>1579.7000000476801</v>
      </c>
      <c r="DE312">
        <v>2.3384615384615399</v>
      </c>
      <c r="DF312">
        <v>-0.80000005545834196</v>
      </c>
      <c r="DG312">
        <v>216.977777383301</v>
      </c>
      <c r="DH312">
        <v>369.676923076923</v>
      </c>
      <c r="DI312">
        <v>15</v>
      </c>
      <c r="DJ312">
        <v>100</v>
      </c>
      <c r="DK312">
        <v>100</v>
      </c>
      <c r="DL312">
        <v>2.698</v>
      </c>
      <c r="DM312">
        <v>0.41599999999999998</v>
      </c>
      <c r="DN312">
        <v>2</v>
      </c>
      <c r="DO312">
        <v>336.93900000000002</v>
      </c>
      <c r="DP312">
        <v>667.53</v>
      </c>
      <c r="DQ312">
        <v>30.737400000000001</v>
      </c>
      <c r="DR312">
        <v>32.6736</v>
      </c>
      <c r="DS312">
        <v>30</v>
      </c>
      <c r="DT312">
        <v>32.566600000000001</v>
      </c>
      <c r="DU312">
        <v>32.567</v>
      </c>
      <c r="DV312">
        <v>20.9893</v>
      </c>
      <c r="DW312">
        <v>21.5395</v>
      </c>
      <c r="DX312">
        <v>51.520800000000001</v>
      </c>
      <c r="DY312">
        <v>30.7347</v>
      </c>
      <c r="DZ312">
        <v>400</v>
      </c>
      <c r="EA312">
        <v>31.162299999999998</v>
      </c>
      <c r="EB312">
        <v>99.8733</v>
      </c>
      <c r="EC312">
        <v>100.34</v>
      </c>
    </row>
    <row r="313" spans="1:133" x14ac:dyDescent="0.35">
      <c r="A313">
        <v>297</v>
      </c>
      <c r="B313">
        <v>1581612452.5999999</v>
      </c>
      <c r="C313">
        <v>1515.5999999046301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1581612444.5310299</v>
      </c>
      <c r="O313">
        <f t="shared" si="172"/>
        <v>6.6500783111040859E-4</v>
      </c>
      <c r="P313">
        <f t="shared" si="173"/>
        <v>-0.26901398206336935</v>
      </c>
      <c r="Q313">
        <f t="shared" si="174"/>
        <v>400.02024137930999</v>
      </c>
      <c r="R313">
        <f t="shared" si="175"/>
        <v>400.11710017381205</v>
      </c>
      <c r="S313">
        <f t="shared" si="176"/>
        <v>39.871814633553392</v>
      </c>
      <c r="T313">
        <f t="shared" si="177"/>
        <v>39.862162619434685</v>
      </c>
      <c r="U313">
        <f t="shared" si="178"/>
        <v>4.9493194460323423E-2</v>
      </c>
      <c r="V313">
        <f t="shared" si="179"/>
        <v>2.2519982327040076</v>
      </c>
      <c r="W313">
        <f t="shared" si="180"/>
        <v>4.889675731097308E-2</v>
      </c>
      <c r="X313">
        <f t="shared" si="181"/>
        <v>3.0613461898502003E-2</v>
      </c>
      <c r="Y313">
        <f t="shared" si="182"/>
        <v>0</v>
      </c>
      <c r="Z313">
        <f t="shared" si="183"/>
        <v>31.241930360952992</v>
      </c>
      <c r="AA313">
        <f t="shared" si="184"/>
        <v>31.0010137931034</v>
      </c>
      <c r="AB313">
        <f t="shared" si="185"/>
        <v>4.5116390921601823</v>
      </c>
      <c r="AC313">
        <f t="shared" si="186"/>
        <v>69.284273543326464</v>
      </c>
      <c r="AD313">
        <f t="shared" si="187"/>
        <v>3.2088702320761948</v>
      </c>
      <c r="AE313">
        <f t="shared" si="188"/>
        <v>4.631455405344691</v>
      </c>
      <c r="AF313">
        <f t="shared" si="189"/>
        <v>1.3027688600839875</v>
      </c>
      <c r="AG313">
        <f t="shared" si="190"/>
        <v>-29.32684535196902</v>
      </c>
      <c r="AH313">
        <f t="shared" si="191"/>
        <v>55.906249496613846</v>
      </c>
      <c r="AI313">
        <f t="shared" si="192"/>
        <v>5.5874704895211487</v>
      </c>
      <c r="AJ313">
        <f t="shared" si="193"/>
        <v>32.166874634165978</v>
      </c>
      <c r="AK313">
        <v>-4.1237564245461003E-2</v>
      </c>
      <c r="AL313">
        <v>4.6292778474572298E-2</v>
      </c>
      <c r="AM313">
        <v>3.4587938746931699</v>
      </c>
      <c r="AN313">
        <v>7</v>
      </c>
      <c r="AO313">
        <v>2</v>
      </c>
      <c r="AP313">
        <f t="shared" si="194"/>
        <v>1</v>
      </c>
      <c r="AQ313">
        <f t="shared" si="195"/>
        <v>0</v>
      </c>
      <c r="AR313">
        <f t="shared" si="196"/>
        <v>51813.966976645897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-0.26901398206336935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1581612444.5310299</v>
      </c>
      <c r="BY313">
        <v>400.02024137930999</v>
      </c>
      <c r="BZ313">
        <v>400.01510344827602</v>
      </c>
      <c r="CA313">
        <v>32.201289655172403</v>
      </c>
      <c r="CB313">
        <v>31.098082758620698</v>
      </c>
      <c r="CC313">
        <v>350.03065517241401</v>
      </c>
      <c r="CD313">
        <v>99.450396551724097</v>
      </c>
      <c r="CE313">
        <v>0.19996734482758599</v>
      </c>
      <c r="CF313">
        <v>31.4614896551724</v>
      </c>
      <c r="CG313">
        <v>31.0010137931034</v>
      </c>
      <c r="CH313">
        <v>999.9</v>
      </c>
      <c r="CI313">
        <v>0</v>
      </c>
      <c r="CJ313">
        <v>0</v>
      </c>
      <c r="CK313">
        <v>9999.5972413793097</v>
      </c>
      <c r="CL313">
        <v>0</v>
      </c>
      <c r="CM313">
        <v>6.3935389655172399</v>
      </c>
      <c r="CN313">
        <v>0</v>
      </c>
      <c r="CO313">
        <v>0</v>
      </c>
      <c r="CP313">
        <v>0</v>
      </c>
      <c r="CQ313">
        <v>0</v>
      </c>
      <c r="CR313">
        <v>2.6172413793103502</v>
      </c>
      <c r="CS313">
        <v>0</v>
      </c>
      <c r="CT313">
        <v>383.12758620689698</v>
      </c>
      <c r="CU313">
        <v>-1.2896551724137899</v>
      </c>
      <c r="CV313">
        <v>40</v>
      </c>
      <c r="CW313">
        <v>45.186999999999998</v>
      </c>
      <c r="CX313">
        <v>42.686999999999998</v>
      </c>
      <c r="CY313">
        <v>43.936999999999998</v>
      </c>
      <c r="CZ313">
        <v>41.096758620689599</v>
      </c>
      <c r="DA313">
        <v>0</v>
      </c>
      <c r="DB313">
        <v>0</v>
      </c>
      <c r="DC313">
        <v>0</v>
      </c>
      <c r="DD313">
        <v>1584.5</v>
      </c>
      <c r="DE313">
        <v>2.8884615384615402</v>
      </c>
      <c r="DF313">
        <v>30.102563979293102</v>
      </c>
      <c r="DG313">
        <v>244.88205158359801</v>
      </c>
      <c r="DH313">
        <v>384.47692307692301</v>
      </c>
      <c r="DI313">
        <v>15</v>
      </c>
      <c r="DJ313">
        <v>100</v>
      </c>
      <c r="DK313">
        <v>100</v>
      </c>
      <c r="DL313">
        <v>2.698</v>
      </c>
      <c r="DM313">
        <v>0.41599999999999998</v>
      </c>
      <c r="DN313">
        <v>2</v>
      </c>
      <c r="DO313">
        <v>336.90100000000001</v>
      </c>
      <c r="DP313">
        <v>667.80600000000004</v>
      </c>
      <c r="DQ313">
        <v>30.735199999999999</v>
      </c>
      <c r="DR313">
        <v>32.6736</v>
      </c>
      <c r="DS313">
        <v>30</v>
      </c>
      <c r="DT313">
        <v>32.563600000000001</v>
      </c>
      <c r="DU313">
        <v>32.567</v>
      </c>
      <c r="DV313">
        <v>20.9892</v>
      </c>
      <c r="DW313">
        <v>21.5395</v>
      </c>
      <c r="DX313">
        <v>51.520800000000001</v>
      </c>
      <c r="DY313">
        <v>30.737500000000001</v>
      </c>
      <c r="DZ313">
        <v>400</v>
      </c>
      <c r="EA313">
        <v>31.167400000000001</v>
      </c>
      <c r="EB313">
        <v>99.872500000000002</v>
      </c>
      <c r="EC313">
        <v>100.33799999999999</v>
      </c>
    </row>
    <row r="314" spans="1:133" x14ac:dyDescent="0.35">
      <c r="A314">
        <v>298</v>
      </c>
      <c r="B314">
        <v>1581612457.5999999</v>
      </c>
      <c r="C314">
        <v>1520.5999999046301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1581612449.5310299</v>
      </c>
      <c r="O314">
        <f t="shared" si="172"/>
        <v>6.6396631822620081E-4</v>
      </c>
      <c r="P314">
        <f t="shared" si="173"/>
        <v>-0.26835327552590382</v>
      </c>
      <c r="Q314">
        <f t="shared" si="174"/>
        <v>400.01631034482801</v>
      </c>
      <c r="R314">
        <f t="shared" si="175"/>
        <v>400.10550547997849</v>
      </c>
      <c r="S314">
        <f t="shared" si="176"/>
        <v>39.870491739447722</v>
      </c>
      <c r="T314">
        <f t="shared" si="177"/>
        <v>39.861603449108031</v>
      </c>
      <c r="U314">
        <f t="shared" si="178"/>
        <v>4.9415041525628263E-2</v>
      </c>
      <c r="V314">
        <f t="shared" si="179"/>
        <v>2.2522258745756707</v>
      </c>
      <c r="W314">
        <f t="shared" si="180"/>
        <v>4.8820533626290061E-2</v>
      </c>
      <c r="X314">
        <f t="shared" si="181"/>
        <v>3.0565651685774985E-2</v>
      </c>
      <c r="Y314">
        <f t="shared" si="182"/>
        <v>0</v>
      </c>
      <c r="Z314">
        <f t="shared" si="183"/>
        <v>31.24243577424679</v>
      </c>
      <c r="AA314">
        <f t="shared" si="184"/>
        <v>31.0009310344828</v>
      </c>
      <c r="AB314">
        <f t="shared" si="185"/>
        <v>4.511617803314258</v>
      </c>
      <c r="AC314">
        <f t="shared" si="186"/>
        <v>69.283581702649599</v>
      </c>
      <c r="AD314">
        <f t="shared" si="187"/>
        <v>3.2088639690910239</v>
      </c>
      <c r="AE314">
        <f t="shared" si="188"/>
        <v>4.6314926137375316</v>
      </c>
      <c r="AF314">
        <f t="shared" si="189"/>
        <v>1.3027538342232341</v>
      </c>
      <c r="AG314">
        <f t="shared" si="190"/>
        <v>-29.280914633775456</v>
      </c>
      <c r="AH314">
        <f t="shared" si="191"/>
        <v>55.939116022001841</v>
      </c>
      <c r="AI314">
        <f t="shared" si="192"/>
        <v>5.5901918254523304</v>
      </c>
      <c r="AJ314">
        <f t="shared" si="193"/>
        <v>32.24839321367871</v>
      </c>
      <c r="AK314">
        <v>-4.1243697901104402E-2</v>
      </c>
      <c r="AL314">
        <v>4.6299664040369899E-2</v>
      </c>
      <c r="AM314">
        <v>3.45920101477321</v>
      </c>
      <c r="AN314">
        <v>7</v>
      </c>
      <c r="AO314">
        <v>2</v>
      </c>
      <c r="AP314">
        <f t="shared" si="194"/>
        <v>1</v>
      </c>
      <c r="AQ314">
        <f t="shared" si="195"/>
        <v>0</v>
      </c>
      <c r="AR314">
        <f t="shared" si="196"/>
        <v>51821.325134671679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-0.26835327552590382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1581612449.5310299</v>
      </c>
      <c r="BY314">
        <v>400.01631034482801</v>
      </c>
      <c r="BZ314">
        <v>400.01158620689699</v>
      </c>
      <c r="CA314">
        <v>32.201362068965501</v>
      </c>
      <c r="CB314">
        <v>31.0998551724138</v>
      </c>
      <c r="CC314">
        <v>350.02179310344798</v>
      </c>
      <c r="CD314">
        <v>99.449951724137904</v>
      </c>
      <c r="CE314">
        <v>0.199993586206897</v>
      </c>
      <c r="CF314">
        <v>31.461631034482799</v>
      </c>
      <c r="CG314">
        <v>31.0009310344828</v>
      </c>
      <c r="CH314">
        <v>999.9</v>
      </c>
      <c r="CI314">
        <v>0</v>
      </c>
      <c r="CJ314">
        <v>0</v>
      </c>
      <c r="CK314">
        <v>10001.129310344801</v>
      </c>
      <c r="CL314">
        <v>0</v>
      </c>
      <c r="CM314">
        <v>6.2847486206896503</v>
      </c>
      <c r="CN314">
        <v>0</v>
      </c>
      <c r="CO314">
        <v>0</v>
      </c>
      <c r="CP314">
        <v>0</v>
      </c>
      <c r="CQ314">
        <v>0</v>
      </c>
      <c r="CR314">
        <v>2.0379310344827601</v>
      </c>
      <c r="CS314">
        <v>0</v>
      </c>
      <c r="CT314">
        <v>402.21034482758603</v>
      </c>
      <c r="CU314">
        <v>-0.62413793103448301</v>
      </c>
      <c r="CV314">
        <v>40</v>
      </c>
      <c r="CW314">
        <v>45.186999999999998</v>
      </c>
      <c r="CX314">
        <v>42.686999999999998</v>
      </c>
      <c r="CY314">
        <v>43.936999999999998</v>
      </c>
      <c r="CZ314">
        <v>41.094586206896501</v>
      </c>
      <c r="DA314">
        <v>0</v>
      </c>
      <c r="DB314">
        <v>0</v>
      </c>
      <c r="DC314">
        <v>0</v>
      </c>
      <c r="DD314">
        <v>1589.9000000953699</v>
      </c>
      <c r="DE314">
        <v>3.15</v>
      </c>
      <c r="DF314">
        <v>1.97948698573547</v>
      </c>
      <c r="DG314">
        <v>146.526495648669</v>
      </c>
      <c r="DH314">
        <v>404.05769230769198</v>
      </c>
      <c r="DI314">
        <v>15</v>
      </c>
      <c r="DJ314">
        <v>100</v>
      </c>
      <c r="DK314">
        <v>100</v>
      </c>
      <c r="DL314">
        <v>2.698</v>
      </c>
      <c r="DM314">
        <v>0.41599999999999998</v>
      </c>
      <c r="DN314">
        <v>2</v>
      </c>
      <c r="DO314">
        <v>336.93700000000001</v>
      </c>
      <c r="DP314">
        <v>667.71400000000006</v>
      </c>
      <c r="DQ314">
        <v>30.736699999999999</v>
      </c>
      <c r="DR314">
        <v>32.6736</v>
      </c>
      <c r="DS314">
        <v>30</v>
      </c>
      <c r="DT314">
        <v>32.563600000000001</v>
      </c>
      <c r="DU314">
        <v>32.567</v>
      </c>
      <c r="DV314">
        <v>20.984999999999999</v>
      </c>
      <c r="DW314">
        <v>21.5395</v>
      </c>
      <c r="DX314">
        <v>51.520800000000001</v>
      </c>
      <c r="DY314">
        <v>30.736699999999999</v>
      </c>
      <c r="DZ314">
        <v>400</v>
      </c>
      <c r="EA314">
        <v>31.164300000000001</v>
      </c>
      <c r="EB314">
        <v>99.872699999999995</v>
      </c>
      <c r="EC314">
        <v>100.34</v>
      </c>
    </row>
    <row r="315" spans="1:133" x14ac:dyDescent="0.35">
      <c r="A315">
        <v>299</v>
      </c>
      <c r="B315">
        <v>1581612462.5999999</v>
      </c>
      <c r="C315">
        <v>1525.5999999046301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1581612454.5310299</v>
      </c>
      <c r="O315">
        <f t="shared" si="172"/>
        <v>6.6255992834639841E-4</v>
      </c>
      <c r="P315">
        <f t="shared" si="173"/>
        <v>-0.27669085077991468</v>
      </c>
      <c r="Q315">
        <f t="shared" si="174"/>
        <v>400.02962068965502</v>
      </c>
      <c r="R315">
        <f t="shared" si="175"/>
        <v>400.40751756179901</v>
      </c>
      <c r="S315">
        <f t="shared" si="176"/>
        <v>39.900108408529</v>
      </c>
      <c r="T315">
        <f t="shared" si="177"/>
        <v>39.862451457786406</v>
      </c>
      <c r="U315">
        <f t="shared" si="178"/>
        <v>4.9291473238676907E-2</v>
      </c>
      <c r="V315">
        <f t="shared" si="179"/>
        <v>2.2519758739882301</v>
      </c>
      <c r="W315">
        <f t="shared" si="180"/>
        <v>4.8699850882723744E-2</v>
      </c>
      <c r="X315">
        <f t="shared" si="181"/>
        <v>3.0489970006113094E-2</v>
      </c>
      <c r="Y315">
        <f t="shared" si="182"/>
        <v>0</v>
      </c>
      <c r="Z315">
        <f t="shared" si="183"/>
        <v>31.242843505079708</v>
      </c>
      <c r="AA315">
        <f t="shared" si="184"/>
        <v>31.0025137931035</v>
      </c>
      <c r="AB315">
        <f t="shared" si="185"/>
        <v>4.5120249676586202</v>
      </c>
      <c r="AC315">
        <f t="shared" si="186"/>
        <v>69.282937971335016</v>
      </c>
      <c r="AD315">
        <f t="shared" si="187"/>
        <v>3.2088278671285995</v>
      </c>
      <c r="AE315">
        <f t="shared" si="188"/>
        <v>4.631483538495746</v>
      </c>
      <c r="AF315">
        <f t="shared" si="189"/>
        <v>1.3031971005300207</v>
      </c>
      <c r="AG315">
        <f t="shared" si="190"/>
        <v>-29.218892840076169</v>
      </c>
      <c r="AH315">
        <f t="shared" si="191"/>
        <v>55.736559805089023</v>
      </c>
      <c r="AI315">
        <f t="shared" si="192"/>
        <v>5.5706105166802367</v>
      </c>
      <c r="AJ315">
        <f t="shared" si="193"/>
        <v>32.08827748169309</v>
      </c>
      <c r="AK315">
        <v>-4.1236961835359999E-2</v>
      </c>
      <c r="AL315">
        <v>4.6292102216459997E-2</v>
      </c>
      <c r="AM315">
        <v>3.4587538867624299</v>
      </c>
      <c r="AN315">
        <v>7</v>
      </c>
      <c r="AO315">
        <v>2</v>
      </c>
      <c r="AP315">
        <f t="shared" si="194"/>
        <v>1</v>
      </c>
      <c r="AQ315">
        <f t="shared" si="195"/>
        <v>0</v>
      </c>
      <c r="AR315">
        <f t="shared" si="196"/>
        <v>51813.187710138416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-0.27669085077991468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1581612454.5310299</v>
      </c>
      <c r="BY315">
        <v>400.02962068965502</v>
      </c>
      <c r="BZ315">
        <v>400.009655172414</v>
      </c>
      <c r="CA315">
        <v>32.201386206896601</v>
      </c>
      <c r="CB315">
        <v>31.102210344827601</v>
      </c>
      <c r="CC315">
        <v>350.02110344827599</v>
      </c>
      <c r="CD315">
        <v>99.448748275862101</v>
      </c>
      <c r="CE315">
        <v>0.20000120689655199</v>
      </c>
      <c r="CF315">
        <v>31.461596551724099</v>
      </c>
      <c r="CG315">
        <v>31.0025137931035</v>
      </c>
      <c r="CH315">
        <v>999.9</v>
      </c>
      <c r="CI315">
        <v>0</v>
      </c>
      <c r="CJ315">
        <v>0</v>
      </c>
      <c r="CK315">
        <v>9999.6168965517209</v>
      </c>
      <c r="CL315">
        <v>0</v>
      </c>
      <c r="CM315">
        <v>6.2870296551724101</v>
      </c>
      <c r="CN315">
        <v>0</v>
      </c>
      <c r="CO315">
        <v>0</v>
      </c>
      <c r="CP315">
        <v>0</v>
      </c>
      <c r="CQ315">
        <v>0</v>
      </c>
      <c r="CR315">
        <v>2.88620689655172</v>
      </c>
      <c r="CS315">
        <v>0</v>
      </c>
      <c r="CT315">
        <v>411.51034482758598</v>
      </c>
      <c r="CU315">
        <v>-0.65172413793103501</v>
      </c>
      <c r="CV315">
        <v>40</v>
      </c>
      <c r="CW315">
        <v>45.186999999999998</v>
      </c>
      <c r="CX315">
        <v>42.686999999999998</v>
      </c>
      <c r="CY315">
        <v>43.943517241379297</v>
      </c>
      <c r="CZ315">
        <v>41.1011034482759</v>
      </c>
      <c r="DA315">
        <v>0</v>
      </c>
      <c r="DB315">
        <v>0</v>
      </c>
      <c r="DC315">
        <v>0</v>
      </c>
      <c r="DD315">
        <v>1594.7000000476801</v>
      </c>
      <c r="DE315">
        <v>3.35769230769231</v>
      </c>
      <c r="DF315">
        <v>-9.2341881878834808</v>
      </c>
      <c r="DG315">
        <v>80.376068078879996</v>
      </c>
      <c r="DH315">
        <v>411.676923076923</v>
      </c>
      <c r="DI315">
        <v>15</v>
      </c>
      <c r="DJ315">
        <v>100</v>
      </c>
      <c r="DK315">
        <v>100</v>
      </c>
      <c r="DL315">
        <v>2.698</v>
      </c>
      <c r="DM315">
        <v>0.41599999999999998</v>
      </c>
      <c r="DN315">
        <v>2</v>
      </c>
      <c r="DO315">
        <v>336.96100000000001</v>
      </c>
      <c r="DP315">
        <v>667.57600000000002</v>
      </c>
      <c r="DQ315">
        <v>30.735700000000001</v>
      </c>
      <c r="DR315">
        <v>32.6736</v>
      </c>
      <c r="DS315">
        <v>30.0001</v>
      </c>
      <c r="DT315">
        <v>32.563600000000001</v>
      </c>
      <c r="DU315">
        <v>32.567</v>
      </c>
      <c r="DV315">
        <v>20.9846</v>
      </c>
      <c r="DW315">
        <v>21.5395</v>
      </c>
      <c r="DX315">
        <v>51.520800000000001</v>
      </c>
      <c r="DY315">
        <v>30.7331</v>
      </c>
      <c r="DZ315">
        <v>400</v>
      </c>
      <c r="EA315">
        <v>31.170200000000001</v>
      </c>
      <c r="EB315">
        <v>99.872699999999995</v>
      </c>
      <c r="EC315">
        <v>100.34</v>
      </c>
    </row>
    <row r="316" spans="1:133" x14ac:dyDescent="0.35">
      <c r="A316">
        <v>300</v>
      </c>
      <c r="B316">
        <v>1581612467.5999999</v>
      </c>
      <c r="C316">
        <v>1530.5999999046301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1581612459.5310299</v>
      </c>
      <c r="O316">
        <f t="shared" si="172"/>
        <v>6.6071623564028386E-4</v>
      </c>
      <c r="P316">
        <f t="shared" si="173"/>
        <v>-0.26500736843775435</v>
      </c>
      <c r="Q316">
        <f t="shared" si="174"/>
        <v>400.02551724137902</v>
      </c>
      <c r="R316">
        <f t="shared" si="175"/>
        <v>400.04844021252359</v>
      </c>
      <c r="S316">
        <f t="shared" si="176"/>
        <v>39.863925206251224</v>
      </c>
      <c r="T316">
        <f t="shared" si="177"/>
        <v>39.861640983853746</v>
      </c>
      <c r="U316">
        <f t="shared" si="178"/>
        <v>4.911481701274719E-2</v>
      </c>
      <c r="V316">
        <f t="shared" si="179"/>
        <v>2.2520466745832466</v>
      </c>
      <c r="W316">
        <f t="shared" si="180"/>
        <v>4.852741867511124E-2</v>
      </c>
      <c r="X316">
        <f t="shared" si="181"/>
        <v>3.0381826682900639E-2</v>
      </c>
      <c r="Y316">
        <f t="shared" si="182"/>
        <v>0</v>
      </c>
      <c r="Z316">
        <f t="shared" si="183"/>
        <v>31.24314115516664</v>
      </c>
      <c r="AA316">
        <f t="shared" si="184"/>
        <v>31.006137931034502</v>
      </c>
      <c r="AB316">
        <f t="shared" si="185"/>
        <v>4.5129573969803243</v>
      </c>
      <c r="AC316">
        <f t="shared" si="186"/>
        <v>69.283340600212853</v>
      </c>
      <c r="AD316">
        <f t="shared" si="187"/>
        <v>3.2087886691200924</v>
      </c>
      <c r="AE316">
        <f t="shared" si="188"/>
        <v>4.6314000469980723</v>
      </c>
      <c r="AF316">
        <f t="shared" si="189"/>
        <v>1.3041687278602319</v>
      </c>
      <c r="AG316">
        <f t="shared" si="190"/>
        <v>-29.137585991736518</v>
      </c>
      <c r="AH316">
        <f t="shared" si="191"/>
        <v>55.25978003859619</v>
      </c>
      <c r="AI316">
        <f t="shared" si="192"/>
        <v>5.5228749516469415</v>
      </c>
      <c r="AJ316">
        <f t="shared" si="193"/>
        <v>31.645068998506613</v>
      </c>
      <c r="AK316">
        <v>-4.1238869431924202E-2</v>
      </c>
      <c r="AL316">
        <v>4.6294243660718E-2</v>
      </c>
      <c r="AM316">
        <v>3.4588805121682098</v>
      </c>
      <c r="AN316">
        <v>7</v>
      </c>
      <c r="AO316">
        <v>2</v>
      </c>
      <c r="AP316">
        <f t="shared" si="194"/>
        <v>1</v>
      </c>
      <c r="AQ316">
        <f t="shared" si="195"/>
        <v>0</v>
      </c>
      <c r="AR316">
        <f t="shared" si="196"/>
        <v>51815.520391978236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-0.26500736843775435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1581612459.5310299</v>
      </c>
      <c r="BY316">
        <v>400.02551724137902</v>
      </c>
      <c r="BZ316">
        <v>400.024310344828</v>
      </c>
      <c r="CA316">
        <v>32.2013172413793</v>
      </c>
      <c r="CB316">
        <v>31.105120689655202</v>
      </c>
      <c r="CC316">
        <v>349.99579310344802</v>
      </c>
      <c r="CD316">
        <v>99.447800000000001</v>
      </c>
      <c r="CE316">
        <v>0.19994562068965499</v>
      </c>
      <c r="CF316">
        <v>31.4612793103448</v>
      </c>
      <c r="CG316">
        <v>31.006137931034502</v>
      </c>
      <c r="CH316">
        <v>999.9</v>
      </c>
      <c r="CI316">
        <v>0</v>
      </c>
      <c r="CJ316">
        <v>0</v>
      </c>
      <c r="CK316">
        <v>10000.174827586199</v>
      </c>
      <c r="CL316">
        <v>0</v>
      </c>
      <c r="CM316">
        <v>6.3620655172413798</v>
      </c>
      <c r="CN316">
        <v>0</v>
      </c>
      <c r="CO316">
        <v>0</v>
      </c>
      <c r="CP316">
        <v>0</v>
      </c>
      <c r="CQ316">
        <v>0</v>
      </c>
      <c r="CR316">
        <v>2.1241379310344799</v>
      </c>
      <c r="CS316">
        <v>0</v>
      </c>
      <c r="CT316">
        <v>416.60344827586198</v>
      </c>
      <c r="CU316">
        <v>-0.36206896551724099</v>
      </c>
      <c r="CV316">
        <v>40</v>
      </c>
      <c r="CW316">
        <v>45.186999999999998</v>
      </c>
      <c r="CX316">
        <v>42.686999999999998</v>
      </c>
      <c r="CY316">
        <v>43.963068965517202</v>
      </c>
      <c r="CZ316">
        <v>41.098931034482703</v>
      </c>
      <c r="DA316">
        <v>0</v>
      </c>
      <c r="DB316">
        <v>0</v>
      </c>
      <c r="DC316">
        <v>0</v>
      </c>
      <c r="DD316">
        <v>1599.5</v>
      </c>
      <c r="DE316">
        <v>2.6038461538461499</v>
      </c>
      <c r="DF316">
        <v>-3.0803421534893798</v>
      </c>
      <c r="DG316">
        <v>7.7948718345155603</v>
      </c>
      <c r="DH316">
        <v>416.74615384615402</v>
      </c>
      <c r="DI316">
        <v>15</v>
      </c>
      <c r="DJ316">
        <v>100</v>
      </c>
      <c r="DK316">
        <v>100</v>
      </c>
      <c r="DL316">
        <v>2.698</v>
      </c>
      <c r="DM316">
        <v>0.41599999999999998</v>
      </c>
      <c r="DN316">
        <v>2</v>
      </c>
      <c r="DO316">
        <v>336.78300000000002</v>
      </c>
      <c r="DP316">
        <v>667.50800000000004</v>
      </c>
      <c r="DQ316">
        <v>30.730699999999999</v>
      </c>
      <c r="DR316">
        <v>32.6736</v>
      </c>
      <c r="DS316">
        <v>30.000299999999999</v>
      </c>
      <c r="DT316">
        <v>32.563600000000001</v>
      </c>
      <c r="DU316">
        <v>32.567</v>
      </c>
      <c r="DV316">
        <v>20.986499999999999</v>
      </c>
      <c r="DW316">
        <v>21.5395</v>
      </c>
      <c r="DX316">
        <v>51.900300000000001</v>
      </c>
      <c r="DY316">
        <v>30.7241</v>
      </c>
      <c r="DZ316">
        <v>400</v>
      </c>
      <c r="EA316">
        <v>31.173999999999999</v>
      </c>
      <c r="EB316">
        <v>99.874799999999993</v>
      </c>
      <c r="EC316">
        <v>100.33799999999999</v>
      </c>
    </row>
    <row r="317" spans="1:133" x14ac:dyDescent="0.35">
      <c r="A317">
        <v>301</v>
      </c>
      <c r="B317">
        <v>1581612472.5999999</v>
      </c>
      <c r="C317">
        <v>1535.5999999046301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1581612464.5310299</v>
      </c>
      <c r="O317">
        <f t="shared" si="172"/>
        <v>6.5852290717757994E-4</v>
      </c>
      <c r="P317">
        <f t="shared" si="173"/>
        <v>-0.27495378039074853</v>
      </c>
      <c r="Q317">
        <f t="shared" si="174"/>
        <v>400.028103448276</v>
      </c>
      <c r="R317">
        <f t="shared" si="175"/>
        <v>400.40482212333961</v>
      </c>
      <c r="S317">
        <f t="shared" si="176"/>
        <v>39.899391689425926</v>
      </c>
      <c r="T317">
        <f t="shared" si="177"/>
        <v>39.861852566162185</v>
      </c>
      <c r="U317">
        <f t="shared" si="178"/>
        <v>4.8926918860663603E-2</v>
      </c>
      <c r="V317">
        <f t="shared" si="179"/>
        <v>2.252235015310569</v>
      </c>
      <c r="W317">
        <f t="shared" si="180"/>
        <v>4.8344025688277739E-2</v>
      </c>
      <c r="X317">
        <f t="shared" si="181"/>
        <v>3.0266808022685714E-2</v>
      </c>
      <c r="Y317">
        <f t="shared" si="182"/>
        <v>0</v>
      </c>
      <c r="Z317">
        <f t="shared" si="183"/>
        <v>31.242929907536688</v>
      </c>
      <c r="AA317">
        <f t="shared" si="184"/>
        <v>31.008506896551701</v>
      </c>
      <c r="AB317">
        <f t="shared" si="185"/>
        <v>4.5135669824012288</v>
      </c>
      <c r="AC317">
        <f t="shared" si="186"/>
        <v>69.287385875321604</v>
      </c>
      <c r="AD317">
        <f t="shared" si="187"/>
        <v>3.2088024802135346</v>
      </c>
      <c r="AE317">
        <f t="shared" si="188"/>
        <v>4.6311495803688967</v>
      </c>
      <c r="AF317">
        <f t="shared" si="189"/>
        <v>1.3047645021876941</v>
      </c>
      <c r="AG317">
        <f t="shared" si="190"/>
        <v>-29.040860206531274</v>
      </c>
      <c r="AH317">
        <f t="shared" si="191"/>
        <v>54.861195044439704</v>
      </c>
      <c r="AI317">
        <f t="shared" si="192"/>
        <v>5.4826185866459758</v>
      </c>
      <c r="AJ317">
        <f t="shared" si="193"/>
        <v>31.302953424554406</v>
      </c>
      <c r="AK317">
        <v>-4.1243944203737101E-2</v>
      </c>
      <c r="AL317">
        <v>4.6299940536652401E-2</v>
      </c>
      <c r="AM317">
        <v>3.4592173634251902</v>
      </c>
      <c r="AN317">
        <v>7</v>
      </c>
      <c r="AO317">
        <v>2</v>
      </c>
      <c r="AP317">
        <f t="shared" si="194"/>
        <v>1</v>
      </c>
      <c r="AQ317">
        <f t="shared" si="195"/>
        <v>0</v>
      </c>
      <c r="AR317">
        <f t="shared" si="196"/>
        <v>51821.794634638427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-0.27495378039074853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1581612464.5310299</v>
      </c>
      <c r="BY317">
        <v>400.028103448276</v>
      </c>
      <c r="BZ317">
        <v>400.00834482758597</v>
      </c>
      <c r="CA317">
        <v>32.2014931034483</v>
      </c>
      <c r="CB317">
        <v>31.108972413793101</v>
      </c>
      <c r="CC317">
        <v>350.00755172413801</v>
      </c>
      <c r="CD317">
        <v>99.447644827586203</v>
      </c>
      <c r="CE317">
        <v>0.19998548275862099</v>
      </c>
      <c r="CF317">
        <v>31.460327586206901</v>
      </c>
      <c r="CG317">
        <v>31.008506896551701</v>
      </c>
      <c r="CH317">
        <v>999.9</v>
      </c>
      <c r="CI317">
        <v>0</v>
      </c>
      <c r="CJ317">
        <v>0</v>
      </c>
      <c r="CK317">
        <v>10001.421034482801</v>
      </c>
      <c r="CL317">
        <v>0</v>
      </c>
      <c r="CM317">
        <v>6.5668741379310296</v>
      </c>
      <c r="CN317">
        <v>0</v>
      </c>
      <c r="CO317">
        <v>0</v>
      </c>
      <c r="CP317">
        <v>0</v>
      </c>
      <c r="CQ317">
        <v>0</v>
      </c>
      <c r="CR317">
        <v>2.8793103448275899</v>
      </c>
      <c r="CS317">
        <v>0</v>
      </c>
      <c r="CT317">
        <v>416.28275862069</v>
      </c>
      <c r="CU317">
        <v>-0.54482758620689697</v>
      </c>
      <c r="CV317">
        <v>40</v>
      </c>
      <c r="CW317">
        <v>45.186999999999998</v>
      </c>
      <c r="CX317">
        <v>42.686999999999998</v>
      </c>
      <c r="CY317">
        <v>43.982620689655199</v>
      </c>
      <c r="CZ317">
        <v>41.098931034482703</v>
      </c>
      <c r="DA317">
        <v>0</v>
      </c>
      <c r="DB317">
        <v>0</v>
      </c>
      <c r="DC317">
        <v>0</v>
      </c>
      <c r="DD317">
        <v>1604.9000000953699</v>
      </c>
      <c r="DE317">
        <v>2.6038461538461499</v>
      </c>
      <c r="DF317">
        <v>-14.2324787610491</v>
      </c>
      <c r="DG317">
        <v>-19.3982904567399</v>
      </c>
      <c r="DH317">
        <v>415.1</v>
      </c>
      <c r="DI317">
        <v>15</v>
      </c>
      <c r="DJ317">
        <v>100</v>
      </c>
      <c r="DK317">
        <v>100</v>
      </c>
      <c r="DL317">
        <v>2.698</v>
      </c>
      <c r="DM317">
        <v>0.41599999999999998</v>
      </c>
      <c r="DN317">
        <v>2</v>
      </c>
      <c r="DO317">
        <v>336.86500000000001</v>
      </c>
      <c r="DP317">
        <v>667.553</v>
      </c>
      <c r="DQ317">
        <v>30.721599999999999</v>
      </c>
      <c r="DR317">
        <v>32.6736</v>
      </c>
      <c r="DS317">
        <v>30.0001</v>
      </c>
      <c r="DT317">
        <v>32.563600000000001</v>
      </c>
      <c r="DU317">
        <v>32.567</v>
      </c>
      <c r="DV317">
        <v>20.986899999999999</v>
      </c>
      <c r="DW317">
        <v>21.5395</v>
      </c>
      <c r="DX317">
        <v>51.900300000000001</v>
      </c>
      <c r="DY317">
        <v>30.715</v>
      </c>
      <c r="DZ317">
        <v>400</v>
      </c>
      <c r="EA317">
        <v>31.176200000000001</v>
      </c>
      <c r="EB317">
        <v>99.879400000000004</v>
      </c>
      <c r="EC317">
        <v>100.336</v>
      </c>
    </row>
    <row r="318" spans="1:133" x14ac:dyDescent="0.35">
      <c r="A318">
        <v>302</v>
      </c>
      <c r="B318">
        <v>1581612477.5999999</v>
      </c>
      <c r="C318">
        <v>1540.5999999046301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1581612469.5310299</v>
      </c>
      <c r="O318">
        <f t="shared" si="172"/>
        <v>6.532302050375646E-4</v>
      </c>
      <c r="P318">
        <f t="shared" si="173"/>
        <v>-0.26195664454305995</v>
      </c>
      <c r="Q318">
        <f t="shared" si="174"/>
        <v>400.00113793103401</v>
      </c>
      <c r="R318">
        <f t="shared" si="175"/>
        <v>400.02300450047841</v>
      </c>
      <c r="S318">
        <f t="shared" si="176"/>
        <v>39.861750491446656</v>
      </c>
      <c r="T318">
        <f t="shared" si="177"/>
        <v>39.859571517423937</v>
      </c>
      <c r="U318">
        <f t="shared" si="178"/>
        <v>4.85418620636568E-2</v>
      </c>
      <c r="V318">
        <f t="shared" si="179"/>
        <v>2.252861399391958</v>
      </c>
      <c r="W318">
        <f t="shared" si="180"/>
        <v>4.796820705073046E-2</v>
      </c>
      <c r="X318">
        <f t="shared" si="181"/>
        <v>3.0031105105932321E-2</v>
      </c>
      <c r="Y318">
        <f t="shared" si="182"/>
        <v>0</v>
      </c>
      <c r="Z318">
        <f t="shared" si="183"/>
        <v>31.24475237897726</v>
      </c>
      <c r="AA318">
        <f t="shared" si="184"/>
        <v>31.007327586206902</v>
      </c>
      <c r="AB318">
        <f t="shared" si="185"/>
        <v>4.5132635116991446</v>
      </c>
      <c r="AC318">
        <f t="shared" si="186"/>
        <v>69.28789145327336</v>
      </c>
      <c r="AD318">
        <f t="shared" si="187"/>
        <v>3.2088296668727421</v>
      </c>
      <c r="AE318">
        <f t="shared" si="188"/>
        <v>4.6311550251701989</v>
      </c>
      <c r="AF318">
        <f t="shared" si="189"/>
        <v>1.3044338448264026</v>
      </c>
      <c r="AG318">
        <f t="shared" si="190"/>
        <v>-28.807452042156598</v>
      </c>
      <c r="AH318">
        <f t="shared" si="191"/>
        <v>55.022200373319563</v>
      </c>
      <c r="AI318">
        <f t="shared" si="192"/>
        <v>5.4971486014805881</v>
      </c>
      <c r="AJ318">
        <f t="shared" si="193"/>
        <v>31.711896932643555</v>
      </c>
      <c r="AK318">
        <v>-4.1260824661573298E-2</v>
      </c>
      <c r="AL318">
        <v>4.63188903293828E-2</v>
      </c>
      <c r="AM318">
        <v>3.4603377452322999</v>
      </c>
      <c r="AN318">
        <v>7</v>
      </c>
      <c r="AO318">
        <v>2</v>
      </c>
      <c r="AP318">
        <f t="shared" si="194"/>
        <v>1</v>
      </c>
      <c r="AQ318">
        <f t="shared" si="195"/>
        <v>0</v>
      </c>
      <c r="AR318">
        <f t="shared" si="196"/>
        <v>51842.155061187485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-0.26195664454305995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1581612469.5310299</v>
      </c>
      <c r="BY318">
        <v>400.00113793103401</v>
      </c>
      <c r="BZ318">
        <v>400</v>
      </c>
      <c r="CA318">
        <v>32.201437931034498</v>
      </c>
      <c r="CB318">
        <v>31.1177172413793</v>
      </c>
      <c r="CC318">
        <v>350.01375862069</v>
      </c>
      <c r="CD318">
        <v>99.448720689655204</v>
      </c>
      <c r="CE318">
        <v>0.199924620689655</v>
      </c>
      <c r="CF318">
        <v>31.460348275862099</v>
      </c>
      <c r="CG318">
        <v>31.007327586206902</v>
      </c>
      <c r="CH318">
        <v>999.9</v>
      </c>
      <c r="CI318">
        <v>0</v>
      </c>
      <c r="CJ318">
        <v>0</v>
      </c>
      <c r="CK318">
        <v>10005.4062068966</v>
      </c>
      <c r="CL318">
        <v>0</v>
      </c>
      <c r="CM318">
        <v>6.82322689655172</v>
      </c>
      <c r="CN318">
        <v>0</v>
      </c>
      <c r="CO318">
        <v>0</v>
      </c>
      <c r="CP318">
        <v>0</v>
      </c>
      <c r="CQ318">
        <v>0</v>
      </c>
      <c r="CR318">
        <v>4.3137931034482797</v>
      </c>
      <c r="CS318">
        <v>0</v>
      </c>
      <c r="CT318">
        <v>412.61724137930997</v>
      </c>
      <c r="CU318">
        <v>-0.78620689655172404</v>
      </c>
      <c r="CV318">
        <v>40</v>
      </c>
      <c r="CW318">
        <v>45.186999999999998</v>
      </c>
      <c r="CX318">
        <v>42.686999999999998</v>
      </c>
      <c r="CY318">
        <v>44</v>
      </c>
      <c r="CZ318">
        <v>41.105448275862102</v>
      </c>
      <c r="DA318">
        <v>0</v>
      </c>
      <c r="DB318">
        <v>0</v>
      </c>
      <c r="DC318">
        <v>0</v>
      </c>
      <c r="DD318">
        <v>1609.7000000476801</v>
      </c>
      <c r="DE318">
        <v>3.2884615384615401</v>
      </c>
      <c r="DF318">
        <v>8.3931622589614303</v>
      </c>
      <c r="DG318">
        <v>-59.644444132407898</v>
      </c>
      <c r="DH318">
        <v>412.6</v>
      </c>
      <c r="DI318">
        <v>15</v>
      </c>
      <c r="DJ318">
        <v>100</v>
      </c>
      <c r="DK318">
        <v>100</v>
      </c>
      <c r="DL318">
        <v>2.698</v>
      </c>
      <c r="DM318">
        <v>0.41599999999999998</v>
      </c>
      <c r="DN318">
        <v>2</v>
      </c>
      <c r="DO318">
        <v>336.73500000000001</v>
      </c>
      <c r="DP318">
        <v>667.85199999999998</v>
      </c>
      <c r="DQ318">
        <v>30.710899999999999</v>
      </c>
      <c r="DR318">
        <v>32.6736</v>
      </c>
      <c r="DS318">
        <v>30.0002</v>
      </c>
      <c r="DT318">
        <v>32.563600000000001</v>
      </c>
      <c r="DU318">
        <v>32.567</v>
      </c>
      <c r="DV318">
        <v>20.988399999999999</v>
      </c>
      <c r="DW318">
        <v>21.5395</v>
      </c>
      <c r="DX318">
        <v>51.900300000000001</v>
      </c>
      <c r="DY318">
        <v>30.705400000000001</v>
      </c>
      <c r="DZ318">
        <v>400</v>
      </c>
      <c r="EA318">
        <v>31.182600000000001</v>
      </c>
      <c r="EB318">
        <v>99.877499999999998</v>
      </c>
      <c r="EC318">
        <v>100.337</v>
      </c>
    </row>
    <row r="319" spans="1:133" x14ac:dyDescent="0.35">
      <c r="A319">
        <v>303</v>
      </c>
      <c r="B319">
        <v>1581612482.5999999</v>
      </c>
      <c r="C319">
        <v>1545.5999999046301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1581612474.5310299</v>
      </c>
      <c r="O319">
        <f t="shared" si="172"/>
        <v>6.4819475410939054E-4</v>
      </c>
      <c r="P319">
        <f t="shared" si="173"/>
        <v>-0.27267623575000055</v>
      </c>
      <c r="Q319">
        <f t="shared" si="174"/>
        <v>400.00082758620698</v>
      </c>
      <c r="R319">
        <f t="shared" si="175"/>
        <v>400.44538132069329</v>
      </c>
      <c r="S319">
        <f t="shared" si="176"/>
        <v>39.904034565356866</v>
      </c>
      <c r="T319">
        <f t="shared" si="177"/>
        <v>39.859735171695256</v>
      </c>
      <c r="U319">
        <f t="shared" si="178"/>
        <v>4.8186718331251474E-2</v>
      </c>
      <c r="V319">
        <f t="shared" si="179"/>
        <v>2.2523847485431823</v>
      </c>
      <c r="W319">
        <f t="shared" si="180"/>
        <v>4.7621255754628333E-2</v>
      </c>
      <c r="X319">
        <f t="shared" si="181"/>
        <v>2.9813536456321114E-2</v>
      </c>
      <c r="Y319">
        <f t="shared" si="182"/>
        <v>0</v>
      </c>
      <c r="Z319">
        <f t="shared" si="183"/>
        <v>31.245641982286731</v>
      </c>
      <c r="AA319">
        <f t="shared" si="184"/>
        <v>31.0057413793104</v>
      </c>
      <c r="AB319">
        <f t="shared" si="185"/>
        <v>4.512855362759594</v>
      </c>
      <c r="AC319">
        <f t="shared" si="186"/>
        <v>69.29527810853638</v>
      </c>
      <c r="AD319">
        <f t="shared" si="187"/>
        <v>3.209038444351699</v>
      </c>
      <c r="AE319">
        <f t="shared" si="188"/>
        <v>4.6309626455722128</v>
      </c>
      <c r="AF319">
        <f t="shared" si="189"/>
        <v>1.3038169184078949</v>
      </c>
      <c r="AG319">
        <f t="shared" si="190"/>
        <v>-28.585388656224122</v>
      </c>
      <c r="AH319">
        <f t="shared" si="191"/>
        <v>55.114403080505149</v>
      </c>
      <c r="AI319">
        <f t="shared" si="192"/>
        <v>5.5074627211886185</v>
      </c>
      <c r="AJ319">
        <f t="shared" si="193"/>
        <v>32.036477145469647</v>
      </c>
      <c r="AK319">
        <v>-4.1247978985330599E-2</v>
      </c>
      <c r="AL319">
        <v>4.63044699324573E-2</v>
      </c>
      <c r="AM319">
        <v>3.4594851724203401</v>
      </c>
      <c r="AN319">
        <v>7</v>
      </c>
      <c r="AO319">
        <v>2</v>
      </c>
      <c r="AP319">
        <f t="shared" si="194"/>
        <v>1</v>
      </c>
      <c r="AQ319">
        <f t="shared" si="195"/>
        <v>0</v>
      </c>
      <c r="AR319">
        <f t="shared" si="196"/>
        <v>51826.808136211395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-0.27267623575000055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1581612474.5310299</v>
      </c>
      <c r="BY319">
        <v>400.00082758620698</v>
      </c>
      <c r="BZ319">
        <v>399.97786206896598</v>
      </c>
      <c r="CA319">
        <v>32.203375862069002</v>
      </c>
      <c r="CB319">
        <v>31.128068965517201</v>
      </c>
      <c r="CC319">
        <v>350.03255172413799</v>
      </c>
      <c r="CD319">
        <v>99.449072413793104</v>
      </c>
      <c r="CE319">
        <v>0.200059344827586</v>
      </c>
      <c r="CF319">
        <v>31.459617241379298</v>
      </c>
      <c r="CG319">
        <v>31.0057413793104</v>
      </c>
      <c r="CH319">
        <v>999.9</v>
      </c>
      <c r="CI319">
        <v>0</v>
      </c>
      <c r="CJ319">
        <v>0</v>
      </c>
      <c r="CK319">
        <v>10002.255862069</v>
      </c>
      <c r="CL319">
        <v>0</v>
      </c>
      <c r="CM319">
        <v>6.9587006896551697</v>
      </c>
      <c r="CN319">
        <v>0</v>
      </c>
      <c r="CO319">
        <v>0</v>
      </c>
      <c r="CP319">
        <v>0</v>
      </c>
      <c r="CQ319">
        <v>0</v>
      </c>
      <c r="CR319">
        <v>3.0827586206896598</v>
      </c>
      <c r="CS319">
        <v>0</v>
      </c>
      <c r="CT319">
        <v>408.16206896551699</v>
      </c>
      <c r="CU319">
        <v>-1.16551724137931</v>
      </c>
      <c r="CV319">
        <v>40</v>
      </c>
      <c r="CW319">
        <v>45.1913448275862</v>
      </c>
      <c r="CX319">
        <v>42.686999999999998</v>
      </c>
      <c r="CY319">
        <v>44</v>
      </c>
      <c r="CZ319">
        <v>41.114137931034499</v>
      </c>
      <c r="DA319">
        <v>0</v>
      </c>
      <c r="DB319">
        <v>0</v>
      </c>
      <c r="DC319">
        <v>0</v>
      </c>
      <c r="DD319">
        <v>1614.5</v>
      </c>
      <c r="DE319">
        <v>3.2153846153846199</v>
      </c>
      <c r="DF319">
        <v>-7.3025643748706104</v>
      </c>
      <c r="DG319">
        <v>-45.958974116825203</v>
      </c>
      <c r="DH319">
        <v>408.15</v>
      </c>
      <c r="DI319">
        <v>15</v>
      </c>
      <c r="DJ319">
        <v>100</v>
      </c>
      <c r="DK319">
        <v>100</v>
      </c>
      <c r="DL319">
        <v>2.698</v>
      </c>
      <c r="DM319">
        <v>0.41599999999999998</v>
      </c>
      <c r="DN319">
        <v>2</v>
      </c>
      <c r="DO319">
        <v>336.94900000000001</v>
      </c>
      <c r="DP319">
        <v>667.553</v>
      </c>
      <c r="DQ319">
        <v>30.703399999999998</v>
      </c>
      <c r="DR319">
        <v>32.6736</v>
      </c>
      <c r="DS319">
        <v>30.0001</v>
      </c>
      <c r="DT319">
        <v>32.563600000000001</v>
      </c>
      <c r="DU319">
        <v>32.567</v>
      </c>
      <c r="DV319">
        <v>20.987300000000001</v>
      </c>
      <c r="DW319">
        <v>21.5395</v>
      </c>
      <c r="DX319">
        <v>51.900300000000001</v>
      </c>
      <c r="DY319">
        <v>30.704999999999998</v>
      </c>
      <c r="DZ319">
        <v>400</v>
      </c>
      <c r="EA319">
        <v>31.178100000000001</v>
      </c>
      <c r="EB319">
        <v>99.876099999999994</v>
      </c>
      <c r="EC319">
        <v>100.33799999999999</v>
      </c>
    </row>
    <row r="320" spans="1:133" x14ac:dyDescent="0.35">
      <c r="A320">
        <v>304</v>
      </c>
      <c r="B320">
        <v>1581612487.5999999</v>
      </c>
      <c r="C320">
        <v>1550.5999999046301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1581612479.5310299</v>
      </c>
      <c r="O320">
        <f t="shared" si="172"/>
        <v>6.4468867692307665E-4</v>
      </c>
      <c r="P320">
        <f t="shared" si="173"/>
        <v>-0.26177757325809198</v>
      </c>
      <c r="Q320">
        <f t="shared" si="174"/>
        <v>399.99917241379302</v>
      </c>
      <c r="R320">
        <f t="shared" si="175"/>
        <v>400.1293440641216</v>
      </c>
      <c r="S320">
        <f t="shared" si="176"/>
        <v>39.872558504973441</v>
      </c>
      <c r="T320">
        <f t="shared" si="177"/>
        <v>39.85958700758038</v>
      </c>
      <c r="U320">
        <f t="shared" si="178"/>
        <v>4.7933586334242904E-2</v>
      </c>
      <c r="V320">
        <f t="shared" si="179"/>
        <v>2.2513079505329259</v>
      </c>
      <c r="W320">
        <f t="shared" si="180"/>
        <v>4.7373747591426457E-2</v>
      </c>
      <c r="X320">
        <f t="shared" si="181"/>
        <v>2.9658346652766482E-2</v>
      </c>
      <c r="Y320">
        <f t="shared" si="182"/>
        <v>0</v>
      </c>
      <c r="Z320">
        <f t="shared" si="183"/>
        <v>31.24685860479013</v>
      </c>
      <c r="AA320">
        <f t="shared" si="184"/>
        <v>31.006244827586201</v>
      </c>
      <c r="AB320">
        <f t="shared" si="185"/>
        <v>4.5129849022010537</v>
      </c>
      <c r="AC320">
        <f t="shared" si="186"/>
        <v>69.303532135931803</v>
      </c>
      <c r="AD320">
        <f t="shared" si="187"/>
        <v>3.2094483562846898</v>
      </c>
      <c r="AE320">
        <f t="shared" si="188"/>
        <v>4.6310025728409983</v>
      </c>
      <c r="AF320">
        <f t="shared" si="189"/>
        <v>1.3035365459163639</v>
      </c>
      <c r="AG320">
        <f t="shared" si="190"/>
        <v>-28.430770652307679</v>
      </c>
      <c r="AH320">
        <f t="shared" si="191"/>
        <v>55.045364884284467</v>
      </c>
      <c r="AI320">
        <f t="shared" si="192"/>
        <v>5.5032125695869274</v>
      </c>
      <c r="AJ320">
        <f t="shared" si="193"/>
        <v>32.117806801563717</v>
      </c>
      <c r="AK320">
        <v>-4.1218968496295097E-2</v>
      </c>
      <c r="AL320">
        <v>4.6271903117056597E-2</v>
      </c>
      <c r="AM320">
        <v>3.4575593976972101</v>
      </c>
      <c r="AN320">
        <v>7</v>
      </c>
      <c r="AO320">
        <v>2</v>
      </c>
      <c r="AP320">
        <f t="shared" si="194"/>
        <v>1</v>
      </c>
      <c r="AQ320">
        <f t="shared" si="195"/>
        <v>0</v>
      </c>
      <c r="AR320">
        <f t="shared" si="196"/>
        <v>51791.821900297728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-0.26177757325809198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1581612479.5310299</v>
      </c>
      <c r="BY320">
        <v>399.99917241379302</v>
      </c>
      <c r="BZ320">
        <v>399.99248275862101</v>
      </c>
      <c r="CA320">
        <v>32.207475862069003</v>
      </c>
      <c r="CB320">
        <v>31.137982758620701</v>
      </c>
      <c r="CC320">
        <v>350.03024137930998</v>
      </c>
      <c r="CD320">
        <v>99.449172413793093</v>
      </c>
      <c r="CE320">
        <v>0.20000127586206901</v>
      </c>
      <c r="CF320">
        <v>31.459768965517199</v>
      </c>
      <c r="CG320">
        <v>31.006244827586201</v>
      </c>
      <c r="CH320">
        <v>999.9</v>
      </c>
      <c r="CI320">
        <v>0</v>
      </c>
      <c r="CJ320">
        <v>0</v>
      </c>
      <c r="CK320">
        <v>9995.2110344827597</v>
      </c>
      <c r="CL320">
        <v>0</v>
      </c>
      <c r="CM320">
        <v>6.8925589655172397</v>
      </c>
      <c r="CN320">
        <v>0</v>
      </c>
      <c r="CO320">
        <v>0</v>
      </c>
      <c r="CP320">
        <v>0</v>
      </c>
      <c r="CQ320">
        <v>0</v>
      </c>
      <c r="CR320">
        <v>3.1931034482758598</v>
      </c>
      <c r="CS320">
        <v>0</v>
      </c>
      <c r="CT320">
        <v>406.30689655172398</v>
      </c>
      <c r="CU320">
        <v>-1.2931034482758601</v>
      </c>
      <c r="CV320">
        <v>40</v>
      </c>
      <c r="CW320">
        <v>45.193517241379297</v>
      </c>
      <c r="CX320">
        <v>42.686999999999998</v>
      </c>
      <c r="CY320">
        <v>43.995655172413798</v>
      </c>
      <c r="CZ320">
        <v>41.122827586206903</v>
      </c>
      <c r="DA320">
        <v>0</v>
      </c>
      <c r="DB320">
        <v>0</v>
      </c>
      <c r="DC320">
        <v>0</v>
      </c>
      <c r="DD320">
        <v>1619.9000000953699</v>
      </c>
      <c r="DE320">
        <v>3.8884615384615402</v>
      </c>
      <c r="DF320">
        <v>-11.196581392679899</v>
      </c>
      <c r="DG320">
        <v>-6.7658120285304797</v>
      </c>
      <c r="DH320">
        <v>405.85</v>
      </c>
      <c r="DI320">
        <v>15</v>
      </c>
      <c r="DJ320">
        <v>100</v>
      </c>
      <c r="DK320">
        <v>100</v>
      </c>
      <c r="DL320">
        <v>2.698</v>
      </c>
      <c r="DM320">
        <v>0.41599999999999998</v>
      </c>
      <c r="DN320">
        <v>2</v>
      </c>
      <c r="DO320">
        <v>336.815</v>
      </c>
      <c r="DP320">
        <v>667.74699999999996</v>
      </c>
      <c r="DQ320">
        <v>30.7012</v>
      </c>
      <c r="DR320">
        <v>32.6736</v>
      </c>
      <c r="DS320">
        <v>30.0002</v>
      </c>
      <c r="DT320">
        <v>32.5655</v>
      </c>
      <c r="DU320">
        <v>32.567900000000002</v>
      </c>
      <c r="DV320">
        <v>20.983899999999998</v>
      </c>
      <c r="DW320">
        <v>21.5395</v>
      </c>
      <c r="DX320">
        <v>51.900300000000001</v>
      </c>
      <c r="DY320">
        <v>30.698699999999999</v>
      </c>
      <c r="DZ320">
        <v>400</v>
      </c>
      <c r="EA320">
        <v>31.173300000000001</v>
      </c>
      <c r="EB320">
        <v>99.876900000000006</v>
      </c>
      <c r="EC320">
        <v>100.337</v>
      </c>
    </row>
    <row r="321" spans="1:133" x14ac:dyDescent="0.35">
      <c r="A321">
        <v>305</v>
      </c>
      <c r="B321">
        <v>1581612492.5999999</v>
      </c>
      <c r="C321">
        <v>1555.5999999046301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1581612484.5310299</v>
      </c>
      <c r="O321">
        <f t="shared" si="172"/>
        <v>6.4488605220625202E-4</v>
      </c>
      <c r="P321">
        <f t="shared" si="173"/>
        <v>-0.26377640020043713</v>
      </c>
      <c r="Q321">
        <f t="shared" si="174"/>
        <v>400.01320689655199</v>
      </c>
      <c r="R321">
        <f t="shared" si="175"/>
        <v>400.20711709616404</v>
      </c>
      <c r="S321">
        <f t="shared" si="176"/>
        <v>39.880068150677161</v>
      </c>
      <c r="T321">
        <f t="shared" si="177"/>
        <v>39.860745275982296</v>
      </c>
      <c r="U321">
        <f t="shared" si="178"/>
        <v>4.7932318664567986E-2</v>
      </c>
      <c r="V321">
        <f t="shared" si="179"/>
        <v>2.2525614261610141</v>
      </c>
      <c r="W321">
        <f t="shared" si="180"/>
        <v>4.7372816939306395E-2</v>
      </c>
      <c r="X321">
        <f t="shared" si="181"/>
        <v>2.965773535640677E-2</v>
      </c>
      <c r="Y321">
        <f t="shared" si="182"/>
        <v>0</v>
      </c>
      <c r="Z321">
        <f t="shared" si="183"/>
        <v>31.246597640546327</v>
      </c>
      <c r="AA321">
        <f t="shared" si="184"/>
        <v>31.009851724137899</v>
      </c>
      <c r="AB321">
        <f t="shared" si="185"/>
        <v>4.5139130671727283</v>
      </c>
      <c r="AC321">
        <f t="shared" si="186"/>
        <v>69.315988585472738</v>
      </c>
      <c r="AD321">
        <f t="shared" si="187"/>
        <v>3.2099698630290541</v>
      </c>
      <c r="AE321">
        <f t="shared" si="188"/>
        <v>4.6309227186031938</v>
      </c>
      <c r="AF321">
        <f t="shared" si="189"/>
        <v>1.3039432041436743</v>
      </c>
      <c r="AG321">
        <f t="shared" si="190"/>
        <v>-28.439474902295714</v>
      </c>
      <c r="AH321">
        <f t="shared" si="191"/>
        <v>54.601140222346643</v>
      </c>
      <c r="AI321">
        <f t="shared" si="192"/>
        <v>5.4558519550115232</v>
      </c>
      <c r="AJ321">
        <f t="shared" si="193"/>
        <v>31.617517275062454</v>
      </c>
      <c r="AK321">
        <v>-4.1252740135767497E-2</v>
      </c>
      <c r="AL321">
        <v>4.6309814740922398E-2</v>
      </c>
      <c r="AM321">
        <v>3.4598011826031101</v>
      </c>
      <c r="AN321">
        <v>7</v>
      </c>
      <c r="AO321">
        <v>2</v>
      </c>
      <c r="AP321">
        <f t="shared" si="194"/>
        <v>1</v>
      </c>
      <c r="AQ321">
        <f t="shared" si="195"/>
        <v>0</v>
      </c>
      <c r="AR321">
        <f t="shared" si="196"/>
        <v>51832.560673238164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-0.26377640020043713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1581612484.5310299</v>
      </c>
      <c r="BY321">
        <v>400.01320689655199</v>
      </c>
      <c r="BZ321">
        <v>400.00324137931</v>
      </c>
      <c r="CA321">
        <v>32.212903448275902</v>
      </c>
      <c r="CB321">
        <v>31.143041379310301</v>
      </c>
      <c r="CC321">
        <v>350.01468965517199</v>
      </c>
      <c r="CD321">
        <v>99.448575862069006</v>
      </c>
      <c r="CE321">
        <v>0.19999720689655201</v>
      </c>
      <c r="CF321">
        <v>31.459465517241401</v>
      </c>
      <c r="CG321">
        <v>31.009851724137899</v>
      </c>
      <c r="CH321">
        <v>999.9</v>
      </c>
      <c r="CI321">
        <v>0</v>
      </c>
      <c r="CJ321">
        <v>0</v>
      </c>
      <c r="CK321">
        <v>10003.460344827599</v>
      </c>
      <c r="CL321">
        <v>0</v>
      </c>
      <c r="CM321">
        <v>6.6752062068965499</v>
      </c>
      <c r="CN321">
        <v>0</v>
      </c>
      <c r="CO321">
        <v>0</v>
      </c>
      <c r="CP321">
        <v>0</v>
      </c>
      <c r="CQ321">
        <v>0</v>
      </c>
      <c r="CR321">
        <v>2.7793103448275902</v>
      </c>
      <c r="CS321">
        <v>0</v>
      </c>
      <c r="CT321">
        <v>406.97931034482798</v>
      </c>
      <c r="CU321">
        <v>-1.05172413793103</v>
      </c>
      <c r="CV321">
        <v>40</v>
      </c>
      <c r="CW321">
        <v>45.197862068965499</v>
      </c>
      <c r="CX321">
        <v>42.686999999999998</v>
      </c>
      <c r="CY321">
        <v>43.995655172413798</v>
      </c>
      <c r="CZ321">
        <v>41.125</v>
      </c>
      <c r="DA321">
        <v>0</v>
      </c>
      <c r="DB321">
        <v>0</v>
      </c>
      <c r="DC321">
        <v>0</v>
      </c>
      <c r="DD321">
        <v>1624.7000000476801</v>
      </c>
      <c r="DE321">
        <v>2.93461538461538</v>
      </c>
      <c r="DF321">
        <v>3.9418801013015501</v>
      </c>
      <c r="DG321">
        <v>-8.5538465235005603</v>
      </c>
      <c r="DH321">
        <v>406.23846153846199</v>
      </c>
      <c r="DI321">
        <v>15</v>
      </c>
      <c r="DJ321">
        <v>100</v>
      </c>
      <c r="DK321">
        <v>100</v>
      </c>
      <c r="DL321">
        <v>2.698</v>
      </c>
      <c r="DM321">
        <v>0.41599999999999998</v>
      </c>
      <c r="DN321">
        <v>2</v>
      </c>
      <c r="DO321">
        <v>336.916</v>
      </c>
      <c r="DP321">
        <v>667.70100000000002</v>
      </c>
      <c r="DQ321">
        <v>30.693000000000001</v>
      </c>
      <c r="DR321">
        <v>32.674799999999998</v>
      </c>
      <c r="DS321">
        <v>30.000299999999999</v>
      </c>
      <c r="DT321">
        <v>32.566600000000001</v>
      </c>
      <c r="DU321">
        <v>32.569800000000001</v>
      </c>
      <c r="DV321">
        <v>20.986000000000001</v>
      </c>
      <c r="DW321">
        <v>21.5395</v>
      </c>
      <c r="DX321">
        <v>51.900300000000001</v>
      </c>
      <c r="DY321">
        <v>30.683800000000002</v>
      </c>
      <c r="DZ321">
        <v>400</v>
      </c>
      <c r="EA321">
        <v>31.173300000000001</v>
      </c>
      <c r="EB321">
        <v>99.877600000000001</v>
      </c>
      <c r="EC321">
        <v>100.337</v>
      </c>
    </row>
    <row r="322" spans="1:133" x14ac:dyDescent="0.35">
      <c r="A322">
        <v>306</v>
      </c>
      <c r="B322">
        <v>1581612497.5999999</v>
      </c>
      <c r="C322">
        <v>1560.5999999046301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1581612489.5310299</v>
      </c>
      <c r="O322">
        <f t="shared" si="172"/>
        <v>6.455766029570592E-4</v>
      </c>
      <c r="P322">
        <f t="shared" si="173"/>
        <v>-0.25647987918712017</v>
      </c>
      <c r="Q322">
        <f t="shared" si="174"/>
        <v>399.99893103448301</v>
      </c>
      <c r="R322">
        <f t="shared" si="175"/>
        <v>399.94062021180991</v>
      </c>
      <c r="S322">
        <f t="shared" si="176"/>
        <v>39.852970376167256</v>
      </c>
      <c r="T322">
        <f t="shared" si="177"/>
        <v>39.858780887456078</v>
      </c>
      <c r="U322">
        <f t="shared" si="178"/>
        <v>4.7985475451110142E-2</v>
      </c>
      <c r="V322">
        <f t="shared" si="179"/>
        <v>2.2505165819584554</v>
      </c>
      <c r="W322">
        <f t="shared" si="180"/>
        <v>4.7424236833384391E-2</v>
      </c>
      <c r="X322">
        <f t="shared" si="181"/>
        <v>2.9690026067308285E-2</v>
      </c>
      <c r="Y322">
        <f t="shared" si="182"/>
        <v>0</v>
      </c>
      <c r="Z322">
        <f t="shared" si="183"/>
        <v>31.245314238941596</v>
      </c>
      <c r="AA322">
        <f t="shared" si="184"/>
        <v>31.011331034482801</v>
      </c>
      <c r="AB322">
        <f t="shared" si="185"/>
        <v>4.5142937871177962</v>
      </c>
      <c r="AC322">
        <f t="shared" si="186"/>
        <v>69.328601532499761</v>
      </c>
      <c r="AD322">
        <f t="shared" si="187"/>
        <v>3.210393540078881</v>
      </c>
      <c r="AE322">
        <f t="shared" si="188"/>
        <v>4.6306913295718468</v>
      </c>
      <c r="AF322">
        <f t="shared" si="189"/>
        <v>1.3039002470389152</v>
      </c>
      <c r="AG322">
        <f t="shared" si="190"/>
        <v>-28.469928190406311</v>
      </c>
      <c r="AH322">
        <f t="shared" si="191"/>
        <v>54.265402965727333</v>
      </c>
      <c r="AI322">
        <f t="shared" si="192"/>
        <v>5.4272472261171698</v>
      </c>
      <c r="AJ322">
        <f t="shared" si="193"/>
        <v>31.222722001438193</v>
      </c>
      <c r="AK322">
        <v>-4.1197655898140097E-2</v>
      </c>
      <c r="AL322">
        <v>4.6247977858541497E-2</v>
      </c>
      <c r="AM322">
        <v>3.4561443271402501</v>
      </c>
      <c r="AN322">
        <v>7</v>
      </c>
      <c r="AO322">
        <v>2</v>
      </c>
      <c r="AP322">
        <f t="shared" si="194"/>
        <v>1</v>
      </c>
      <c r="AQ322">
        <f t="shared" si="195"/>
        <v>0</v>
      </c>
      <c r="AR322">
        <f t="shared" si="196"/>
        <v>51766.293100465045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-0.25647987918712017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1581612489.5310299</v>
      </c>
      <c r="BY322">
        <v>399.99893103448301</v>
      </c>
      <c r="BZ322">
        <v>400.00193103448299</v>
      </c>
      <c r="CA322">
        <v>32.217593103448301</v>
      </c>
      <c r="CB322">
        <v>31.146589655172399</v>
      </c>
      <c r="CC322">
        <v>350.01437931034502</v>
      </c>
      <c r="CD322">
        <v>99.447279310344797</v>
      </c>
      <c r="CE322">
        <v>0.19993920689655201</v>
      </c>
      <c r="CF322">
        <v>31.458586206896602</v>
      </c>
      <c r="CG322">
        <v>31.011331034482801</v>
      </c>
      <c r="CH322">
        <v>999.9</v>
      </c>
      <c r="CI322">
        <v>0</v>
      </c>
      <c r="CJ322">
        <v>0</v>
      </c>
      <c r="CK322">
        <v>9990.2331034482795</v>
      </c>
      <c r="CL322">
        <v>0</v>
      </c>
      <c r="CM322">
        <v>6.40152068965517</v>
      </c>
      <c r="CN322">
        <v>0</v>
      </c>
      <c r="CO322">
        <v>0</v>
      </c>
      <c r="CP322">
        <v>0</v>
      </c>
      <c r="CQ322">
        <v>0</v>
      </c>
      <c r="CR322">
        <v>3.6482758620689699</v>
      </c>
      <c r="CS322">
        <v>0</v>
      </c>
      <c r="CT322">
        <v>406.148275862069</v>
      </c>
      <c r="CU322">
        <v>-0.56551724137931003</v>
      </c>
      <c r="CV322">
        <v>40</v>
      </c>
      <c r="CW322">
        <v>45.202206896551701</v>
      </c>
      <c r="CX322">
        <v>42.686999999999998</v>
      </c>
      <c r="CY322">
        <v>43.995655172413798</v>
      </c>
      <c r="CZ322">
        <v>41.125</v>
      </c>
      <c r="DA322">
        <v>0</v>
      </c>
      <c r="DB322">
        <v>0</v>
      </c>
      <c r="DC322">
        <v>0</v>
      </c>
      <c r="DD322">
        <v>1629.5</v>
      </c>
      <c r="DE322">
        <v>4.3692307692307697</v>
      </c>
      <c r="DF322">
        <v>0.83418805633648996</v>
      </c>
      <c r="DG322">
        <v>-20.471795653535999</v>
      </c>
      <c r="DH322">
        <v>404.961538461538</v>
      </c>
      <c r="DI322">
        <v>15</v>
      </c>
      <c r="DJ322">
        <v>100</v>
      </c>
      <c r="DK322">
        <v>100</v>
      </c>
      <c r="DL322">
        <v>2.698</v>
      </c>
      <c r="DM322">
        <v>0.41599999999999998</v>
      </c>
      <c r="DN322">
        <v>2</v>
      </c>
      <c r="DO322">
        <v>336.77300000000002</v>
      </c>
      <c r="DP322">
        <v>667.65499999999997</v>
      </c>
      <c r="DQ322">
        <v>30.679099999999998</v>
      </c>
      <c r="DR322">
        <v>32.676499999999997</v>
      </c>
      <c r="DS322">
        <v>30.000299999999999</v>
      </c>
      <c r="DT322">
        <v>32.566600000000001</v>
      </c>
      <c r="DU322">
        <v>32.569800000000001</v>
      </c>
      <c r="DV322">
        <v>20.990500000000001</v>
      </c>
      <c r="DW322">
        <v>21.5395</v>
      </c>
      <c r="DX322">
        <v>51.900300000000001</v>
      </c>
      <c r="DY322">
        <v>30.669499999999999</v>
      </c>
      <c r="DZ322">
        <v>400</v>
      </c>
      <c r="EA322">
        <v>31.173400000000001</v>
      </c>
      <c r="EB322">
        <v>99.874700000000004</v>
      </c>
      <c r="EC322">
        <v>100.337</v>
      </c>
    </row>
    <row r="323" spans="1:133" x14ac:dyDescent="0.35">
      <c r="A323">
        <v>307</v>
      </c>
      <c r="B323">
        <v>1581612502.5999999</v>
      </c>
      <c r="C323">
        <v>1565.5999999046301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1581612494.5310299</v>
      </c>
      <c r="O323">
        <f t="shared" si="172"/>
        <v>6.4488430516020827E-4</v>
      </c>
      <c r="P323">
        <f t="shared" si="173"/>
        <v>-0.26088691126148589</v>
      </c>
      <c r="Q323">
        <f t="shared" si="174"/>
        <v>399.99424137930998</v>
      </c>
      <c r="R323">
        <f t="shared" si="175"/>
        <v>400.09220304079145</v>
      </c>
      <c r="S323">
        <f t="shared" si="176"/>
        <v>39.867691522620092</v>
      </c>
      <c r="T323">
        <f t="shared" si="177"/>
        <v>39.857930009470621</v>
      </c>
      <c r="U323">
        <f t="shared" si="178"/>
        <v>4.7932318010162553E-2</v>
      </c>
      <c r="V323">
        <f t="shared" si="179"/>
        <v>2.2521647630209434</v>
      </c>
      <c r="W323">
        <f t="shared" si="180"/>
        <v>4.7372718998639117E-2</v>
      </c>
      <c r="X323">
        <f t="shared" si="181"/>
        <v>2.9657682695145571E-2</v>
      </c>
      <c r="Y323">
        <f t="shared" si="182"/>
        <v>0</v>
      </c>
      <c r="Z323">
        <f t="shared" si="183"/>
        <v>31.24391190861391</v>
      </c>
      <c r="AA323">
        <f t="shared" si="184"/>
        <v>31.012268965517201</v>
      </c>
      <c r="AB323">
        <f t="shared" si="185"/>
        <v>4.5145351904757867</v>
      </c>
      <c r="AC323">
        <f t="shared" si="186"/>
        <v>69.340757693500194</v>
      </c>
      <c r="AD323">
        <f t="shared" si="187"/>
        <v>3.2106330649610424</v>
      </c>
      <c r="AE323">
        <f t="shared" si="188"/>
        <v>4.630224952476973</v>
      </c>
      <c r="AF323">
        <f t="shared" si="189"/>
        <v>1.3039021255147443</v>
      </c>
      <c r="AG323">
        <f t="shared" si="190"/>
        <v>-28.439397857565186</v>
      </c>
      <c r="AH323">
        <f t="shared" si="191"/>
        <v>53.976058037462344</v>
      </c>
      <c r="AI323">
        <f t="shared" si="192"/>
        <v>5.3943361396597824</v>
      </c>
      <c r="AJ323">
        <f t="shared" si="193"/>
        <v>30.93099631955694</v>
      </c>
      <c r="AK323">
        <v>-4.1242051236569398E-2</v>
      </c>
      <c r="AL323">
        <v>4.6297815515173597E-2</v>
      </c>
      <c r="AM323">
        <v>3.4590917144464002</v>
      </c>
      <c r="AN323">
        <v>7</v>
      </c>
      <c r="AO323">
        <v>2</v>
      </c>
      <c r="AP323">
        <f t="shared" si="194"/>
        <v>1</v>
      </c>
      <c r="AQ323">
        <f t="shared" si="195"/>
        <v>0</v>
      </c>
      <c r="AR323">
        <f t="shared" si="196"/>
        <v>51820.083003633852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-0.26088691126148589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1581612494.5310299</v>
      </c>
      <c r="BY323">
        <v>399.99424137930998</v>
      </c>
      <c r="BZ323">
        <v>399.98920689655199</v>
      </c>
      <c r="CA323">
        <v>32.220306896551698</v>
      </c>
      <c r="CB323">
        <v>31.1504551724138</v>
      </c>
      <c r="CC323">
        <v>350.01444827586198</v>
      </c>
      <c r="CD323">
        <v>99.446306896551704</v>
      </c>
      <c r="CE323">
        <v>0.19995268965517199</v>
      </c>
      <c r="CF323">
        <v>31.4568137931034</v>
      </c>
      <c r="CG323">
        <v>31.012268965517201</v>
      </c>
      <c r="CH323">
        <v>999.9</v>
      </c>
      <c r="CI323">
        <v>0</v>
      </c>
      <c r="CJ323">
        <v>0</v>
      </c>
      <c r="CK323">
        <v>10001.0965517241</v>
      </c>
      <c r="CL323">
        <v>0</v>
      </c>
      <c r="CM323">
        <v>6.2015027586206903</v>
      </c>
      <c r="CN323">
        <v>0</v>
      </c>
      <c r="CO323">
        <v>0</v>
      </c>
      <c r="CP323">
        <v>0</v>
      </c>
      <c r="CQ323">
        <v>0</v>
      </c>
      <c r="CR323">
        <v>2.9586206896551701</v>
      </c>
      <c r="CS323">
        <v>0</v>
      </c>
      <c r="CT323">
        <v>402.20689655172401</v>
      </c>
      <c r="CU323">
        <v>-0.71034482758620698</v>
      </c>
      <c r="CV323">
        <v>40</v>
      </c>
      <c r="CW323">
        <v>45.200034482758603</v>
      </c>
      <c r="CX323">
        <v>42.686999999999998</v>
      </c>
      <c r="CY323">
        <v>43.997827586206903</v>
      </c>
      <c r="CZ323">
        <v>41.125</v>
      </c>
      <c r="DA323">
        <v>0</v>
      </c>
      <c r="DB323">
        <v>0</v>
      </c>
      <c r="DC323">
        <v>0</v>
      </c>
      <c r="DD323">
        <v>1634.9000000953699</v>
      </c>
      <c r="DE323">
        <v>3.5269230769230799</v>
      </c>
      <c r="DF323">
        <v>-8.7692307720620306</v>
      </c>
      <c r="DG323">
        <v>-58.765812510486001</v>
      </c>
      <c r="DH323">
        <v>401.14230769230801</v>
      </c>
      <c r="DI323">
        <v>15</v>
      </c>
      <c r="DJ323">
        <v>100</v>
      </c>
      <c r="DK323">
        <v>100</v>
      </c>
      <c r="DL323">
        <v>2.698</v>
      </c>
      <c r="DM323">
        <v>0.41599999999999998</v>
      </c>
      <c r="DN323">
        <v>2</v>
      </c>
      <c r="DO323">
        <v>336.86799999999999</v>
      </c>
      <c r="DP323">
        <v>667.56299999999999</v>
      </c>
      <c r="DQ323">
        <v>30.664999999999999</v>
      </c>
      <c r="DR323">
        <v>32.676499999999997</v>
      </c>
      <c r="DS323">
        <v>30.000399999999999</v>
      </c>
      <c r="DT323">
        <v>32.566600000000001</v>
      </c>
      <c r="DU323">
        <v>32.569800000000001</v>
      </c>
      <c r="DV323">
        <v>20.988299999999999</v>
      </c>
      <c r="DW323">
        <v>21.5395</v>
      </c>
      <c r="DX323">
        <v>51.900300000000001</v>
      </c>
      <c r="DY323">
        <v>30.6614</v>
      </c>
      <c r="DZ323">
        <v>400</v>
      </c>
      <c r="EA323">
        <v>31.173400000000001</v>
      </c>
      <c r="EB323">
        <v>99.873500000000007</v>
      </c>
      <c r="EC323">
        <v>100.33799999999999</v>
      </c>
    </row>
    <row r="324" spans="1:133" x14ac:dyDescent="0.35">
      <c r="A324">
        <v>308</v>
      </c>
      <c r="B324">
        <v>1581612507.5999999</v>
      </c>
      <c r="C324">
        <v>1570.5999999046301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1581612499.5310299</v>
      </c>
      <c r="O324">
        <f t="shared" si="172"/>
        <v>6.4355360889614894E-4</v>
      </c>
      <c r="P324">
        <f t="shared" si="173"/>
        <v>-0.25838100549936815</v>
      </c>
      <c r="Q324">
        <f t="shared" si="174"/>
        <v>399.99065517241399</v>
      </c>
      <c r="R324">
        <f t="shared" si="175"/>
        <v>400.02291315933502</v>
      </c>
      <c r="S324">
        <f t="shared" si="176"/>
        <v>39.860344330092069</v>
      </c>
      <c r="T324">
        <f t="shared" si="177"/>
        <v>39.857129978054303</v>
      </c>
      <c r="U324">
        <f t="shared" si="178"/>
        <v>4.785684612772842E-2</v>
      </c>
      <c r="V324">
        <f t="shared" si="179"/>
        <v>2.2498412943745696</v>
      </c>
      <c r="W324">
        <f t="shared" si="180"/>
        <v>4.7298428047886087E-2</v>
      </c>
      <c r="X324">
        <f t="shared" si="181"/>
        <v>2.9611146188855526E-2</v>
      </c>
      <c r="Y324">
        <f t="shared" si="182"/>
        <v>0</v>
      </c>
      <c r="Z324">
        <f t="shared" si="183"/>
        <v>31.241561653391869</v>
      </c>
      <c r="AA324">
        <f t="shared" si="184"/>
        <v>31.010517241379301</v>
      </c>
      <c r="AB324">
        <f t="shared" si="185"/>
        <v>4.5140843433141224</v>
      </c>
      <c r="AC324">
        <f t="shared" si="186"/>
        <v>69.355484426385047</v>
      </c>
      <c r="AD324">
        <f t="shared" si="187"/>
        <v>3.2108423956041237</v>
      </c>
      <c r="AE324">
        <f t="shared" si="188"/>
        <v>4.6295436073439298</v>
      </c>
      <c r="AF324">
        <f t="shared" si="189"/>
        <v>1.3032419477099988</v>
      </c>
      <c r="AG324">
        <f t="shared" si="190"/>
        <v>-28.380714152320166</v>
      </c>
      <c r="AH324">
        <f t="shared" si="191"/>
        <v>53.818737548218564</v>
      </c>
      <c r="AI324">
        <f t="shared" si="192"/>
        <v>5.3840529956424579</v>
      </c>
      <c r="AJ324">
        <f t="shared" si="193"/>
        <v>30.822076391540854</v>
      </c>
      <c r="AK324">
        <v>-4.1179474875108299E-2</v>
      </c>
      <c r="AL324">
        <v>4.6227568067443103E-2</v>
      </c>
      <c r="AM324">
        <v>3.4549369814738098</v>
      </c>
      <c r="AN324">
        <v>7</v>
      </c>
      <c r="AO324">
        <v>2</v>
      </c>
      <c r="AP324">
        <f t="shared" si="194"/>
        <v>1</v>
      </c>
      <c r="AQ324">
        <f t="shared" si="195"/>
        <v>0</v>
      </c>
      <c r="AR324">
        <f t="shared" si="196"/>
        <v>51745.071677967906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-0.25838100549936815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1581612499.5310299</v>
      </c>
      <c r="BY324">
        <v>399.99065517241399</v>
      </c>
      <c r="BZ324">
        <v>399.98899999999998</v>
      </c>
      <c r="CA324">
        <v>32.222765517241399</v>
      </c>
      <c r="CB324">
        <v>31.155144827586199</v>
      </c>
      <c r="CC324">
        <v>350.02124137931003</v>
      </c>
      <c r="CD324">
        <v>99.445162068965502</v>
      </c>
      <c r="CE324">
        <v>0.199990793103448</v>
      </c>
      <c r="CF324">
        <v>31.454224137931</v>
      </c>
      <c r="CG324">
        <v>31.010517241379301</v>
      </c>
      <c r="CH324">
        <v>999.9</v>
      </c>
      <c r="CI324">
        <v>0</v>
      </c>
      <c r="CJ324">
        <v>0</v>
      </c>
      <c r="CK324">
        <v>9986.0368965517191</v>
      </c>
      <c r="CL324">
        <v>0</v>
      </c>
      <c r="CM324">
        <v>6.1150637931034497</v>
      </c>
      <c r="CN324">
        <v>0</v>
      </c>
      <c r="CO324">
        <v>0</v>
      </c>
      <c r="CP324">
        <v>0</v>
      </c>
      <c r="CQ324">
        <v>0</v>
      </c>
      <c r="CR324">
        <v>4.0172413793103496</v>
      </c>
      <c r="CS324">
        <v>0</v>
      </c>
      <c r="CT324">
        <v>397.92413793103498</v>
      </c>
      <c r="CU324">
        <v>-0.541379310344828</v>
      </c>
      <c r="CV324">
        <v>40</v>
      </c>
      <c r="CW324">
        <v>45.197862068965499</v>
      </c>
      <c r="CX324">
        <v>42.686999999999998</v>
      </c>
      <c r="CY324">
        <v>44</v>
      </c>
      <c r="CZ324">
        <v>41.125</v>
      </c>
      <c r="DA324">
        <v>0</v>
      </c>
      <c r="DB324">
        <v>0</v>
      </c>
      <c r="DC324">
        <v>0</v>
      </c>
      <c r="DD324">
        <v>1639.7000000476801</v>
      </c>
      <c r="DE324">
        <v>4.0769230769230802</v>
      </c>
      <c r="DF324">
        <v>2.4478632542572001</v>
      </c>
      <c r="DG324">
        <v>-68.550427535842701</v>
      </c>
      <c r="DH324">
        <v>396.66538461538499</v>
      </c>
      <c r="DI324">
        <v>15</v>
      </c>
      <c r="DJ324">
        <v>100</v>
      </c>
      <c r="DK324">
        <v>100</v>
      </c>
      <c r="DL324">
        <v>2.698</v>
      </c>
      <c r="DM324">
        <v>0.41599999999999998</v>
      </c>
      <c r="DN324">
        <v>2</v>
      </c>
      <c r="DO324">
        <v>336.88</v>
      </c>
      <c r="DP324">
        <v>667.56299999999999</v>
      </c>
      <c r="DQ324">
        <v>30.654800000000002</v>
      </c>
      <c r="DR324">
        <v>32.677</v>
      </c>
      <c r="DS324">
        <v>30.0001</v>
      </c>
      <c r="DT324">
        <v>32.566600000000001</v>
      </c>
      <c r="DU324">
        <v>32.569800000000001</v>
      </c>
      <c r="DV324">
        <v>20.984400000000001</v>
      </c>
      <c r="DW324">
        <v>21.5395</v>
      </c>
      <c r="DX324">
        <v>51.900300000000001</v>
      </c>
      <c r="DY324">
        <v>30.6496</v>
      </c>
      <c r="DZ324">
        <v>400</v>
      </c>
      <c r="EA324">
        <v>31.173400000000001</v>
      </c>
      <c r="EB324">
        <v>99.876099999999994</v>
      </c>
      <c r="EC324">
        <v>100.337</v>
      </c>
    </row>
    <row r="325" spans="1:133" x14ac:dyDescent="0.35">
      <c r="A325">
        <v>309</v>
      </c>
      <c r="B325">
        <v>1581612512.5999999</v>
      </c>
      <c r="C325">
        <v>1575.5999999046301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1581612504.5310299</v>
      </c>
      <c r="O325">
        <f t="shared" si="172"/>
        <v>6.4257969804692994E-4</v>
      </c>
      <c r="P325">
        <f t="shared" si="173"/>
        <v>-0.25715643030945079</v>
      </c>
      <c r="Q325">
        <f t="shared" si="174"/>
        <v>400.00599999999997</v>
      </c>
      <c r="R325">
        <f t="shared" si="175"/>
        <v>400.01003535159174</v>
      </c>
      <c r="S325">
        <f t="shared" si="176"/>
        <v>39.858824230269356</v>
      </c>
      <c r="T325">
        <f t="shared" si="177"/>
        <v>39.858422129432903</v>
      </c>
      <c r="U325">
        <f t="shared" si="178"/>
        <v>4.7819132525992049E-2</v>
      </c>
      <c r="V325">
        <f t="shared" si="179"/>
        <v>2.2516023606276732</v>
      </c>
      <c r="W325">
        <f t="shared" si="180"/>
        <v>4.7262019289080935E-2</v>
      </c>
      <c r="X325">
        <f t="shared" si="181"/>
        <v>2.9588275586594874E-2</v>
      </c>
      <c r="Y325">
        <f t="shared" si="182"/>
        <v>0</v>
      </c>
      <c r="Z325">
        <f t="shared" si="183"/>
        <v>31.239982324671978</v>
      </c>
      <c r="AA325">
        <f t="shared" si="184"/>
        <v>31.0078172413793</v>
      </c>
      <c r="AB325">
        <f t="shared" si="185"/>
        <v>4.5133895119966843</v>
      </c>
      <c r="AC325">
        <f t="shared" si="186"/>
        <v>69.369624453459721</v>
      </c>
      <c r="AD325">
        <f t="shared" si="187"/>
        <v>3.2111225903440519</v>
      </c>
      <c r="AE325">
        <f t="shared" si="188"/>
        <v>4.6290038552802075</v>
      </c>
      <c r="AF325">
        <f t="shared" si="189"/>
        <v>1.3022669216526324</v>
      </c>
      <c r="AG325">
        <f t="shared" si="190"/>
        <v>-28.337764683869612</v>
      </c>
      <c r="AH325">
        <f t="shared" si="191"/>
        <v>53.939557397203174</v>
      </c>
      <c r="AI325">
        <f t="shared" si="192"/>
        <v>5.3917930277940007</v>
      </c>
      <c r="AJ325">
        <f t="shared" si="193"/>
        <v>30.993585741127564</v>
      </c>
      <c r="AK325">
        <v>-4.1226899079539102E-2</v>
      </c>
      <c r="AL325">
        <v>4.62808058915051E-2</v>
      </c>
      <c r="AM325">
        <v>3.4580858921420501</v>
      </c>
      <c r="AN325">
        <v>7</v>
      </c>
      <c r="AO325">
        <v>2</v>
      </c>
      <c r="AP325">
        <f t="shared" si="194"/>
        <v>1</v>
      </c>
      <c r="AQ325">
        <f t="shared" si="195"/>
        <v>0</v>
      </c>
      <c r="AR325">
        <f t="shared" si="196"/>
        <v>51802.575484480432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-0.25715643030945079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1581612504.5310299</v>
      </c>
      <c r="BY325">
        <v>400.00599999999997</v>
      </c>
      <c r="BZ325">
        <v>400.00579310344801</v>
      </c>
      <c r="CA325">
        <v>32.225768965517197</v>
      </c>
      <c r="CB325">
        <v>31.159755172413799</v>
      </c>
      <c r="CC325">
        <v>350.01727586206903</v>
      </c>
      <c r="CD325">
        <v>99.444593103448298</v>
      </c>
      <c r="CE325">
        <v>0.19996755172413799</v>
      </c>
      <c r="CF325">
        <v>31.4521724137931</v>
      </c>
      <c r="CG325">
        <v>31.0078172413793</v>
      </c>
      <c r="CH325">
        <v>999.9</v>
      </c>
      <c r="CI325">
        <v>0</v>
      </c>
      <c r="CJ325">
        <v>0</v>
      </c>
      <c r="CK325">
        <v>9997.5944827586209</v>
      </c>
      <c r="CL325">
        <v>0</v>
      </c>
      <c r="CM325">
        <v>6.0708182758620701</v>
      </c>
      <c r="CN325">
        <v>0</v>
      </c>
      <c r="CO325">
        <v>0</v>
      </c>
      <c r="CP325">
        <v>0</v>
      </c>
      <c r="CQ325">
        <v>0</v>
      </c>
      <c r="CR325">
        <v>3.7379310344827599</v>
      </c>
      <c r="CS325">
        <v>0</v>
      </c>
      <c r="CT325">
        <v>394.44827586206901</v>
      </c>
      <c r="CU325">
        <v>-0.40689655172413802</v>
      </c>
      <c r="CV325">
        <v>40</v>
      </c>
      <c r="CW325">
        <v>45.193517241379297</v>
      </c>
      <c r="CX325">
        <v>42.686999999999998</v>
      </c>
      <c r="CY325">
        <v>44</v>
      </c>
      <c r="CZ325">
        <v>41.125</v>
      </c>
      <c r="DA325">
        <v>0</v>
      </c>
      <c r="DB325">
        <v>0</v>
      </c>
      <c r="DC325">
        <v>0</v>
      </c>
      <c r="DD325">
        <v>1644.5</v>
      </c>
      <c r="DE325">
        <v>3.3</v>
      </c>
      <c r="DF325">
        <v>-18.7418803580982</v>
      </c>
      <c r="DG325">
        <v>-55.350427215314497</v>
      </c>
      <c r="DH325">
        <v>393.39230769230801</v>
      </c>
      <c r="DI325">
        <v>15</v>
      </c>
      <c r="DJ325">
        <v>100</v>
      </c>
      <c r="DK325">
        <v>100</v>
      </c>
      <c r="DL325">
        <v>2.698</v>
      </c>
      <c r="DM325">
        <v>0.41599999999999998</v>
      </c>
      <c r="DN325">
        <v>2</v>
      </c>
      <c r="DO325">
        <v>336.79700000000003</v>
      </c>
      <c r="DP325">
        <v>667.56299999999999</v>
      </c>
      <c r="DQ325">
        <v>30.644600000000001</v>
      </c>
      <c r="DR325">
        <v>32.679299999999998</v>
      </c>
      <c r="DS325">
        <v>30.0001</v>
      </c>
      <c r="DT325">
        <v>32.566600000000001</v>
      </c>
      <c r="DU325">
        <v>32.569800000000001</v>
      </c>
      <c r="DV325">
        <v>20.9909</v>
      </c>
      <c r="DW325">
        <v>21.5395</v>
      </c>
      <c r="DX325">
        <v>51.900300000000001</v>
      </c>
      <c r="DY325">
        <v>30.6433</v>
      </c>
      <c r="DZ325">
        <v>400</v>
      </c>
      <c r="EA325">
        <v>31.173400000000001</v>
      </c>
      <c r="EB325">
        <v>99.875100000000003</v>
      </c>
      <c r="EC325">
        <v>100.336</v>
      </c>
    </row>
    <row r="326" spans="1:133" x14ac:dyDescent="0.35">
      <c r="A326">
        <v>310</v>
      </c>
      <c r="B326">
        <v>1581612517.5999999</v>
      </c>
      <c r="C326">
        <v>1580.5999999046301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1581612509.5310299</v>
      </c>
      <c r="O326">
        <f t="shared" si="172"/>
        <v>6.427174050764792E-4</v>
      </c>
      <c r="P326">
        <f t="shared" si="173"/>
        <v>-0.27713182732987379</v>
      </c>
      <c r="Q326">
        <f t="shared" si="174"/>
        <v>400.014517241379</v>
      </c>
      <c r="R326">
        <f t="shared" si="175"/>
        <v>400.68399041704885</v>
      </c>
      <c r="S326">
        <f t="shared" si="176"/>
        <v>39.925779153838469</v>
      </c>
      <c r="T326">
        <f t="shared" si="177"/>
        <v>39.859070129269277</v>
      </c>
      <c r="U326">
        <f t="shared" si="178"/>
        <v>4.7848026742894997E-2</v>
      </c>
      <c r="V326">
        <f t="shared" si="179"/>
        <v>2.2514595858933735</v>
      </c>
      <c r="W326">
        <f t="shared" si="180"/>
        <v>4.7290209351603656E-2</v>
      </c>
      <c r="X326">
        <f t="shared" si="181"/>
        <v>2.9605956601062952E-2</v>
      </c>
      <c r="Y326">
        <f t="shared" si="182"/>
        <v>0</v>
      </c>
      <c r="Z326">
        <f t="shared" si="183"/>
        <v>31.237358612581289</v>
      </c>
      <c r="AA326">
        <f t="shared" si="184"/>
        <v>31.007334482758601</v>
      </c>
      <c r="AB326">
        <f t="shared" si="185"/>
        <v>4.5132652863299443</v>
      </c>
      <c r="AC326">
        <f t="shared" si="186"/>
        <v>69.387986466967405</v>
      </c>
      <c r="AD326">
        <f t="shared" si="187"/>
        <v>3.211504310933218</v>
      </c>
      <c r="AE326">
        <f t="shared" si="188"/>
        <v>4.6283290155163606</v>
      </c>
      <c r="AF326">
        <f t="shared" si="189"/>
        <v>1.3017609753967263</v>
      </c>
      <c r="AG326">
        <f t="shared" si="190"/>
        <v>-28.343837563872732</v>
      </c>
      <c r="AH326">
        <f t="shared" si="191"/>
        <v>53.683330398002568</v>
      </c>
      <c r="AI326">
        <f t="shared" si="192"/>
        <v>5.3664402116414545</v>
      </c>
      <c r="AJ326">
        <f t="shared" si="193"/>
        <v>30.705933045771289</v>
      </c>
      <c r="AK326">
        <v>-4.12230530108234E-2</v>
      </c>
      <c r="AL326">
        <v>4.6276488342437597E-2</v>
      </c>
      <c r="AM326">
        <v>3.4578305642283902</v>
      </c>
      <c r="AN326">
        <v>7</v>
      </c>
      <c r="AO326">
        <v>2</v>
      </c>
      <c r="AP326">
        <f t="shared" si="194"/>
        <v>1</v>
      </c>
      <c r="AQ326">
        <f t="shared" si="195"/>
        <v>0</v>
      </c>
      <c r="AR326">
        <f t="shared" si="196"/>
        <v>51798.365779942658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-0.27713182732987379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1581612509.5310299</v>
      </c>
      <c r="BY326">
        <v>400.014517241379</v>
      </c>
      <c r="BZ326">
        <v>399.98017241379301</v>
      </c>
      <c r="CA326">
        <v>32.229762068965499</v>
      </c>
      <c r="CB326">
        <v>31.1635275862069</v>
      </c>
      <c r="CC326">
        <v>350.01837931034498</v>
      </c>
      <c r="CD326">
        <v>99.444089655172405</v>
      </c>
      <c r="CE326">
        <v>0.199969275862069</v>
      </c>
      <c r="CF326">
        <v>31.4496068965517</v>
      </c>
      <c r="CG326">
        <v>31.007334482758601</v>
      </c>
      <c r="CH326">
        <v>999.9</v>
      </c>
      <c r="CI326">
        <v>0</v>
      </c>
      <c r="CJ326">
        <v>0</v>
      </c>
      <c r="CK326">
        <v>9996.7124137931005</v>
      </c>
      <c r="CL326">
        <v>0</v>
      </c>
      <c r="CM326">
        <v>6.1378713793103499</v>
      </c>
      <c r="CN326">
        <v>0</v>
      </c>
      <c r="CO326">
        <v>0</v>
      </c>
      <c r="CP326">
        <v>0</v>
      </c>
      <c r="CQ326">
        <v>0</v>
      </c>
      <c r="CR326">
        <v>3.66206896551724</v>
      </c>
      <c r="CS326">
        <v>0</v>
      </c>
      <c r="CT326">
        <v>393.48965517241402</v>
      </c>
      <c r="CU326">
        <v>-0.18275862068965501</v>
      </c>
      <c r="CV326">
        <v>40</v>
      </c>
      <c r="CW326">
        <v>45.193517241379297</v>
      </c>
      <c r="CX326">
        <v>42.6913448275862</v>
      </c>
      <c r="CY326">
        <v>44</v>
      </c>
      <c r="CZ326">
        <v>41.125</v>
      </c>
      <c r="DA326">
        <v>0</v>
      </c>
      <c r="DB326">
        <v>0</v>
      </c>
      <c r="DC326">
        <v>0</v>
      </c>
      <c r="DD326">
        <v>1649.9000000953699</v>
      </c>
      <c r="DE326">
        <v>3.37692307692308</v>
      </c>
      <c r="DF326">
        <v>-4.5470083172221898</v>
      </c>
      <c r="DG326">
        <v>9.4666668352459702</v>
      </c>
      <c r="DH326">
        <v>392.54230769230799</v>
      </c>
      <c r="DI326">
        <v>15</v>
      </c>
      <c r="DJ326">
        <v>100</v>
      </c>
      <c r="DK326">
        <v>100</v>
      </c>
      <c r="DL326">
        <v>2.698</v>
      </c>
      <c r="DM326">
        <v>0.41599999999999998</v>
      </c>
      <c r="DN326">
        <v>2</v>
      </c>
      <c r="DO326">
        <v>336.82299999999998</v>
      </c>
      <c r="DP326">
        <v>667.56500000000005</v>
      </c>
      <c r="DQ326">
        <v>30.639099999999999</v>
      </c>
      <c r="DR326">
        <v>32.679299999999998</v>
      </c>
      <c r="DS326">
        <v>30.0001</v>
      </c>
      <c r="DT326">
        <v>32.569400000000002</v>
      </c>
      <c r="DU326">
        <v>32.570099999999996</v>
      </c>
      <c r="DV326">
        <v>20.991900000000001</v>
      </c>
      <c r="DW326">
        <v>21.5395</v>
      </c>
      <c r="DX326">
        <v>51.900300000000001</v>
      </c>
      <c r="DY326">
        <v>30.639900000000001</v>
      </c>
      <c r="DZ326">
        <v>400</v>
      </c>
      <c r="EA326">
        <v>31.173400000000001</v>
      </c>
      <c r="EB326">
        <v>99.876999999999995</v>
      </c>
      <c r="EC326">
        <v>100.334</v>
      </c>
    </row>
    <row r="327" spans="1:133" x14ac:dyDescent="0.35">
      <c r="A327">
        <v>311</v>
      </c>
      <c r="B327">
        <v>1581612522.5999999</v>
      </c>
      <c r="C327">
        <v>1585.5999999046301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1581612514.5310299</v>
      </c>
      <c r="O327">
        <f t="shared" si="172"/>
        <v>6.4224295766294288E-4</v>
      </c>
      <c r="P327">
        <f t="shared" si="173"/>
        <v>-0.28327442998761942</v>
      </c>
      <c r="Q327">
        <f t="shared" si="174"/>
        <v>400.00913793103399</v>
      </c>
      <c r="R327">
        <f t="shared" si="175"/>
        <v>400.89079754388598</v>
      </c>
      <c r="S327">
        <f t="shared" si="176"/>
        <v>39.946432620466709</v>
      </c>
      <c r="T327">
        <f t="shared" si="177"/>
        <v>39.858580376078073</v>
      </c>
      <c r="U327">
        <f t="shared" si="178"/>
        <v>4.7821583664792E-2</v>
      </c>
      <c r="V327">
        <f t="shared" si="179"/>
        <v>2.2528726350074426</v>
      </c>
      <c r="W327">
        <f t="shared" si="180"/>
        <v>4.726472388408496E-2</v>
      </c>
      <c r="X327">
        <f t="shared" si="181"/>
        <v>2.9589943705703357E-2</v>
      </c>
      <c r="Y327">
        <f t="shared" si="182"/>
        <v>0</v>
      </c>
      <c r="Z327">
        <f t="shared" si="183"/>
        <v>31.235021923775623</v>
      </c>
      <c r="AA327">
        <f t="shared" si="184"/>
        <v>31.007434482758601</v>
      </c>
      <c r="AB327">
        <f t="shared" si="185"/>
        <v>4.5132910185449209</v>
      </c>
      <c r="AC327">
        <f t="shared" si="186"/>
        <v>69.404470706548935</v>
      </c>
      <c r="AD327">
        <f t="shared" si="187"/>
        <v>3.2117901345661721</v>
      </c>
      <c r="AE327">
        <f t="shared" si="188"/>
        <v>4.6276415652617473</v>
      </c>
      <c r="AF327">
        <f t="shared" si="189"/>
        <v>1.3015008839787487</v>
      </c>
      <c r="AG327">
        <f t="shared" si="190"/>
        <v>-28.322914432935782</v>
      </c>
      <c r="AH327">
        <f t="shared" si="191"/>
        <v>53.387414030058736</v>
      </c>
      <c r="AI327">
        <f t="shared" si="192"/>
        <v>5.3334454791940082</v>
      </c>
      <c r="AJ327">
        <f t="shared" si="193"/>
        <v>30.397945076316962</v>
      </c>
      <c r="AK327">
        <v>-4.1261127489648497E-2</v>
      </c>
      <c r="AL327">
        <v>4.63192302804264E-2</v>
      </c>
      <c r="AM327">
        <v>3.4603578429522299</v>
      </c>
      <c r="AN327">
        <v>7</v>
      </c>
      <c r="AO327">
        <v>2</v>
      </c>
      <c r="AP327">
        <f t="shared" si="194"/>
        <v>1</v>
      </c>
      <c r="AQ327">
        <f t="shared" si="195"/>
        <v>0</v>
      </c>
      <c r="AR327">
        <f t="shared" si="196"/>
        <v>51844.697544889212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-0.28327442998761942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1581612514.5310299</v>
      </c>
      <c r="BY327">
        <v>400.00913793103399</v>
      </c>
      <c r="BZ327">
        <v>399.96393103448298</v>
      </c>
      <c r="CA327">
        <v>32.232593103448302</v>
      </c>
      <c r="CB327">
        <v>31.167120689655199</v>
      </c>
      <c r="CC327">
        <v>350.00913793103501</v>
      </c>
      <c r="CD327">
        <v>99.4442034482759</v>
      </c>
      <c r="CE327">
        <v>0.19997113793103399</v>
      </c>
      <c r="CF327">
        <v>31.4469931034483</v>
      </c>
      <c r="CG327">
        <v>31.007434482758601</v>
      </c>
      <c r="CH327">
        <v>999.9</v>
      </c>
      <c r="CI327">
        <v>0</v>
      </c>
      <c r="CJ327">
        <v>0</v>
      </c>
      <c r="CK327">
        <v>10005.934137931001</v>
      </c>
      <c r="CL327">
        <v>0</v>
      </c>
      <c r="CM327">
        <v>6.2199768965517199</v>
      </c>
      <c r="CN327">
        <v>0</v>
      </c>
      <c r="CO327">
        <v>0</v>
      </c>
      <c r="CP327">
        <v>0</v>
      </c>
      <c r="CQ327">
        <v>0</v>
      </c>
      <c r="CR327">
        <v>1.66206896551724</v>
      </c>
      <c r="CS327">
        <v>0</v>
      </c>
      <c r="CT327">
        <v>394.45172413793102</v>
      </c>
      <c r="CU327">
        <v>3.4482758620689703E-2</v>
      </c>
      <c r="CV327">
        <v>40</v>
      </c>
      <c r="CW327">
        <v>45.193517241379297</v>
      </c>
      <c r="CX327">
        <v>42.697862068965499</v>
      </c>
      <c r="CY327">
        <v>44</v>
      </c>
      <c r="CZ327">
        <v>41.125</v>
      </c>
      <c r="DA327">
        <v>0</v>
      </c>
      <c r="DB327">
        <v>0</v>
      </c>
      <c r="DC327">
        <v>0</v>
      </c>
      <c r="DD327">
        <v>1654.7000000476801</v>
      </c>
      <c r="DE327">
        <v>2.1538461538461502</v>
      </c>
      <c r="DF327">
        <v>2.2632480135958302</v>
      </c>
      <c r="DG327">
        <v>98.321367608007407</v>
      </c>
      <c r="DH327">
        <v>393.90384615384602</v>
      </c>
      <c r="DI327">
        <v>15</v>
      </c>
      <c r="DJ327">
        <v>100</v>
      </c>
      <c r="DK327">
        <v>100</v>
      </c>
      <c r="DL327">
        <v>2.698</v>
      </c>
      <c r="DM327">
        <v>0.41599999999999998</v>
      </c>
      <c r="DN327">
        <v>2</v>
      </c>
      <c r="DO327">
        <v>336.76299999999998</v>
      </c>
      <c r="DP327">
        <v>667.45899999999995</v>
      </c>
      <c r="DQ327">
        <v>30.633900000000001</v>
      </c>
      <c r="DR327">
        <v>32.6813</v>
      </c>
      <c r="DS327">
        <v>30.0002</v>
      </c>
      <c r="DT327">
        <v>32.569400000000002</v>
      </c>
      <c r="DU327">
        <v>32.572800000000001</v>
      </c>
      <c r="DV327">
        <v>20.993600000000001</v>
      </c>
      <c r="DW327">
        <v>21.5395</v>
      </c>
      <c r="DX327">
        <v>51.900300000000001</v>
      </c>
      <c r="DY327">
        <v>30.626300000000001</v>
      </c>
      <c r="DZ327">
        <v>400</v>
      </c>
      <c r="EA327">
        <v>31.173400000000001</v>
      </c>
      <c r="EB327">
        <v>99.879000000000005</v>
      </c>
      <c r="EC327">
        <v>100.334</v>
      </c>
    </row>
    <row r="328" spans="1:133" x14ac:dyDescent="0.35">
      <c r="A328">
        <v>312</v>
      </c>
      <c r="B328">
        <v>1581612527.5999999</v>
      </c>
      <c r="C328">
        <v>1590.5999999046301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1581612519.5310299</v>
      </c>
      <c r="O328">
        <f t="shared" si="172"/>
        <v>6.412885233037384E-4</v>
      </c>
      <c r="P328">
        <f t="shared" si="173"/>
        <v>-0.2935771129785662</v>
      </c>
      <c r="Q328">
        <f t="shared" si="174"/>
        <v>400.01420689655203</v>
      </c>
      <c r="R328">
        <f t="shared" si="175"/>
        <v>401.25511106669876</v>
      </c>
      <c r="S328">
        <f t="shared" si="176"/>
        <v>39.983385052000685</v>
      </c>
      <c r="T328">
        <f t="shared" si="177"/>
        <v>39.859734167864374</v>
      </c>
      <c r="U328">
        <f t="shared" si="178"/>
        <v>4.7738146899697527E-2</v>
      </c>
      <c r="V328">
        <f t="shared" si="179"/>
        <v>2.2519203658582034</v>
      </c>
      <c r="W328">
        <f t="shared" si="180"/>
        <v>4.7182984706388938E-2</v>
      </c>
      <c r="X328">
        <f t="shared" si="181"/>
        <v>2.9538706547830376E-2</v>
      </c>
      <c r="Y328">
        <f t="shared" si="182"/>
        <v>0</v>
      </c>
      <c r="Z328">
        <f t="shared" si="183"/>
        <v>31.232130847270614</v>
      </c>
      <c r="AA328">
        <f t="shared" si="184"/>
        <v>31.009706896551702</v>
      </c>
      <c r="AB328">
        <f t="shared" si="185"/>
        <v>4.5138757953945019</v>
      </c>
      <c r="AC328">
        <f t="shared" si="186"/>
        <v>69.422224103613885</v>
      </c>
      <c r="AD328">
        <f t="shared" si="187"/>
        <v>3.2120413538153207</v>
      </c>
      <c r="AE328">
        <f t="shared" si="188"/>
        <v>4.626820006546164</v>
      </c>
      <c r="AF328">
        <f t="shared" si="189"/>
        <v>1.3018344415791812</v>
      </c>
      <c r="AG328">
        <f t="shared" si="190"/>
        <v>-28.280823877694864</v>
      </c>
      <c r="AH328">
        <f t="shared" si="191"/>
        <v>52.709676420416784</v>
      </c>
      <c r="AI328">
        <f t="shared" si="192"/>
        <v>5.2679434808917964</v>
      </c>
      <c r="AJ328">
        <f t="shared" si="193"/>
        <v>29.696796023613715</v>
      </c>
      <c r="AK328">
        <v>-4.1235466305181399E-2</v>
      </c>
      <c r="AL328">
        <v>4.6290423352818903E-2</v>
      </c>
      <c r="AM328">
        <v>3.4586546127278202</v>
      </c>
      <c r="AN328">
        <v>7</v>
      </c>
      <c r="AO328">
        <v>2</v>
      </c>
      <c r="AP328">
        <f t="shared" si="194"/>
        <v>1</v>
      </c>
      <c r="AQ328">
        <f t="shared" si="195"/>
        <v>0</v>
      </c>
      <c r="AR328">
        <f t="shared" si="196"/>
        <v>51814.339647948618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-0.2935771129785662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1581612519.5310299</v>
      </c>
      <c r="BY328">
        <v>400.01420689655203</v>
      </c>
      <c r="BZ328">
        <v>399.95068965517203</v>
      </c>
      <c r="CA328">
        <v>32.2345896551724</v>
      </c>
      <c r="CB328">
        <v>31.1707</v>
      </c>
      <c r="CC328">
        <v>350.008206896552</v>
      </c>
      <c r="CD328">
        <v>99.445803448275896</v>
      </c>
      <c r="CE328">
        <v>0.19999282758620701</v>
      </c>
      <c r="CF328">
        <v>31.443868965517201</v>
      </c>
      <c r="CG328">
        <v>31.009706896551702</v>
      </c>
      <c r="CH328">
        <v>999.9</v>
      </c>
      <c r="CI328">
        <v>0</v>
      </c>
      <c r="CJ328">
        <v>0</v>
      </c>
      <c r="CK328">
        <v>9999.5503448275904</v>
      </c>
      <c r="CL328">
        <v>0</v>
      </c>
      <c r="CM328">
        <v>6.3166793103448304</v>
      </c>
      <c r="CN328">
        <v>0</v>
      </c>
      <c r="CO328">
        <v>0</v>
      </c>
      <c r="CP328">
        <v>0</v>
      </c>
      <c r="CQ328">
        <v>0</v>
      </c>
      <c r="CR328">
        <v>2.5413793103448299</v>
      </c>
      <c r="CS328">
        <v>0</v>
      </c>
      <c r="CT328">
        <v>399.16896551724102</v>
      </c>
      <c r="CU328">
        <v>-0.30689655172413799</v>
      </c>
      <c r="CV328">
        <v>40</v>
      </c>
      <c r="CW328">
        <v>45.206551724137903</v>
      </c>
      <c r="CX328">
        <v>42.702206896551701</v>
      </c>
      <c r="CY328">
        <v>44</v>
      </c>
      <c r="CZ328">
        <v>41.125</v>
      </c>
      <c r="DA328">
        <v>0</v>
      </c>
      <c r="DB328">
        <v>0</v>
      </c>
      <c r="DC328">
        <v>0</v>
      </c>
      <c r="DD328">
        <v>1659.5</v>
      </c>
      <c r="DE328">
        <v>3.0961538461538498</v>
      </c>
      <c r="DF328">
        <v>-6.9846151881776999</v>
      </c>
      <c r="DG328">
        <v>59.6444448729196</v>
      </c>
      <c r="DH328">
        <v>398.83846153846201</v>
      </c>
      <c r="DI328">
        <v>15</v>
      </c>
      <c r="DJ328">
        <v>100</v>
      </c>
      <c r="DK328">
        <v>100</v>
      </c>
      <c r="DL328">
        <v>2.698</v>
      </c>
      <c r="DM328">
        <v>0.41599999999999998</v>
      </c>
      <c r="DN328">
        <v>2</v>
      </c>
      <c r="DO328">
        <v>336.77499999999998</v>
      </c>
      <c r="DP328">
        <v>667.48199999999997</v>
      </c>
      <c r="DQ328">
        <v>30.622</v>
      </c>
      <c r="DR328">
        <v>32.682200000000002</v>
      </c>
      <c r="DS328">
        <v>30.000399999999999</v>
      </c>
      <c r="DT328">
        <v>32.569400000000002</v>
      </c>
      <c r="DU328">
        <v>32.572800000000001</v>
      </c>
      <c r="DV328">
        <v>20.9941</v>
      </c>
      <c r="DW328">
        <v>21.5395</v>
      </c>
      <c r="DX328">
        <v>51.900300000000001</v>
      </c>
      <c r="DY328">
        <v>30.617699999999999</v>
      </c>
      <c r="DZ328">
        <v>400</v>
      </c>
      <c r="EA328">
        <v>31.173400000000001</v>
      </c>
      <c r="EB328">
        <v>99.875399999999999</v>
      </c>
      <c r="EC328">
        <v>100.336</v>
      </c>
    </row>
    <row r="329" spans="1:133" x14ac:dyDescent="0.35">
      <c r="A329">
        <v>313</v>
      </c>
      <c r="B329">
        <v>1581612532.5999999</v>
      </c>
      <c r="C329">
        <v>1595.5999999046301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1581612524.5310299</v>
      </c>
      <c r="O329">
        <f t="shared" si="172"/>
        <v>6.4659201751803626E-4</v>
      </c>
      <c r="P329">
        <f t="shared" si="173"/>
        <v>-0.32468356587718528</v>
      </c>
      <c r="Q329">
        <f t="shared" si="174"/>
        <v>400.10455172413799</v>
      </c>
      <c r="R329">
        <f t="shared" si="175"/>
        <v>402.29405183722218</v>
      </c>
      <c r="S329">
        <f t="shared" si="176"/>
        <v>40.087803822863947</v>
      </c>
      <c r="T329">
        <f t="shared" si="177"/>
        <v>39.869624482148836</v>
      </c>
      <c r="U329">
        <f t="shared" si="178"/>
        <v>4.8182947910180282E-2</v>
      </c>
      <c r="V329">
        <f t="shared" si="179"/>
        <v>2.2510636823105101</v>
      </c>
      <c r="W329">
        <f t="shared" si="180"/>
        <v>4.7617245664971081E-2</v>
      </c>
      <c r="X329">
        <f t="shared" si="181"/>
        <v>2.9811051171878815E-2</v>
      </c>
      <c r="Y329">
        <f t="shared" si="182"/>
        <v>0</v>
      </c>
      <c r="Z329">
        <f t="shared" si="183"/>
        <v>31.227839922640246</v>
      </c>
      <c r="AA329">
        <f t="shared" si="184"/>
        <v>31.009875862068998</v>
      </c>
      <c r="AB329">
        <f t="shared" si="185"/>
        <v>4.5139192791618461</v>
      </c>
      <c r="AC329">
        <f t="shared" si="186"/>
        <v>69.458462676490853</v>
      </c>
      <c r="AD329">
        <f t="shared" si="187"/>
        <v>3.2132677685054252</v>
      </c>
      <c r="AE329">
        <f t="shared" si="188"/>
        <v>4.6261717358639425</v>
      </c>
      <c r="AF329">
        <f t="shared" si="189"/>
        <v>1.3006515106564209</v>
      </c>
      <c r="AG329">
        <f t="shared" si="190"/>
        <v>-28.514707972545398</v>
      </c>
      <c r="AH329">
        <f t="shared" si="191"/>
        <v>52.369905315379661</v>
      </c>
      <c r="AI329">
        <f t="shared" si="192"/>
        <v>5.2359184335007942</v>
      </c>
      <c r="AJ329">
        <f t="shared" si="193"/>
        <v>29.091115776335059</v>
      </c>
      <c r="AK329">
        <v>-4.1212389307551001E-2</v>
      </c>
      <c r="AL329">
        <v>4.6264517401322702E-2</v>
      </c>
      <c r="AM329">
        <v>3.45712259297441</v>
      </c>
      <c r="AN329">
        <v>7</v>
      </c>
      <c r="AO329">
        <v>2</v>
      </c>
      <c r="AP329">
        <f t="shared" si="194"/>
        <v>1</v>
      </c>
      <c r="AQ329">
        <f t="shared" si="195"/>
        <v>0</v>
      </c>
      <c r="AR329">
        <f t="shared" si="196"/>
        <v>51786.99139685931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-0.32468356587718528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1581612524.5310299</v>
      </c>
      <c r="BY329">
        <v>400.10455172413799</v>
      </c>
      <c r="BZ329">
        <v>399.99144827586201</v>
      </c>
      <c r="CA329">
        <v>32.2461793103448</v>
      </c>
      <c r="CB329">
        <v>31.1735137931034</v>
      </c>
      <c r="CC329">
        <v>350.01137931034498</v>
      </c>
      <c r="CD329">
        <v>99.448024137931</v>
      </c>
      <c r="CE329">
        <v>0.19999113793103401</v>
      </c>
      <c r="CF329">
        <v>31.441403448275899</v>
      </c>
      <c r="CG329">
        <v>31.009875862068998</v>
      </c>
      <c r="CH329">
        <v>999.9</v>
      </c>
      <c r="CI329">
        <v>0</v>
      </c>
      <c r="CJ329">
        <v>0</v>
      </c>
      <c r="CK329">
        <v>9993.7310344827602</v>
      </c>
      <c r="CL329">
        <v>0</v>
      </c>
      <c r="CM329">
        <v>6.42045172413793</v>
      </c>
      <c r="CN329">
        <v>0</v>
      </c>
      <c r="CO329">
        <v>0</v>
      </c>
      <c r="CP329">
        <v>0</v>
      </c>
      <c r="CQ329">
        <v>0</v>
      </c>
      <c r="CR329">
        <v>2.5344827586206899</v>
      </c>
      <c r="CS329">
        <v>0</v>
      </c>
      <c r="CT329">
        <v>404.351724137931</v>
      </c>
      <c r="CU329">
        <v>-0.70344827586206904</v>
      </c>
      <c r="CV329">
        <v>40</v>
      </c>
      <c r="CW329">
        <v>45.219586206896601</v>
      </c>
      <c r="CX329">
        <v>42.700034482758603</v>
      </c>
      <c r="CY329">
        <v>44</v>
      </c>
      <c r="CZ329">
        <v>41.125</v>
      </c>
      <c r="DA329">
        <v>0</v>
      </c>
      <c r="DB329">
        <v>0</v>
      </c>
      <c r="DC329">
        <v>0</v>
      </c>
      <c r="DD329">
        <v>1664.9000000953699</v>
      </c>
      <c r="DE329">
        <v>3.68846153846154</v>
      </c>
      <c r="DF329">
        <v>16.229059633812401</v>
      </c>
      <c r="DG329">
        <v>51.449573343982799</v>
      </c>
      <c r="DH329">
        <v>404.67307692307702</v>
      </c>
      <c r="DI329">
        <v>15</v>
      </c>
      <c r="DJ329">
        <v>100</v>
      </c>
      <c r="DK329">
        <v>100</v>
      </c>
      <c r="DL329">
        <v>2.7789999999999999</v>
      </c>
      <c r="DM329">
        <v>0.42699999999999999</v>
      </c>
      <c r="DN329">
        <v>2</v>
      </c>
      <c r="DO329">
        <v>336.82299999999998</v>
      </c>
      <c r="DP329">
        <v>667.71100000000001</v>
      </c>
      <c r="DQ329">
        <v>30.612300000000001</v>
      </c>
      <c r="DR329">
        <v>32.682699999999997</v>
      </c>
      <c r="DS329">
        <v>30.0001</v>
      </c>
      <c r="DT329">
        <v>32.569400000000002</v>
      </c>
      <c r="DU329">
        <v>32.572800000000001</v>
      </c>
      <c r="DV329">
        <v>20.993300000000001</v>
      </c>
      <c r="DW329">
        <v>21.5395</v>
      </c>
      <c r="DX329">
        <v>51.900300000000001</v>
      </c>
      <c r="DY329">
        <v>30.609300000000001</v>
      </c>
      <c r="DZ329">
        <v>400</v>
      </c>
      <c r="EA329">
        <v>31.173400000000001</v>
      </c>
      <c r="EB329">
        <v>99.873900000000006</v>
      </c>
      <c r="EC329">
        <v>100.334</v>
      </c>
    </row>
    <row r="330" spans="1:133" x14ac:dyDescent="0.35">
      <c r="A330">
        <v>314</v>
      </c>
      <c r="B330">
        <v>1581612553.5999999</v>
      </c>
      <c r="C330">
        <v>1616.5999999046301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1581612524.5310299</v>
      </c>
      <c r="O330">
        <f t="shared" si="172"/>
        <v>6.3995405376670591E-4</v>
      </c>
      <c r="P330">
        <f t="shared" si="173"/>
        <v>-0.27472431388081403</v>
      </c>
      <c r="Q330">
        <f t="shared" si="174"/>
        <v>400.02355172413797</v>
      </c>
      <c r="R330">
        <f t="shared" si="175"/>
        <v>400.65200045689676</v>
      </c>
      <c r="S330">
        <f t="shared" si="176"/>
        <v>39.924176661833535</v>
      </c>
      <c r="T330">
        <f t="shared" si="177"/>
        <v>39.861552992911484</v>
      </c>
      <c r="U330">
        <f t="shared" si="178"/>
        <v>4.7642141838015184E-2</v>
      </c>
      <c r="V330">
        <f t="shared" si="179"/>
        <v>2.2510636823105101</v>
      </c>
      <c r="W330">
        <f t="shared" si="180"/>
        <v>4.7088988599278681E-2</v>
      </c>
      <c r="X330">
        <f t="shared" si="181"/>
        <v>2.947978129323554E-2</v>
      </c>
      <c r="Y330">
        <f t="shared" si="182"/>
        <v>0</v>
      </c>
      <c r="Z330">
        <f t="shared" si="183"/>
        <v>31.230032382341832</v>
      </c>
      <c r="AA330">
        <f t="shared" si="184"/>
        <v>31.009875862068998</v>
      </c>
      <c r="AB330">
        <f t="shared" si="185"/>
        <v>4.5139192791618461</v>
      </c>
      <c r="AC330">
        <f t="shared" si="186"/>
        <v>69.434768610843918</v>
      </c>
      <c r="AD330">
        <f t="shared" si="187"/>
        <v>3.2121716403373903</v>
      </c>
      <c r="AE330">
        <f t="shared" si="188"/>
        <v>4.6261717358639425</v>
      </c>
      <c r="AF330">
        <f t="shared" si="189"/>
        <v>1.3017476388244558</v>
      </c>
      <c r="AG330">
        <f t="shared" si="190"/>
        <v>-28.221973771111731</v>
      </c>
      <c r="AH330">
        <f t="shared" si="191"/>
        <v>52.369905315379661</v>
      </c>
      <c r="AI330">
        <f t="shared" si="192"/>
        <v>5.2359184335007942</v>
      </c>
      <c r="AJ330">
        <f t="shared" si="193"/>
        <v>29.383849977768726</v>
      </c>
      <c r="AK330">
        <v>-4.1212389307551001E-2</v>
      </c>
      <c r="AL330">
        <v>4.6264517401322702E-2</v>
      </c>
      <c r="AM330">
        <v>3.45712259297441</v>
      </c>
      <c r="AN330">
        <v>57</v>
      </c>
      <c r="AO330">
        <v>16</v>
      </c>
      <c r="AP330">
        <f t="shared" si="194"/>
        <v>1</v>
      </c>
      <c r="AQ330">
        <f t="shared" si="195"/>
        <v>0</v>
      </c>
      <c r="AR330">
        <f t="shared" si="196"/>
        <v>51786.99139685931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-0.27472431388081403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1581612524.5310299</v>
      </c>
      <c r="BY330">
        <v>400.02355172413797</v>
      </c>
      <c r="BZ330">
        <v>399.99144827586201</v>
      </c>
      <c r="CA330">
        <v>32.235179310344797</v>
      </c>
      <c r="CB330">
        <v>31.1735137931034</v>
      </c>
      <c r="CC330">
        <v>350.01137931034498</v>
      </c>
      <c r="CD330">
        <v>99.448024137931</v>
      </c>
      <c r="CE330">
        <v>0.19999113793103401</v>
      </c>
      <c r="CF330">
        <v>31.441403448275899</v>
      </c>
      <c r="CG330">
        <v>31.009875862068998</v>
      </c>
      <c r="CH330">
        <v>999.9</v>
      </c>
      <c r="CI330">
        <v>0</v>
      </c>
      <c r="CJ330">
        <v>0</v>
      </c>
      <c r="CK330">
        <v>9993.7310344827602</v>
      </c>
      <c r="CL330">
        <v>0</v>
      </c>
      <c r="CM330">
        <v>6.42045172413793</v>
      </c>
      <c r="CN330">
        <v>0</v>
      </c>
      <c r="CO330">
        <v>0</v>
      </c>
      <c r="CP330">
        <v>0</v>
      </c>
      <c r="CQ330">
        <v>0</v>
      </c>
      <c r="CR330">
        <v>2.5344827586206899</v>
      </c>
      <c r="CS330">
        <v>0</v>
      </c>
      <c r="CT330">
        <v>404.351724137931</v>
      </c>
      <c r="CU330">
        <v>-0.70344827586206904</v>
      </c>
      <c r="CV330">
        <v>40</v>
      </c>
      <c r="CW330">
        <v>45.219586206896601</v>
      </c>
      <c r="CX330">
        <v>42.700034482758603</v>
      </c>
      <c r="CY330">
        <v>44</v>
      </c>
      <c r="CZ330">
        <v>41.125</v>
      </c>
      <c r="DA330">
        <v>0</v>
      </c>
      <c r="DB330">
        <v>0</v>
      </c>
      <c r="DC330">
        <v>0</v>
      </c>
      <c r="DD330">
        <v>1685.9000000953699</v>
      </c>
      <c r="DE330">
        <v>3.3846153846153801</v>
      </c>
      <c r="DF330">
        <v>-3.6581196597754699</v>
      </c>
      <c r="DG330">
        <v>-12.670085309509201</v>
      </c>
      <c r="DH330">
        <v>420.68461538461497</v>
      </c>
      <c r="DI330">
        <v>15</v>
      </c>
      <c r="DJ330">
        <v>100</v>
      </c>
      <c r="DK330">
        <v>100</v>
      </c>
      <c r="DL330">
        <v>2.7789999999999999</v>
      </c>
      <c r="DM330">
        <v>0.42699999999999999</v>
      </c>
      <c r="DN330">
        <v>2</v>
      </c>
      <c r="DO330">
        <v>284.49</v>
      </c>
      <c r="DP330">
        <v>285.46100000000001</v>
      </c>
      <c r="DQ330">
        <v>30.689</v>
      </c>
      <c r="DR330">
        <v>32.688000000000002</v>
      </c>
      <c r="DS330">
        <v>30</v>
      </c>
      <c r="DT330">
        <v>32.569099999999999</v>
      </c>
      <c r="DU330">
        <v>32.5931</v>
      </c>
      <c r="DV330">
        <v>20.993300000000001</v>
      </c>
      <c r="DW330">
        <v>21.5395</v>
      </c>
      <c r="DX330">
        <v>51.900300000000001</v>
      </c>
      <c r="DY330">
        <v>30.6858</v>
      </c>
      <c r="DZ330">
        <v>400</v>
      </c>
      <c r="EA330">
        <v>31.173400000000001</v>
      </c>
      <c r="EB330">
        <v>99.872200000000007</v>
      </c>
      <c r="EC330">
        <v>100.336</v>
      </c>
    </row>
    <row r="331" spans="1:133" x14ac:dyDescent="0.35">
      <c r="A331">
        <v>315</v>
      </c>
      <c r="B331">
        <v>1581612558.5999999</v>
      </c>
      <c r="C331">
        <v>1621.5999999046301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1581612536.04828</v>
      </c>
      <c r="O331">
        <f t="shared" si="172"/>
        <v>4.9419950090943965E-4</v>
      </c>
      <c r="P331">
        <f t="shared" si="173"/>
        <v>-0.23572947007456241</v>
      </c>
      <c r="Q331">
        <f t="shared" si="174"/>
        <v>400.05324137931001</v>
      </c>
      <c r="R331">
        <f t="shared" si="175"/>
        <v>401.73174112359857</v>
      </c>
      <c r="S331">
        <f t="shared" si="176"/>
        <v>40.031629169740405</v>
      </c>
      <c r="T331">
        <f t="shared" si="177"/>
        <v>39.864370592818069</v>
      </c>
      <c r="U331">
        <f t="shared" si="178"/>
        <v>3.6123601537365463E-2</v>
      </c>
      <c r="V331">
        <f t="shared" si="179"/>
        <v>2.2479831111770707</v>
      </c>
      <c r="W331">
        <f t="shared" si="180"/>
        <v>3.5804189512916855E-2</v>
      </c>
      <c r="X331">
        <f t="shared" si="181"/>
        <v>2.2406080851500091E-2</v>
      </c>
      <c r="Y331">
        <f t="shared" si="182"/>
        <v>0</v>
      </c>
      <c r="Z331">
        <f t="shared" si="183"/>
        <v>31.272048951383908</v>
      </c>
      <c r="AA331">
        <f t="shared" si="184"/>
        <v>31.002424137931001</v>
      </c>
      <c r="AB331">
        <f t="shared" si="185"/>
        <v>4.5120019030279774</v>
      </c>
      <c r="AC331">
        <f t="shared" si="186"/>
        <v>68.972960021335837</v>
      </c>
      <c r="AD331">
        <f t="shared" si="187"/>
        <v>3.189734063788511</v>
      </c>
      <c r="AE331">
        <f t="shared" si="188"/>
        <v>4.624615302579171</v>
      </c>
      <c r="AF331">
        <f t="shared" si="189"/>
        <v>1.3222678392394664</v>
      </c>
      <c r="AG331">
        <f t="shared" si="190"/>
        <v>-21.794197990106287</v>
      </c>
      <c r="AH331">
        <f t="shared" si="191"/>
        <v>52.483788389883934</v>
      </c>
      <c r="AI331">
        <f t="shared" si="192"/>
        <v>5.2541487439584067</v>
      </c>
      <c r="AJ331">
        <f t="shared" si="193"/>
        <v>35.943739143736053</v>
      </c>
      <c r="AK331">
        <v>-4.11294717546817E-2</v>
      </c>
      <c r="AL331">
        <v>4.6171435184250299E-2</v>
      </c>
      <c r="AM331">
        <v>3.45161548324011</v>
      </c>
      <c r="AN331">
        <v>8</v>
      </c>
      <c r="AO331">
        <v>2</v>
      </c>
      <c r="AP331">
        <f t="shared" si="194"/>
        <v>1</v>
      </c>
      <c r="AQ331">
        <f t="shared" si="195"/>
        <v>0</v>
      </c>
      <c r="AR331">
        <f t="shared" si="196"/>
        <v>51688.012668762807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-0.23572947007456241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1581612536.04828</v>
      </c>
      <c r="BY331">
        <v>400.05324137931001</v>
      </c>
      <c r="BZ331">
        <v>399.98806896551702</v>
      </c>
      <c r="CA331">
        <v>32.010124137931001</v>
      </c>
      <c r="CB331">
        <v>31.190175862069001</v>
      </c>
      <c r="CC331">
        <v>350.05631034482798</v>
      </c>
      <c r="CD331">
        <v>99.447817241379298</v>
      </c>
      <c r="CE331">
        <v>0.19984579310344799</v>
      </c>
      <c r="CF331">
        <v>31.435482758620701</v>
      </c>
      <c r="CG331">
        <v>31.002424137931001</v>
      </c>
      <c r="CH331">
        <v>999.9</v>
      </c>
      <c r="CI331">
        <v>0</v>
      </c>
      <c r="CJ331">
        <v>0</v>
      </c>
      <c r="CK331">
        <v>9973.6448275862094</v>
      </c>
      <c r="CL331">
        <v>0</v>
      </c>
      <c r="CM331">
        <v>6.7659813793103396</v>
      </c>
      <c r="CN331">
        <v>0</v>
      </c>
      <c r="CO331">
        <v>0</v>
      </c>
      <c r="CP331">
        <v>0</v>
      </c>
      <c r="CQ331">
        <v>0</v>
      </c>
      <c r="CR331">
        <v>4.3310344827586196</v>
      </c>
      <c r="CS331">
        <v>0</v>
      </c>
      <c r="CT331">
        <v>409.25172413793098</v>
      </c>
      <c r="CU331">
        <v>-0.59655172413793101</v>
      </c>
      <c r="CV331">
        <v>40</v>
      </c>
      <c r="CW331">
        <v>45.232620689655199</v>
      </c>
      <c r="CX331">
        <v>42.708724137931</v>
      </c>
      <c r="CY331">
        <v>44</v>
      </c>
      <c r="CZ331">
        <v>41.125</v>
      </c>
      <c r="DA331">
        <v>0</v>
      </c>
      <c r="DB331">
        <v>0</v>
      </c>
      <c r="DC331">
        <v>0</v>
      </c>
      <c r="DD331">
        <v>1690.7000000476801</v>
      </c>
      <c r="DE331">
        <v>3.7730769230769199</v>
      </c>
      <c r="DF331">
        <v>9.6376069152159101</v>
      </c>
      <c r="DG331">
        <v>-9.2478633613062406</v>
      </c>
      <c r="DH331">
        <v>417.56538461538503</v>
      </c>
      <c r="DI331">
        <v>15</v>
      </c>
      <c r="DJ331">
        <v>100</v>
      </c>
      <c r="DK331">
        <v>100</v>
      </c>
      <c r="DL331">
        <v>2.7789999999999999</v>
      </c>
      <c r="DM331">
        <v>0.42699999999999999</v>
      </c>
      <c r="DN331">
        <v>2</v>
      </c>
      <c r="DO331">
        <v>335.642</v>
      </c>
      <c r="DP331">
        <v>661.14700000000005</v>
      </c>
      <c r="DQ331">
        <v>30.693899999999999</v>
      </c>
      <c r="DR331">
        <v>32.69</v>
      </c>
      <c r="DS331">
        <v>30.0001</v>
      </c>
      <c r="DT331">
        <v>32.575600000000001</v>
      </c>
      <c r="DU331">
        <v>32.586599999999997</v>
      </c>
      <c r="DV331">
        <v>21.003499999999999</v>
      </c>
      <c r="DW331">
        <v>21.320799999999998</v>
      </c>
      <c r="DX331">
        <v>52.344000000000001</v>
      </c>
      <c r="DY331">
        <v>30.689900000000002</v>
      </c>
      <c r="DZ331">
        <v>400</v>
      </c>
      <c r="EA331">
        <v>31.236899999999999</v>
      </c>
      <c r="EB331">
        <v>99.872600000000006</v>
      </c>
      <c r="EC331">
        <v>100.333</v>
      </c>
    </row>
    <row r="332" spans="1:133" x14ac:dyDescent="0.35">
      <c r="A332">
        <v>316</v>
      </c>
      <c r="B332">
        <v>1581612563.5999999</v>
      </c>
      <c r="C332">
        <v>1626.5999999046301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1581612547.56552</v>
      </c>
      <c r="O332">
        <f t="shared" si="172"/>
        <v>4.502189177214623E-4</v>
      </c>
      <c r="P332">
        <f t="shared" si="173"/>
        <v>-0.26967237966977831</v>
      </c>
      <c r="Q332">
        <f t="shared" si="174"/>
        <v>400.09317241379301</v>
      </c>
      <c r="R332">
        <f t="shared" si="175"/>
        <v>404.42689037314142</v>
      </c>
      <c r="S332">
        <f t="shared" si="176"/>
        <v>40.299632340608866</v>
      </c>
      <c r="T332">
        <f t="shared" si="177"/>
        <v>39.867793497577196</v>
      </c>
      <c r="U332">
        <f t="shared" si="178"/>
        <v>3.2926482642661931E-2</v>
      </c>
      <c r="V332">
        <f t="shared" si="179"/>
        <v>2.248907658740519</v>
      </c>
      <c r="W332">
        <f t="shared" si="180"/>
        <v>3.2660991698106386E-2</v>
      </c>
      <c r="X332">
        <f t="shared" si="181"/>
        <v>2.0436794577773174E-2</v>
      </c>
      <c r="Y332">
        <f t="shared" si="182"/>
        <v>0</v>
      </c>
      <c r="Z332">
        <f t="shared" si="183"/>
        <v>31.282389952136274</v>
      </c>
      <c r="AA332">
        <f t="shared" si="184"/>
        <v>30.999327586206899</v>
      </c>
      <c r="AB332">
        <f t="shared" si="185"/>
        <v>4.5112053491944133</v>
      </c>
      <c r="AC332">
        <f t="shared" si="186"/>
        <v>69.010647665482082</v>
      </c>
      <c r="AD332">
        <f t="shared" si="187"/>
        <v>3.190704587269563</v>
      </c>
      <c r="AE332">
        <f t="shared" si="188"/>
        <v>4.6234960766286175</v>
      </c>
      <c r="AF332">
        <f t="shared" si="189"/>
        <v>1.3205007619248503</v>
      </c>
      <c r="AG332">
        <f t="shared" si="190"/>
        <v>-19.854654271516488</v>
      </c>
      <c r="AH332">
        <f t="shared" si="191"/>
        <v>52.364480998881277</v>
      </c>
      <c r="AI332">
        <f t="shared" si="192"/>
        <v>5.2398597210165692</v>
      </c>
      <c r="AJ332">
        <f t="shared" si="193"/>
        <v>37.749686448381354</v>
      </c>
      <c r="AK332">
        <v>-4.11543463731293E-2</v>
      </c>
      <c r="AL332">
        <v>4.6199359122594E-2</v>
      </c>
      <c r="AM332">
        <v>3.4532679734376099</v>
      </c>
      <c r="AN332">
        <v>7</v>
      </c>
      <c r="AO332">
        <v>2</v>
      </c>
      <c r="AP332">
        <f t="shared" si="194"/>
        <v>1</v>
      </c>
      <c r="AQ332">
        <f t="shared" si="195"/>
        <v>0</v>
      </c>
      <c r="AR332">
        <f t="shared" si="196"/>
        <v>51718.707873326974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-0.26967237966977831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1581612547.56552</v>
      </c>
      <c r="BY332">
        <v>400.09317241379301</v>
      </c>
      <c r="BZ332">
        <v>399.939689655172</v>
      </c>
      <c r="CA332">
        <v>32.0203103448276</v>
      </c>
      <c r="CB332">
        <v>31.273313793103402</v>
      </c>
      <c r="CC332">
        <v>350.04399999999998</v>
      </c>
      <c r="CD332">
        <v>99.446479310344799</v>
      </c>
      <c r="CE332">
        <v>0.19979372413793101</v>
      </c>
      <c r="CF332">
        <v>31.431224137931</v>
      </c>
      <c r="CG332">
        <v>30.999327586206899</v>
      </c>
      <c r="CH332">
        <v>999.9</v>
      </c>
      <c r="CI332">
        <v>0</v>
      </c>
      <c r="CJ332">
        <v>0</v>
      </c>
      <c r="CK332">
        <v>9979.8110344827601</v>
      </c>
      <c r="CL332">
        <v>0</v>
      </c>
      <c r="CM332">
        <v>7.1156155172413804</v>
      </c>
      <c r="CN332">
        <v>0</v>
      </c>
      <c r="CO332">
        <v>0</v>
      </c>
      <c r="CP332">
        <v>0</v>
      </c>
      <c r="CQ332">
        <v>0</v>
      </c>
      <c r="CR332">
        <v>5.9896551724137899</v>
      </c>
      <c r="CS332">
        <v>0</v>
      </c>
      <c r="CT332">
        <v>406.21379310344798</v>
      </c>
      <c r="CU332">
        <v>-0.424137931034483</v>
      </c>
      <c r="CV332">
        <v>40.006413793103498</v>
      </c>
      <c r="CW332">
        <v>45.239137931034499</v>
      </c>
      <c r="CX332">
        <v>42.719586206896601</v>
      </c>
      <c r="CY332">
        <v>44</v>
      </c>
      <c r="CZ332">
        <v>41.125</v>
      </c>
      <c r="DA332">
        <v>0</v>
      </c>
      <c r="DB332">
        <v>0</v>
      </c>
      <c r="DC332">
        <v>0</v>
      </c>
      <c r="DD332">
        <v>1695.5</v>
      </c>
      <c r="DE332">
        <v>4.3653846153846096</v>
      </c>
      <c r="DF332">
        <v>13.076923191770501</v>
      </c>
      <c r="DG332">
        <v>-172.717948674409</v>
      </c>
      <c r="DH332">
        <v>410.39230769230801</v>
      </c>
      <c r="DI332">
        <v>15</v>
      </c>
      <c r="DJ332">
        <v>100</v>
      </c>
      <c r="DK332">
        <v>100</v>
      </c>
      <c r="DL332">
        <v>2.7789999999999999</v>
      </c>
      <c r="DM332">
        <v>0.42699999999999999</v>
      </c>
      <c r="DN332">
        <v>2</v>
      </c>
      <c r="DO332">
        <v>336.52300000000002</v>
      </c>
      <c r="DP332">
        <v>665.74699999999996</v>
      </c>
      <c r="DQ332">
        <v>30.696999999999999</v>
      </c>
      <c r="DR332">
        <v>32.690899999999999</v>
      </c>
      <c r="DS332">
        <v>30.0002</v>
      </c>
      <c r="DT332">
        <v>32.578499999999998</v>
      </c>
      <c r="DU332">
        <v>32.581400000000002</v>
      </c>
      <c r="DV332">
        <v>21.000299999999999</v>
      </c>
      <c r="DW332">
        <v>21.320799999999998</v>
      </c>
      <c r="DX332">
        <v>52.344000000000001</v>
      </c>
      <c r="DY332">
        <v>30.695599999999999</v>
      </c>
      <c r="DZ332">
        <v>400</v>
      </c>
      <c r="EA332">
        <v>31.209599999999998</v>
      </c>
      <c r="EB332">
        <v>99.873999999999995</v>
      </c>
      <c r="EC332">
        <v>100.33199999999999</v>
      </c>
    </row>
    <row r="333" spans="1:133" x14ac:dyDescent="0.35">
      <c r="A333">
        <v>317</v>
      </c>
      <c r="B333">
        <v>1581612568.5999999</v>
      </c>
      <c r="C333">
        <v>1631.5999999046301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1581612559.0827601</v>
      </c>
      <c r="O333">
        <f t="shared" si="172"/>
        <v>4.3389522681785107E-4</v>
      </c>
      <c r="P333">
        <f t="shared" si="173"/>
        <v>-0.26404185740885511</v>
      </c>
      <c r="Q333">
        <f t="shared" si="174"/>
        <v>400.12941379310303</v>
      </c>
      <c r="R333">
        <f t="shared" si="175"/>
        <v>404.65672397927671</v>
      </c>
      <c r="S333">
        <f t="shared" si="176"/>
        <v>40.321776801768969</v>
      </c>
      <c r="T333">
        <f t="shared" si="177"/>
        <v>39.870655690907057</v>
      </c>
      <c r="U333">
        <f t="shared" si="178"/>
        <v>3.1823473303692486E-2</v>
      </c>
      <c r="V333">
        <f t="shared" si="179"/>
        <v>2.2507218080163249</v>
      </c>
      <c r="W333">
        <f t="shared" si="180"/>
        <v>3.1575597839506288E-2</v>
      </c>
      <c r="X333">
        <f t="shared" si="181"/>
        <v>1.9756858230680564E-2</v>
      </c>
      <c r="Y333">
        <f t="shared" si="182"/>
        <v>0</v>
      </c>
      <c r="Z333">
        <f t="shared" si="183"/>
        <v>31.284670249390963</v>
      </c>
      <c r="AA333">
        <f t="shared" si="184"/>
        <v>30.994734482758599</v>
      </c>
      <c r="AB333">
        <f t="shared" si="185"/>
        <v>4.5100240494989503</v>
      </c>
      <c r="AC333">
        <f t="shared" si="186"/>
        <v>69.087937839484127</v>
      </c>
      <c r="AD333">
        <f t="shared" si="187"/>
        <v>3.1936934136876447</v>
      </c>
      <c r="AE333">
        <f t="shared" si="188"/>
        <v>4.6226497903407271</v>
      </c>
      <c r="AF333">
        <f t="shared" si="189"/>
        <v>1.3163306358113056</v>
      </c>
      <c r="AG333">
        <f t="shared" si="190"/>
        <v>-19.134779502667232</v>
      </c>
      <c r="AH333">
        <f t="shared" si="191"/>
        <v>52.57325233299931</v>
      </c>
      <c r="AI333">
        <f t="shared" si="192"/>
        <v>5.2563076322637947</v>
      </c>
      <c r="AJ333">
        <f t="shared" si="193"/>
        <v>38.694780462595872</v>
      </c>
      <c r="AK333">
        <v>-4.1203182254844102E-2</v>
      </c>
      <c r="AL333">
        <v>4.62541816780771E-2</v>
      </c>
      <c r="AM333">
        <v>3.4565112791222501</v>
      </c>
      <c r="AN333">
        <v>7</v>
      </c>
      <c r="AO333">
        <v>2</v>
      </c>
      <c r="AP333">
        <f t="shared" si="194"/>
        <v>1</v>
      </c>
      <c r="AQ333">
        <f t="shared" si="195"/>
        <v>0</v>
      </c>
      <c r="AR333">
        <f t="shared" si="196"/>
        <v>51778.099418596488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-0.26404185740885511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1581612559.0827601</v>
      </c>
      <c r="BY333">
        <v>400.12941379310303</v>
      </c>
      <c r="BZ333">
        <v>399.97441379310402</v>
      </c>
      <c r="CA333">
        <v>32.050906896551702</v>
      </c>
      <c r="CB333">
        <v>31.331013793103399</v>
      </c>
      <c r="CC333">
        <v>350.04237931034498</v>
      </c>
      <c r="CD333">
        <v>99.444610344827595</v>
      </c>
      <c r="CE333">
        <v>0.19979048275862099</v>
      </c>
      <c r="CF333">
        <v>31.428003448275899</v>
      </c>
      <c r="CG333">
        <v>30.994734482758599</v>
      </c>
      <c r="CH333">
        <v>999.9</v>
      </c>
      <c r="CI333">
        <v>0</v>
      </c>
      <c r="CJ333">
        <v>0</v>
      </c>
      <c r="CK333">
        <v>9991.84137931035</v>
      </c>
      <c r="CL333">
        <v>0</v>
      </c>
      <c r="CM333">
        <v>7.2403706896551698</v>
      </c>
      <c r="CN333">
        <v>0</v>
      </c>
      <c r="CO333">
        <v>0</v>
      </c>
      <c r="CP333">
        <v>0</v>
      </c>
      <c r="CQ333">
        <v>0</v>
      </c>
      <c r="CR333">
        <v>6.5689655172413799</v>
      </c>
      <c r="CS333">
        <v>0</v>
      </c>
      <c r="CT333">
        <v>374.67586206896601</v>
      </c>
      <c r="CU333">
        <v>-0.32413793103448302</v>
      </c>
      <c r="CV333">
        <v>40.006413793103498</v>
      </c>
      <c r="CW333">
        <v>45.245655172413798</v>
      </c>
      <c r="CX333">
        <v>42.736965517241401</v>
      </c>
      <c r="CY333">
        <v>44</v>
      </c>
      <c r="CZ333">
        <v>41.125</v>
      </c>
      <c r="DA333">
        <v>0</v>
      </c>
      <c r="DB333">
        <v>0</v>
      </c>
      <c r="DC333">
        <v>0</v>
      </c>
      <c r="DD333">
        <v>1700.9000000953699</v>
      </c>
      <c r="DE333">
        <v>5.4230769230769198</v>
      </c>
      <c r="DF333">
        <v>6.8376067332053596</v>
      </c>
      <c r="DG333">
        <v>-691.07008605023998</v>
      </c>
      <c r="DH333">
        <v>368.407692307692</v>
      </c>
      <c r="DI333">
        <v>15</v>
      </c>
      <c r="DJ333">
        <v>100</v>
      </c>
      <c r="DK333">
        <v>100</v>
      </c>
      <c r="DL333">
        <v>2.7789999999999999</v>
      </c>
      <c r="DM333">
        <v>0.42699999999999999</v>
      </c>
      <c r="DN333">
        <v>2</v>
      </c>
      <c r="DO333">
        <v>336.702</v>
      </c>
      <c r="DP333">
        <v>666.36500000000001</v>
      </c>
      <c r="DQ333">
        <v>30.699400000000001</v>
      </c>
      <c r="DR333">
        <v>32.693899999999999</v>
      </c>
      <c r="DS333">
        <v>30.0001</v>
      </c>
      <c r="DT333">
        <v>32.581000000000003</v>
      </c>
      <c r="DU333">
        <v>32.581400000000002</v>
      </c>
      <c r="DV333">
        <v>20.994499999999999</v>
      </c>
      <c r="DW333">
        <v>21.625699999999998</v>
      </c>
      <c r="DX333">
        <v>52.344000000000001</v>
      </c>
      <c r="DY333">
        <v>30.697099999999999</v>
      </c>
      <c r="DZ333">
        <v>400</v>
      </c>
      <c r="EA333">
        <v>31.177600000000002</v>
      </c>
      <c r="EB333">
        <v>99.873900000000006</v>
      </c>
      <c r="EC333">
        <v>100.333</v>
      </c>
    </row>
    <row r="334" spans="1:133" x14ac:dyDescent="0.35">
      <c r="A334">
        <v>318</v>
      </c>
      <c r="B334">
        <v>1581612573.5999999</v>
      </c>
      <c r="C334">
        <v>1636.5999999046301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1581612565.5310299</v>
      </c>
      <c r="O334">
        <f t="shared" si="172"/>
        <v>5.6225651591058077E-4</v>
      </c>
      <c r="P334">
        <f t="shared" si="173"/>
        <v>-0.33035616498698506</v>
      </c>
      <c r="Q334">
        <f t="shared" si="174"/>
        <v>400.186034482759</v>
      </c>
      <c r="R334">
        <f t="shared" si="175"/>
        <v>404.18507901955491</v>
      </c>
      <c r="S334">
        <f t="shared" si="176"/>
        <v>40.274788384804033</v>
      </c>
      <c r="T334">
        <f t="shared" si="177"/>
        <v>39.876305905313316</v>
      </c>
      <c r="U334">
        <f t="shared" si="178"/>
        <v>4.2070319194534876E-2</v>
      </c>
      <c r="V334">
        <f t="shared" si="179"/>
        <v>2.2510003738725457</v>
      </c>
      <c r="W334">
        <f t="shared" si="180"/>
        <v>4.1638339616439951E-2</v>
      </c>
      <c r="X334">
        <f t="shared" si="181"/>
        <v>2.6062404191684332E-2</v>
      </c>
      <c r="Y334">
        <f t="shared" si="182"/>
        <v>0</v>
      </c>
      <c r="Z334">
        <f t="shared" si="183"/>
        <v>31.242843464431132</v>
      </c>
      <c r="AA334">
        <f t="shared" si="184"/>
        <v>30.999482758620701</v>
      </c>
      <c r="AB334">
        <f t="shared" si="185"/>
        <v>4.511245262673774</v>
      </c>
      <c r="AC334">
        <f t="shared" si="186"/>
        <v>69.609343411218632</v>
      </c>
      <c r="AD334">
        <f t="shared" si="187"/>
        <v>3.2178977067963932</v>
      </c>
      <c r="AE334">
        <f t="shared" si="188"/>
        <v>4.6227956609022964</v>
      </c>
      <c r="AF334">
        <f t="shared" si="189"/>
        <v>1.2933475558773808</v>
      </c>
      <c r="AG334">
        <f t="shared" si="190"/>
        <v>-24.795512351656612</v>
      </c>
      <c r="AH334">
        <f t="shared" si="191"/>
        <v>52.070901207115583</v>
      </c>
      <c r="AI334">
        <f t="shared" si="192"/>
        <v>5.2055740531632919</v>
      </c>
      <c r="AJ334">
        <f t="shared" si="193"/>
        <v>32.48096290862226</v>
      </c>
      <c r="AK334">
        <v>-4.1210684245820098E-2</v>
      </c>
      <c r="AL334">
        <v>4.6262603320158198E-2</v>
      </c>
      <c r="AM334">
        <v>3.4570093868011198</v>
      </c>
      <c r="AN334">
        <v>7</v>
      </c>
      <c r="AO334">
        <v>2</v>
      </c>
      <c r="AP334">
        <f t="shared" si="194"/>
        <v>1</v>
      </c>
      <c r="AQ334">
        <f t="shared" si="195"/>
        <v>0</v>
      </c>
      <c r="AR334">
        <f t="shared" si="196"/>
        <v>51787.045886257387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-0.33035616498698506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1581612565.5310299</v>
      </c>
      <c r="BY334">
        <v>400.186034482759</v>
      </c>
      <c r="BZ334">
        <v>400.00544827586202</v>
      </c>
      <c r="CA334">
        <v>32.2938068965517</v>
      </c>
      <c r="CB334">
        <v>31.361127586206901</v>
      </c>
      <c r="CC334">
        <v>350.023275862069</v>
      </c>
      <c r="CD334">
        <v>99.444479310344803</v>
      </c>
      <c r="CE334">
        <v>0.19994220689655201</v>
      </c>
      <c r="CF334">
        <v>31.428558620689699</v>
      </c>
      <c r="CG334">
        <v>30.999482758620701</v>
      </c>
      <c r="CH334">
        <v>999.9</v>
      </c>
      <c r="CI334">
        <v>0</v>
      </c>
      <c r="CJ334">
        <v>0</v>
      </c>
      <c r="CK334">
        <v>9993.6737931034495</v>
      </c>
      <c r="CL334">
        <v>0</v>
      </c>
      <c r="CM334">
        <v>6.8163848275862096</v>
      </c>
      <c r="CN334">
        <v>0</v>
      </c>
      <c r="CO334">
        <v>0</v>
      </c>
      <c r="CP334">
        <v>0</v>
      </c>
      <c r="CQ334">
        <v>0</v>
      </c>
      <c r="CR334">
        <v>6.0310344827586198</v>
      </c>
      <c r="CS334">
        <v>0</v>
      </c>
      <c r="CT334">
        <v>321.35862068965503</v>
      </c>
      <c r="CU334">
        <v>-0.58965517241379295</v>
      </c>
      <c r="CV334">
        <v>40.010689655172399</v>
      </c>
      <c r="CW334">
        <v>45.25</v>
      </c>
      <c r="CX334">
        <v>42.745655172413798</v>
      </c>
      <c r="CY334">
        <v>44</v>
      </c>
      <c r="CZ334">
        <v>41.125</v>
      </c>
      <c r="DA334">
        <v>0</v>
      </c>
      <c r="DB334">
        <v>0</v>
      </c>
      <c r="DC334">
        <v>0</v>
      </c>
      <c r="DD334">
        <v>1705.7000000476801</v>
      </c>
      <c r="DE334">
        <v>4.9153846153846201</v>
      </c>
      <c r="DF334">
        <v>3.7675214784751598</v>
      </c>
      <c r="DG334">
        <v>-823.32649441709998</v>
      </c>
      <c r="DH334">
        <v>316.696153846154</v>
      </c>
      <c r="DI334">
        <v>15</v>
      </c>
      <c r="DJ334">
        <v>100</v>
      </c>
      <c r="DK334">
        <v>100</v>
      </c>
      <c r="DL334">
        <v>2.7789999999999999</v>
      </c>
      <c r="DM334">
        <v>0.42699999999999999</v>
      </c>
      <c r="DN334">
        <v>2</v>
      </c>
      <c r="DO334">
        <v>336.76100000000002</v>
      </c>
      <c r="DP334">
        <v>666.98400000000004</v>
      </c>
      <c r="DQ334">
        <v>30.7014</v>
      </c>
      <c r="DR334">
        <v>32.695799999999998</v>
      </c>
      <c r="DS334">
        <v>30.0001</v>
      </c>
      <c r="DT334">
        <v>32.581000000000003</v>
      </c>
      <c r="DU334">
        <v>32.581400000000002</v>
      </c>
      <c r="DV334">
        <v>20.992799999999999</v>
      </c>
      <c r="DW334">
        <v>21.895800000000001</v>
      </c>
      <c r="DX334">
        <v>52.344000000000001</v>
      </c>
      <c r="DY334">
        <v>30.701799999999999</v>
      </c>
      <c r="DZ334">
        <v>400</v>
      </c>
      <c r="EA334">
        <v>31.167100000000001</v>
      </c>
      <c r="EB334">
        <v>99.8733</v>
      </c>
      <c r="EC334">
        <v>100.33199999999999</v>
      </c>
    </row>
    <row r="335" spans="1:133" x14ac:dyDescent="0.35">
      <c r="A335">
        <v>319</v>
      </c>
      <c r="B335">
        <v>1581612578.5999999</v>
      </c>
      <c r="C335">
        <v>1641.5999999046301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1581612570.5310299</v>
      </c>
      <c r="O335">
        <f t="shared" si="172"/>
        <v>6.2229373240266781E-4</v>
      </c>
      <c r="P335">
        <f t="shared" si="173"/>
        <v>-0.33034826541313855</v>
      </c>
      <c r="Q335">
        <f t="shared" si="174"/>
        <v>400.196862068965</v>
      </c>
      <c r="R335">
        <f t="shared" si="175"/>
        <v>402.975040966297</v>
      </c>
      <c r="S335">
        <f t="shared" si="176"/>
        <v>40.154562276937092</v>
      </c>
      <c r="T335">
        <f t="shared" si="177"/>
        <v>39.877729852571832</v>
      </c>
      <c r="U335">
        <f t="shared" si="178"/>
        <v>4.6786201087832067E-2</v>
      </c>
      <c r="V335">
        <f t="shared" si="179"/>
        <v>2.2532890734404436</v>
      </c>
      <c r="W335">
        <f t="shared" si="180"/>
        <v>4.6253145687030463E-2</v>
      </c>
      <c r="X335">
        <f t="shared" si="181"/>
        <v>2.8955602837531329E-2</v>
      </c>
      <c r="Y335">
        <f t="shared" si="182"/>
        <v>0</v>
      </c>
      <c r="Z335">
        <f t="shared" si="183"/>
        <v>31.224565078503623</v>
      </c>
      <c r="AA335">
        <f t="shared" si="184"/>
        <v>31.0007862068965</v>
      </c>
      <c r="AB335">
        <f t="shared" si="185"/>
        <v>4.5115805480443738</v>
      </c>
      <c r="AC335">
        <f t="shared" si="186"/>
        <v>69.713781277099812</v>
      </c>
      <c r="AD335">
        <f t="shared" si="187"/>
        <v>3.2229751602779211</v>
      </c>
      <c r="AE335">
        <f t="shared" si="188"/>
        <v>4.6231535590748853</v>
      </c>
      <c r="AF335">
        <f t="shared" si="189"/>
        <v>1.2886053877664527</v>
      </c>
      <c r="AG335">
        <f t="shared" si="190"/>
        <v>-27.44315359895765</v>
      </c>
      <c r="AH335">
        <f t="shared" si="191"/>
        <v>52.13096538037054</v>
      </c>
      <c r="AI335">
        <f t="shared" si="192"/>
        <v>5.206353669918423</v>
      </c>
      <c r="AJ335">
        <f t="shared" si="193"/>
        <v>29.894165451331311</v>
      </c>
      <c r="AK335">
        <v>-4.1272352518953399E-2</v>
      </c>
      <c r="AL335">
        <v>4.6331831359187697E-2</v>
      </c>
      <c r="AM335">
        <v>3.4611027759676398</v>
      </c>
      <c r="AN335">
        <v>7</v>
      </c>
      <c r="AO335">
        <v>2</v>
      </c>
      <c r="AP335">
        <f t="shared" si="194"/>
        <v>1</v>
      </c>
      <c r="AQ335">
        <f t="shared" si="195"/>
        <v>0</v>
      </c>
      <c r="AR335">
        <f t="shared" si="196"/>
        <v>51861.154928496646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-0.33034826541313855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1581612570.5310299</v>
      </c>
      <c r="BY335">
        <v>400.196862068965</v>
      </c>
      <c r="BZ335">
        <v>400.05748275862101</v>
      </c>
      <c r="CA335">
        <v>32.3444827586207</v>
      </c>
      <c r="CB335">
        <v>31.312244827586198</v>
      </c>
      <c r="CC335">
        <v>350.015793103448</v>
      </c>
      <c r="CD335">
        <v>99.445320689655205</v>
      </c>
      <c r="CE335">
        <v>0.199963</v>
      </c>
      <c r="CF335">
        <v>31.429920689655201</v>
      </c>
      <c r="CG335">
        <v>31.0007862068965</v>
      </c>
      <c r="CH335">
        <v>999.9</v>
      </c>
      <c r="CI335">
        <v>0</v>
      </c>
      <c r="CJ335">
        <v>0</v>
      </c>
      <c r="CK335">
        <v>10008.543793103399</v>
      </c>
      <c r="CL335">
        <v>0</v>
      </c>
      <c r="CM335">
        <v>6.5112241379310296</v>
      </c>
      <c r="CN335">
        <v>0</v>
      </c>
      <c r="CO335">
        <v>0</v>
      </c>
      <c r="CP335">
        <v>0</v>
      </c>
      <c r="CQ335">
        <v>0</v>
      </c>
      <c r="CR335">
        <v>5.0586206896551698</v>
      </c>
      <c r="CS335">
        <v>0</v>
      </c>
      <c r="CT335">
        <v>313.920689655172</v>
      </c>
      <c r="CU335">
        <v>-1</v>
      </c>
      <c r="CV335">
        <v>40.008551724137902</v>
      </c>
      <c r="CW335">
        <v>45.25</v>
      </c>
      <c r="CX335">
        <v>42.747827586206903</v>
      </c>
      <c r="CY335">
        <v>44</v>
      </c>
      <c r="CZ335">
        <v>41.125</v>
      </c>
      <c r="DA335">
        <v>0</v>
      </c>
      <c r="DB335">
        <v>0</v>
      </c>
      <c r="DC335">
        <v>0</v>
      </c>
      <c r="DD335">
        <v>1710.5</v>
      </c>
      <c r="DE335">
        <v>4.7307692307692299</v>
      </c>
      <c r="DF335">
        <v>-14.2017093713909</v>
      </c>
      <c r="DG335">
        <v>301.27863245971201</v>
      </c>
      <c r="DH335">
        <v>311.31538461538503</v>
      </c>
      <c r="DI335">
        <v>15</v>
      </c>
      <c r="DJ335">
        <v>100</v>
      </c>
      <c r="DK335">
        <v>100</v>
      </c>
      <c r="DL335">
        <v>2.7789999999999999</v>
      </c>
      <c r="DM335">
        <v>0.42699999999999999</v>
      </c>
      <c r="DN335">
        <v>2</v>
      </c>
      <c r="DO335">
        <v>336.78500000000003</v>
      </c>
      <c r="DP335">
        <v>667.07600000000002</v>
      </c>
      <c r="DQ335">
        <v>30.694800000000001</v>
      </c>
      <c r="DR335">
        <v>32.6967</v>
      </c>
      <c r="DS335">
        <v>30.000599999999999</v>
      </c>
      <c r="DT335">
        <v>32.581000000000003</v>
      </c>
      <c r="DU335">
        <v>32.581400000000002</v>
      </c>
      <c r="DV335">
        <v>20.991599999999998</v>
      </c>
      <c r="DW335">
        <v>21.895800000000001</v>
      </c>
      <c r="DX335">
        <v>52.344000000000001</v>
      </c>
      <c r="DY335">
        <v>30.685500000000001</v>
      </c>
      <c r="DZ335">
        <v>400</v>
      </c>
      <c r="EA335">
        <v>31.164000000000001</v>
      </c>
      <c r="EB335">
        <v>99.872200000000007</v>
      </c>
      <c r="EC335">
        <v>100.33199999999999</v>
      </c>
    </row>
    <row r="336" spans="1:133" x14ac:dyDescent="0.35">
      <c r="A336">
        <v>320</v>
      </c>
      <c r="B336">
        <v>1581612583.5999999</v>
      </c>
      <c r="C336">
        <v>1646.5999999046301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1581612575.5310299</v>
      </c>
      <c r="O336">
        <f t="shared" si="172"/>
        <v>6.5476309322327084E-4</v>
      </c>
      <c r="P336">
        <f t="shared" si="173"/>
        <v>-0.35224219733601386</v>
      </c>
      <c r="Q336">
        <f t="shared" si="174"/>
        <v>400.207551724138</v>
      </c>
      <c r="R336">
        <f t="shared" si="175"/>
        <v>403.13651190383558</v>
      </c>
      <c r="S336">
        <f t="shared" si="176"/>
        <v>40.170876043598753</v>
      </c>
      <c r="T336">
        <f t="shared" si="177"/>
        <v>39.879017348489199</v>
      </c>
      <c r="U336">
        <f t="shared" si="178"/>
        <v>4.9257154934158408E-2</v>
      </c>
      <c r="V336">
        <f t="shared" si="179"/>
        <v>2.2514956743445405</v>
      </c>
      <c r="W336">
        <f t="shared" si="180"/>
        <v>4.8666226402760707E-2</v>
      </c>
      <c r="X336">
        <f t="shared" si="181"/>
        <v>3.0468893344062279E-2</v>
      </c>
      <c r="Y336">
        <f t="shared" si="182"/>
        <v>0</v>
      </c>
      <c r="Z336">
        <f t="shared" si="183"/>
        <v>31.215214804147834</v>
      </c>
      <c r="AA336">
        <f t="shared" si="184"/>
        <v>31.0027310344828</v>
      </c>
      <c r="AB336">
        <f t="shared" si="185"/>
        <v>4.512080855458712</v>
      </c>
      <c r="AC336">
        <f t="shared" si="186"/>
        <v>69.7184077590058</v>
      </c>
      <c r="AD336">
        <f t="shared" si="187"/>
        <v>3.2234676485541849</v>
      </c>
      <c r="AE336">
        <f t="shared" si="188"/>
        <v>4.623553165035954</v>
      </c>
      <c r="AF336">
        <f t="shared" si="189"/>
        <v>1.2886132069045271</v>
      </c>
      <c r="AG336">
        <f t="shared" si="190"/>
        <v>-28.875052411146243</v>
      </c>
      <c r="AH336">
        <f t="shared" si="191"/>
        <v>52.037991219147699</v>
      </c>
      <c r="AI336">
        <f t="shared" si="192"/>
        <v>5.2012968064447556</v>
      </c>
      <c r="AJ336">
        <f t="shared" si="193"/>
        <v>28.364235614446212</v>
      </c>
      <c r="AK336">
        <v>-4.1224025141394498E-2</v>
      </c>
      <c r="AL336">
        <v>4.6277579644167101E-2</v>
      </c>
      <c r="AM336">
        <v>3.4578951015697399</v>
      </c>
      <c r="AN336">
        <v>7</v>
      </c>
      <c r="AO336">
        <v>2</v>
      </c>
      <c r="AP336">
        <f t="shared" si="194"/>
        <v>1</v>
      </c>
      <c r="AQ336">
        <f t="shared" si="195"/>
        <v>0</v>
      </c>
      <c r="AR336">
        <f t="shared" si="196"/>
        <v>51802.665367515081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-0.35224219733601386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1581612575.5310299</v>
      </c>
      <c r="BY336">
        <v>400.207551724138</v>
      </c>
      <c r="BZ336">
        <v>400.05293103448298</v>
      </c>
      <c r="CA336">
        <v>32.349244827586197</v>
      </c>
      <c r="CB336">
        <v>31.2631724137931</v>
      </c>
      <c r="CC336">
        <v>350.02196551724097</v>
      </c>
      <c r="CD336">
        <v>99.445831034482794</v>
      </c>
      <c r="CE336">
        <v>0.20000817241379301</v>
      </c>
      <c r="CF336">
        <v>31.4314413793103</v>
      </c>
      <c r="CG336">
        <v>31.0027310344828</v>
      </c>
      <c r="CH336">
        <v>999.9</v>
      </c>
      <c r="CI336">
        <v>0</v>
      </c>
      <c r="CJ336">
        <v>0</v>
      </c>
      <c r="CK336">
        <v>9996.7731034482695</v>
      </c>
      <c r="CL336">
        <v>0</v>
      </c>
      <c r="CM336">
        <v>6.4464513793103402</v>
      </c>
      <c r="CN336">
        <v>0</v>
      </c>
      <c r="CO336">
        <v>0</v>
      </c>
      <c r="CP336">
        <v>0</v>
      </c>
      <c r="CQ336">
        <v>0</v>
      </c>
      <c r="CR336">
        <v>4.5413793103448299</v>
      </c>
      <c r="CS336">
        <v>0</v>
      </c>
      <c r="CT336">
        <v>307.01034482758598</v>
      </c>
      <c r="CU336">
        <v>-0.94137931034482702</v>
      </c>
      <c r="CV336">
        <v>40.017103448275897</v>
      </c>
      <c r="CW336">
        <v>45.25</v>
      </c>
      <c r="CX336">
        <v>42.75</v>
      </c>
      <c r="CY336">
        <v>44</v>
      </c>
      <c r="CZ336">
        <v>41.125</v>
      </c>
      <c r="DA336">
        <v>0</v>
      </c>
      <c r="DB336">
        <v>0</v>
      </c>
      <c r="DC336">
        <v>0</v>
      </c>
      <c r="DD336">
        <v>1715.9000000953699</v>
      </c>
      <c r="DE336">
        <v>3.9961538461538502</v>
      </c>
      <c r="DF336">
        <v>-0.62564068305710496</v>
      </c>
      <c r="DG336">
        <v>294.10940217781001</v>
      </c>
      <c r="DH336">
        <v>309.67307692307702</v>
      </c>
      <c r="DI336">
        <v>15</v>
      </c>
      <c r="DJ336">
        <v>100</v>
      </c>
      <c r="DK336">
        <v>100</v>
      </c>
      <c r="DL336">
        <v>2.7789999999999999</v>
      </c>
      <c r="DM336">
        <v>0.42699999999999999</v>
      </c>
      <c r="DN336">
        <v>2</v>
      </c>
      <c r="DO336">
        <v>336.91300000000001</v>
      </c>
      <c r="DP336">
        <v>667.255</v>
      </c>
      <c r="DQ336">
        <v>30.684200000000001</v>
      </c>
      <c r="DR336">
        <v>32.699599999999997</v>
      </c>
      <c r="DS336">
        <v>30.000299999999999</v>
      </c>
      <c r="DT336">
        <v>32.582900000000002</v>
      </c>
      <c r="DU336">
        <v>32.583100000000002</v>
      </c>
      <c r="DV336">
        <v>20.9893</v>
      </c>
      <c r="DW336">
        <v>21.895800000000001</v>
      </c>
      <c r="DX336">
        <v>52.344000000000001</v>
      </c>
      <c r="DY336">
        <v>30.6829</v>
      </c>
      <c r="DZ336">
        <v>400</v>
      </c>
      <c r="EA336">
        <v>31.175799999999999</v>
      </c>
      <c r="EB336">
        <v>99.870699999999999</v>
      </c>
      <c r="EC336">
        <v>100.333</v>
      </c>
    </row>
    <row r="337" spans="1:133" x14ac:dyDescent="0.35">
      <c r="A337">
        <v>321</v>
      </c>
      <c r="B337">
        <v>1581612588.5999999</v>
      </c>
      <c r="C337">
        <v>1651.5999999046301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1581612580.5310299</v>
      </c>
      <c r="O337">
        <f t="shared" ref="O337:O400" si="215">CC337*AP337*(CA337-CB337)/(100*BU337*(1000-AP337*CA337))</f>
        <v>6.6552270525322647E-4</v>
      </c>
      <c r="P337">
        <f t="shared" ref="P337:P400" si="216">CC337*AP337*(BZ337-BY337*(1000-AP337*CB337)/(1000-AP337*CA337))/(100*BU337)</f>
        <v>-0.36390697270670941</v>
      </c>
      <c r="Q337">
        <f t="shared" ref="Q337:Q400" si="217">BY337 - IF(AP337&gt;1, P337*BU337*100/(AR337*CK337), 0)</f>
        <v>400.20658620689602</v>
      </c>
      <c r="R337">
        <f t="shared" ref="R337:R400" si="218">((X337-O337/2)*Q337-P337)/(X337+O337/2)</f>
        <v>403.32725106034997</v>
      </c>
      <c r="S337">
        <f t="shared" ref="S337:S400" si="219">R337*(CD337+CE337)/1000</f>
        <v>40.190147226029168</v>
      </c>
      <c r="T337">
        <f t="shared" ref="T337:T400" si="220">(BY337 - IF(AP337&gt;1, P337*BU337*100/(AR337*CK337), 0))*(CD337+CE337)/1000</f>
        <v>39.879183908837781</v>
      </c>
      <c r="U337">
        <f t="shared" ref="U337:U400" si="221">2/((1/W337-1/V337)+SIGN(W337)*SQRT((1/W337-1/V337)*(1/W337-1/V337) + 4*BV337/((BV337+1)*(BV337+1))*(2*1/W337*1/V337-1/V337*1/V337)))</f>
        <v>5.0010043891138146E-2</v>
      </c>
      <c r="V337">
        <f t="shared" ref="V337:V400" si="222">AM337+AL337*BU337+AK337*BU337*BU337</f>
        <v>2.252832971992929</v>
      </c>
      <c r="W337">
        <f t="shared" ref="W337:W400" si="223">O337*(1000-(1000*0.61365*EXP(17.502*AA337/(240.97+AA337))/(CD337+CE337)+CA337)/2)/(1000*0.61365*EXP(17.502*AA337/(240.97+AA337))/(CD337+CE337)-CA337)</f>
        <v>4.9401389997159706E-2</v>
      </c>
      <c r="X337">
        <f t="shared" ref="X337:X400" si="224">1/((BV337+1)/(U337/1.6)+1/(V337/1.37)) + BV337/((BV337+1)/(U337/1.6) + BV337/(V337/1.37))</f>
        <v>3.0929936622183636E-2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31.213463270592168</v>
      </c>
      <c r="AA337">
        <f t="shared" ref="AA337:AA400" si="227">($C$7*CG337+$D$7*CH337+$E$7*Z337)</f>
        <v>31.0049275862069</v>
      </c>
      <c r="AB337">
        <f t="shared" ref="AB337:AB400" si="228">0.61365*EXP(17.502*AA337/(240.97+AA337))</f>
        <v>4.5126459770864686</v>
      </c>
      <c r="AC337">
        <f t="shared" ref="AC337:AC400" si="229">(AD337/AE337*100)</f>
        <v>69.687268409039547</v>
      </c>
      <c r="AD337">
        <f t="shared" ref="AD337:AD400" si="230">CA337*(CD337+CE337)/1000</f>
        <v>3.2223360817484035</v>
      </c>
      <c r="AE337">
        <f t="shared" ref="AE337:AE400" si="231">0.61365*EXP(17.502*CF337/(240.97+CF337))</f>
        <v>4.6239953944448411</v>
      </c>
      <c r="AF337">
        <f t="shared" ref="AF337:AF400" si="232">(AB337-CA337*(CD337+CE337)/1000)</f>
        <v>1.2903098953380652</v>
      </c>
      <c r="AG337">
        <f t="shared" ref="AG337:AG400" si="233">(-O337*44100)</f>
        <v>-29.349551301667287</v>
      </c>
      <c r="AH337">
        <f t="shared" ref="AH337:AH400" si="234">2*29.3*V337*0.92*(CF337-AA337)</f>
        <v>52.006497084458047</v>
      </c>
      <c r="AI337">
        <f t="shared" ref="AI337:AI400" si="235">2*0.95*0.0000000567*(((CF337+$B$7)+273)^4-(AA337+273)^4)</f>
        <v>5.1951626132146957</v>
      </c>
      <c r="AJ337">
        <f t="shared" ref="AJ337:AJ400" si="236">Y337+AI337+AG337+AH337</f>
        <v>27.852108396005455</v>
      </c>
      <c r="AK337">
        <v>-4.1260058477844301E-2</v>
      </c>
      <c r="AL337">
        <v>4.6318030221025597E-2</v>
      </c>
      <c r="AM337">
        <v>3.4602868958691699</v>
      </c>
      <c r="AN337">
        <v>7</v>
      </c>
      <c r="AO337">
        <v>2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51845.821802855055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-0.36390697270670941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1581612580.5310299</v>
      </c>
      <c r="BY337">
        <v>400.20658620689602</v>
      </c>
      <c r="BZ337">
        <v>400.03934482758598</v>
      </c>
      <c r="CA337">
        <v>32.337675862068998</v>
      </c>
      <c r="CB337">
        <v>31.233706896551698</v>
      </c>
      <c r="CC337">
        <v>350.01051724137898</v>
      </c>
      <c r="CD337">
        <v>99.446568965517301</v>
      </c>
      <c r="CE337">
        <v>0.199926827586207</v>
      </c>
      <c r="CF337">
        <v>31.433124137930999</v>
      </c>
      <c r="CG337">
        <v>31.0049275862069</v>
      </c>
      <c r="CH337">
        <v>999.9</v>
      </c>
      <c r="CI337">
        <v>0</v>
      </c>
      <c r="CJ337">
        <v>0</v>
      </c>
      <c r="CK337">
        <v>10005.436896551701</v>
      </c>
      <c r="CL337">
        <v>0</v>
      </c>
      <c r="CM337">
        <v>6.3944513793103503</v>
      </c>
      <c r="CN337">
        <v>0</v>
      </c>
      <c r="CO337">
        <v>0</v>
      </c>
      <c r="CP337">
        <v>0</v>
      </c>
      <c r="CQ337">
        <v>0</v>
      </c>
      <c r="CR337">
        <v>3.5379310344827601</v>
      </c>
      <c r="CS337">
        <v>0</v>
      </c>
      <c r="CT337">
        <v>343.19310344827602</v>
      </c>
      <c r="CU337">
        <v>-1.1517241379310299</v>
      </c>
      <c r="CV337">
        <v>40.021379310344798</v>
      </c>
      <c r="CW337">
        <v>45.25</v>
      </c>
      <c r="CX337">
        <v>42.745655172413798</v>
      </c>
      <c r="CY337">
        <v>44</v>
      </c>
      <c r="CZ337">
        <v>41.125</v>
      </c>
      <c r="DA337">
        <v>0</v>
      </c>
      <c r="DB337">
        <v>0</v>
      </c>
      <c r="DC337">
        <v>0</v>
      </c>
      <c r="DD337">
        <v>1720.7000000476801</v>
      </c>
      <c r="DE337">
        <v>3.45384615384615</v>
      </c>
      <c r="DF337">
        <v>-4.1094014770590102</v>
      </c>
      <c r="DG337">
        <v>74.7555564793375</v>
      </c>
      <c r="DH337">
        <v>349.538461538462</v>
      </c>
      <c r="DI337">
        <v>15</v>
      </c>
      <c r="DJ337">
        <v>100</v>
      </c>
      <c r="DK337">
        <v>100</v>
      </c>
      <c r="DL337">
        <v>2.7789999999999999</v>
      </c>
      <c r="DM337">
        <v>0.42699999999999999</v>
      </c>
      <c r="DN337">
        <v>2</v>
      </c>
      <c r="DO337">
        <v>336.93099999999998</v>
      </c>
      <c r="DP337">
        <v>667.29300000000001</v>
      </c>
      <c r="DQ337">
        <v>30.6816</v>
      </c>
      <c r="DR337">
        <v>32.700899999999997</v>
      </c>
      <c r="DS337">
        <v>30.000299999999999</v>
      </c>
      <c r="DT337">
        <v>32.584000000000003</v>
      </c>
      <c r="DU337">
        <v>32.584299999999999</v>
      </c>
      <c r="DV337">
        <v>20.988499999999998</v>
      </c>
      <c r="DW337">
        <v>21.895800000000001</v>
      </c>
      <c r="DX337">
        <v>52.344000000000001</v>
      </c>
      <c r="DY337">
        <v>30.6829</v>
      </c>
      <c r="DZ337">
        <v>400</v>
      </c>
      <c r="EA337">
        <v>31.174600000000002</v>
      </c>
      <c r="EB337">
        <v>99.869900000000001</v>
      </c>
      <c r="EC337">
        <v>100.33</v>
      </c>
    </row>
    <row r="338" spans="1:133" x14ac:dyDescent="0.35">
      <c r="A338">
        <v>322</v>
      </c>
      <c r="B338">
        <v>1581612593.5999999</v>
      </c>
      <c r="C338">
        <v>1656.5999999046301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1581612585.5310299</v>
      </c>
      <c r="O338">
        <f t="shared" si="215"/>
        <v>6.6601947444448024E-4</v>
      </c>
      <c r="P338">
        <f t="shared" si="216"/>
        <v>-0.36105780060788412</v>
      </c>
      <c r="Q338">
        <f t="shared" si="217"/>
        <v>400.18696551724099</v>
      </c>
      <c r="R338">
        <f t="shared" si="218"/>
        <v>403.21250062674636</v>
      </c>
      <c r="S338">
        <f t="shared" si="219"/>
        <v>40.178870236671031</v>
      </c>
      <c r="T338">
        <f t="shared" si="220"/>
        <v>39.877385083377526</v>
      </c>
      <c r="U338">
        <f t="shared" si="221"/>
        <v>4.997704522105572E-2</v>
      </c>
      <c r="V338">
        <f t="shared" si="222"/>
        <v>2.2515633264897454</v>
      </c>
      <c r="W338">
        <f t="shared" si="223"/>
        <v>4.9368850758339584E-2</v>
      </c>
      <c r="X338">
        <f t="shared" si="224"/>
        <v>3.0909558844311714E-2</v>
      </c>
      <c r="Y338">
        <f t="shared" si="225"/>
        <v>0</v>
      </c>
      <c r="Z338">
        <f t="shared" si="226"/>
        <v>31.214738665810906</v>
      </c>
      <c r="AA338">
        <f t="shared" si="227"/>
        <v>31.006675862068999</v>
      </c>
      <c r="AB338">
        <f t="shared" si="228"/>
        <v>4.5130958118306204</v>
      </c>
      <c r="AC338">
        <f t="shared" si="229"/>
        <v>69.651369721182093</v>
      </c>
      <c r="AD338">
        <f t="shared" si="230"/>
        <v>3.2209601845783475</v>
      </c>
      <c r="AE338">
        <f t="shared" si="231"/>
        <v>4.6244032205999854</v>
      </c>
      <c r="AF338">
        <f t="shared" si="232"/>
        <v>1.2921356272522728</v>
      </c>
      <c r="AG338">
        <f t="shared" si="233"/>
        <v>-29.371458823001579</v>
      </c>
      <c r="AH338">
        <f t="shared" si="234"/>
        <v>51.953328720702189</v>
      </c>
      <c r="AI338">
        <f t="shared" si="235"/>
        <v>5.1928624088831477</v>
      </c>
      <c r="AJ338">
        <f t="shared" si="236"/>
        <v>27.774732306583758</v>
      </c>
      <c r="AK338">
        <v>-4.1225847555186698E-2</v>
      </c>
      <c r="AL338">
        <v>4.6279625463301097E-2</v>
      </c>
      <c r="AM338">
        <v>3.4580160856966602</v>
      </c>
      <c r="AN338">
        <v>7</v>
      </c>
      <c r="AO338">
        <v>2</v>
      </c>
      <c r="AP338">
        <f t="shared" si="237"/>
        <v>1</v>
      </c>
      <c r="AQ338">
        <f t="shared" si="238"/>
        <v>0</v>
      </c>
      <c r="AR338">
        <f t="shared" si="239"/>
        <v>51804.333878362173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-0.36105780060788412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1581612585.5310299</v>
      </c>
      <c r="BY338">
        <v>400.18696551724099</v>
      </c>
      <c r="BZ338">
        <v>400.02493103448302</v>
      </c>
      <c r="CA338">
        <v>32.323741379310299</v>
      </c>
      <c r="CB338">
        <v>31.218962068965499</v>
      </c>
      <c r="CC338">
        <v>350.019896551724</v>
      </c>
      <c r="CD338">
        <v>99.446879310344897</v>
      </c>
      <c r="CE338">
        <v>0.20000706896551701</v>
      </c>
      <c r="CF338">
        <v>31.434675862069</v>
      </c>
      <c r="CG338">
        <v>31.006675862068999</v>
      </c>
      <c r="CH338">
        <v>999.9</v>
      </c>
      <c r="CI338">
        <v>0</v>
      </c>
      <c r="CJ338">
        <v>0</v>
      </c>
      <c r="CK338">
        <v>9997.1096551724095</v>
      </c>
      <c r="CL338">
        <v>0</v>
      </c>
      <c r="CM338">
        <v>6.6061020689655203</v>
      </c>
      <c r="CN338">
        <v>0</v>
      </c>
      <c r="CO338">
        <v>0</v>
      </c>
      <c r="CP338">
        <v>0</v>
      </c>
      <c r="CQ338">
        <v>0</v>
      </c>
      <c r="CR338">
        <v>2.8172413793103499</v>
      </c>
      <c r="CS338">
        <v>0</v>
      </c>
      <c r="CT338">
        <v>375.08275862069002</v>
      </c>
      <c r="CU338">
        <v>-0.70344827586206904</v>
      </c>
      <c r="CV338">
        <v>40.0299310344828</v>
      </c>
      <c r="CW338">
        <v>45.25</v>
      </c>
      <c r="CX338">
        <v>42.745655172413798</v>
      </c>
      <c r="CY338">
        <v>44</v>
      </c>
      <c r="CZ338">
        <v>41.125</v>
      </c>
      <c r="DA338">
        <v>0</v>
      </c>
      <c r="DB338">
        <v>0</v>
      </c>
      <c r="DC338">
        <v>0</v>
      </c>
      <c r="DD338">
        <v>1725.5</v>
      </c>
      <c r="DE338">
        <v>3.1115384615384598</v>
      </c>
      <c r="DF338">
        <v>-15.791452729710899</v>
      </c>
      <c r="DG338">
        <v>641.57265001666997</v>
      </c>
      <c r="DH338">
        <v>374.80769230769198</v>
      </c>
      <c r="DI338">
        <v>15</v>
      </c>
      <c r="DJ338">
        <v>100</v>
      </c>
      <c r="DK338">
        <v>100</v>
      </c>
      <c r="DL338">
        <v>2.7789999999999999</v>
      </c>
      <c r="DM338">
        <v>0.42699999999999999</v>
      </c>
      <c r="DN338">
        <v>2</v>
      </c>
      <c r="DO338">
        <v>336.90699999999998</v>
      </c>
      <c r="DP338">
        <v>667.32600000000002</v>
      </c>
      <c r="DQ338">
        <v>30.6767</v>
      </c>
      <c r="DR338">
        <v>32.702599999999997</v>
      </c>
      <c r="DS338">
        <v>30.000399999999999</v>
      </c>
      <c r="DT338">
        <v>32.584000000000003</v>
      </c>
      <c r="DU338">
        <v>32.585299999999997</v>
      </c>
      <c r="DV338">
        <v>20.991399999999999</v>
      </c>
      <c r="DW338">
        <v>21.895800000000001</v>
      </c>
      <c r="DX338">
        <v>52.344000000000001</v>
      </c>
      <c r="DY338">
        <v>30.671099999999999</v>
      </c>
      <c r="DZ338">
        <v>400</v>
      </c>
      <c r="EA338">
        <v>31.1797</v>
      </c>
      <c r="EB338">
        <v>99.870999999999995</v>
      </c>
      <c r="EC338">
        <v>100.331</v>
      </c>
    </row>
    <row r="339" spans="1:133" x14ac:dyDescent="0.35">
      <c r="A339">
        <v>323</v>
      </c>
      <c r="B339">
        <v>1581612598.5999999</v>
      </c>
      <c r="C339">
        <v>1661.5999999046301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1581612590.5310299</v>
      </c>
      <c r="O339">
        <f t="shared" si="215"/>
        <v>6.5923769686702081E-4</v>
      </c>
      <c r="P339">
        <f t="shared" si="216"/>
        <v>-0.35987820811552623</v>
      </c>
      <c r="Q339">
        <f t="shared" si="217"/>
        <v>400.16958620689701</v>
      </c>
      <c r="R339">
        <f t="shared" si="218"/>
        <v>403.27985920579493</v>
      </c>
      <c r="S339">
        <f t="shared" si="219"/>
        <v>40.185277374145777</v>
      </c>
      <c r="T339">
        <f t="shared" si="220"/>
        <v>39.87535070581135</v>
      </c>
      <c r="U339">
        <f t="shared" si="221"/>
        <v>4.9403834162811217E-2</v>
      </c>
      <c r="V339">
        <f t="shared" si="222"/>
        <v>2.2520996778213882</v>
      </c>
      <c r="W339">
        <f t="shared" si="223"/>
        <v>4.8809561287206787E-2</v>
      </c>
      <c r="X339">
        <f t="shared" si="224"/>
        <v>3.0558773193777491E-2</v>
      </c>
      <c r="Y339">
        <f t="shared" si="225"/>
        <v>0</v>
      </c>
      <c r="Z339">
        <f t="shared" si="226"/>
        <v>31.217577146259195</v>
      </c>
      <c r="AA339">
        <f t="shared" si="227"/>
        <v>31.007510344827601</v>
      </c>
      <c r="AB339">
        <f t="shared" si="228"/>
        <v>4.5133105396208464</v>
      </c>
      <c r="AC339">
        <f t="shared" si="229"/>
        <v>69.621500226672964</v>
      </c>
      <c r="AD339">
        <f t="shared" si="230"/>
        <v>3.2196798585230373</v>
      </c>
      <c r="AE339">
        <f t="shared" si="231"/>
        <v>4.624548233003364</v>
      </c>
      <c r="AF339">
        <f t="shared" si="232"/>
        <v>1.2936306810978091</v>
      </c>
      <c r="AG339">
        <f t="shared" si="233"/>
        <v>-29.072382431835617</v>
      </c>
      <c r="AH339">
        <f t="shared" si="234"/>
        <v>51.931373477671627</v>
      </c>
      <c r="AI339">
        <f t="shared" si="235"/>
        <v>5.1894672050235018</v>
      </c>
      <c r="AJ339">
        <f t="shared" si="236"/>
        <v>28.048458250859511</v>
      </c>
      <c r="AK339">
        <v>-4.1240297545830799E-2</v>
      </c>
      <c r="AL339">
        <v>4.6295846843687802E-2</v>
      </c>
      <c r="AM339">
        <v>3.4589753084091699</v>
      </c>
      <c r="AN339">
        <v>7</v>
      </c>
      <c r="AO339">
        <v>2</v>
      </c>
      <c r="AP339">
        <f t="shared" si="237"/>
        <v>1</v>
      </c>
      <c r="AQ339">
        <f t="shared" si="238"/>
        <v>0</v>
      </c>
      <c r="AR339">
        <f t="shared" si="239"/>
        <v>51821.640287477901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-0.35987820811552623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1581612590.5310299</v>
      </c>
      <c r="BY339">
        <v>400.16958620689701</v>
      </c>
      <c r="BZ339">
        <v>400.00489655172402</v>
      </c>
      <c r="CA339">
        <v>32.311137931034501</v>
      </c>
      <c r="CB339">
        <v>31.217558620689701</v>
      </c>
      <c r="CC339">
        <v>350.008620689655</v>
      </c>
      <c r="CD339">
        <v>99.446141379310404</v>
      </c>
      <c r="CE339">
        <v>0.19998886206896599</v>
      </c>
      <c r="CF339">
        <v>31.435227586206899</v>
      </c>
      <c r="CG339">
        <v>31.007510344827601</v>
      </c>
      <c r="CH339">
        <v>999.9</v>
      </c>
      <c r="CI339">
        <v>0</v>
      </c>
      <c r="CJ339">
        <v>0</v>
      </c>
      <c r="CK339">
        <v>10000.687931034499</v>
      </c>
      <c r="CL339">
        <v>0</v>
      </c>
      <c r="CM339">
        <v>6.4795224137930996</v>
      </c>
      <c r="CN339">
        <v>0</v>
      </c>
      <c r="CO339">
        <v>0</v>
      </c>
      <c r="CP339">
        <v>0</v>
      </c>
      <c r="CQ339">
        <v>0</v>
      </c>
      <c r="CR339">
        <v>1.00344827586207</v>
      </c>
      <c r="CS339">
        <v>0</v>
      </c>
      <c r="CT339">
        <v>407.85862068965503</v>
      </c>
      <c r="CU339">
        <v>-0.84137931034482705</v>
      </c>
      <c r="CV339">
        <v>40.036344827586198</v>
      </c>
      <c r="CW339">
        <v>45.25</v>
      </c>
      <c r="CX339">
        <v>42.745655172413798</v>
      </c>
      <c r="CY339">
        <v>44.004275862069001</v>
      </c>
      <c r="CZ339">
        <v>41.125</v>
      </c>
      <c r="DA339">
        <v>0</v>
      </c>
      <c r="DB339">
        <v>0</v>
      </c>
      <c r="DC339">
        <v>0</v>
      </c>
      <c r="DD339">
        <v>1730.9000000953699</v>
      </c>
      <c r="DE339">
        <v>1.7384615384615401</v>
      </c>
      <c r="DF339">
        <v>-11.8085468215647</v>
      </c>
      <c r="DG339">
        <v>493.234187361355</v>
      </c>
      <c r="DH339">
        <v>416.519230769231</v>
      </c>
      <c r="DI339">
        <v>15</v>
      </c>
      <c r="DJ339">
        <v>100</v>
      </c>
      <c r="DK339">
        <v>100</v>
      </c>
      <c r="DL339">
        <v>2.7789999999999999</v>
      </c>
      <c r="DM339">
        <v>0.42699999999999999</v>
      </c>
      <c r="DN339">
        <v>2</v>
      </c>
      <c r="DO339">
        <v>336.88499999999999</v>
      </c>
      <c r="DP339">
        <v>667.37199999999996</v>
      </c>
      <c r="DQ339">
        <v>30.6647</v>
      </c>
      <c r="DR339">
        <v>32.705500000000001</v>
      </c>
      <c r="DS339">
        <v>30.000399999999999</v>
      </c>
      <c r="DT339">
        <v>32.5869</v>
      </c>
      <c r="DU339">
        <v>32.587299999999999</v>
      </c>
      <c r="DV339">
        <v>20.991299999999999</v>
      </c>
      <c r="DW339">
        <v>21.895800000000001</v>
      </c>
      <c r="DX339">
        <v>52.344000000000001</v>
      </c>
      <c r="DY339">
        <v>30.660599999999999</v>
      </c>
      <c r="DZ339">
        <v>400</v>
      </c>
      <c r="EA339">
        <v>31.1813</v>
      </c>
      <c r="EB339">
        <v>99.869399999999999</v>
      </c>
      <c r="EC339">
        <v>100.328</v>
      </c>
    </row>
    <row r="340" spans="1:133" x14ac:dyDescent="0.35">
      <c r="A340">
        <v>324</v>
      </c>
      <c r="B340">
        <v>1581612603.5999999</v>
      </c>
      <c r="C340">
        <v>1666.5999999046301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1581612595.5310299</v>
      </c>
      <c r="O340">
        <f t="shared" si="215"/>
        <v>6.5291285445622199E-4</v>
      </c>
      <c r="P340">
        <f t="shared" si="216"/>
        <v>-0.34911665850119122</v>
      </c>
      <c r="Q340">
        <f t="shared" si="217"/>
        <v>400.13113793103503</v>
      </c>
      <c r="R340">
        <f t="shared" si="218"/>
        <v>403.00629582574271</v>
      </c>
      <c r="S340">
        <f t="shared" si="219"/>
        <v>40.157331688987213</v>
      </c>
      <c r="T340">
        <f t="shared" si="220"/>
        <v>39.870838226150823</v>
      </c>
      <c r="U340">
        <f t="shared" si="221"/>
        <v>4.8873338671481102E-2</v>
      </c>
      <c r="V340">
        <f t="shared" si="222"/>
        <v>2.2516138538468367</v>
      </c>
      <c r="W340">
        <f t="shared" si="223"/>
        <v>4.8291554880399414E-2</v>
      </c>
      <c r="X340">
        <f t="shared" si="224"/>
        <v>3.0233915662096256E-2</v>
      </c>
      <c r="Y340">
        <f t="shared" si="225"/>
        <v>0</v>
      </c>
      <c r="Z340">
        <f t="shared" si="226"/>
        <v>31.219930002063027</v>
      </c>
      <c r="AA340">
        <f t="shared" si="227"/>
        <v>31.009268965517201</v>
      </c>
      <c r="AB340">
        <f t="shared" si="228"/>
        <v>4.5137630942673033</v>
      </c>
      <c r="AC340">
        <f t="shared" si="229"/>
        <v>69.601710529883547</v>
      </c>
      <c r="AD340">
        <f t="shared" si="230"/>
        <v>3.2188208185745224</v>
      </c>
      <c r="AE340">
        <f t="shared" si="231"/>
        <v>4.624628897866697</v>
      </c>
      <c r="AF340">
        <f t="shared" si="232"/>
        <v>1.2949422756927809</v>
      </c>
      <c r="AG340">
        <f t="shared" si="233"/>
        <v>-28.79345688151939</v>
      </c>
      <c r="AH340">
        <f t="shared" si="234"/>
        <v>51.743947467772642</v>
      </c>
      <c r="AI340">
        <f t="shared" si="235"/>
        <v>5.1719061790434129</v>
      </c>
      <c r="AJ340">
        <f t="shared" si="236"/>
        <v>28.122396765296664</v>
      </c>
      <c r="AK340">
        <v>-4.12272086937212E-2</v>
      </c>
      <c r="AL340">
        <v>4.6281153460548299E-2</v>
      </c>
      <c r="AM340">
        <v>3.4581064460575099</v>
      </c>
      <c r="AN340">
        <v>7</v>
      </c>
      <c r="AO340">
        <v>2</v>
      </c>
      <c r="AP340">
        <f t="shared" si="237"/>
        <v>1</v>
      </c>
      <c r="AQ340">
        <f t="shared" si="238"/>
        <v>0</v>
      </c>
      <c r="AR340">
        <f t="shared" si="239"/>
        <v>51805.776171500132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-0.34911665850119122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1581612595.5310299</v>
      </c>
      <c r="BY340">
        <v>400.13113793103503</v>
      </c>
      <c r="BZ340">
        <v>399.980517241379</v>
      </c>
      <c r="CA340">
        <v>32.303068965517198</v>
      </c>
      <c r="CB340">
        <v>31.219993103448299</v>
      </c>
      <c r="CC340">
        <v>350.01524137931</v>
      </c>
      <c r="CD340">
        <v>99.444424137930994</v>
      </c>
      <c r="CE340">
        <v>0.20000351724137899</v>
      </c>
      <c r="CF340">
        <v>31.435534482758602</v>
      </c>
      <c r="CG340">
        <v>31.009268965517201</v>
      </c>
      <c r="CH340">
        <v>999.9</v>
      </c>
      <c r="CI340">
        <v>0</v>
      </c>
      <c r="CJ340">
        <v>0</v>
      </c>
      <c r="CK340">
        <v>9997.6865517241404</v>
      </c>
      <c r="CL340">
        <v>0</v>
      </c>
      <c r="CM340">
        <v>6.6952782758620701</v>
      </c>
      <c r="CN340">
        <v>0</v>
      </c>
      <c r="CO340">
        <v>0</v>
      </c>
      <c r="CP340">
        <v>0</v>
      </c>
      <c r="CQ340">
        <v>0</v>
      </c>
      <c r="CR340">
        <v>1.66551724137931</v>
      </c>
      <c r="CS340">
        <v>0</v>
      </c>
      <c r="CT340">
        <v>438.83103448275898</v>
      </c>
      <c r="CU340">
        <v>-0.83793103448275896</v>
      </c>
      <c r="CV340">
        <v>40.044896551724101</v>
      </c>
      <c r="CW340">
        <v>45.25</v>
      </c>
      <c r="CX340">
        <v>42.75</v>
      </c>
      <c r="CY340">
        <v>44.004275862069001</v>
      </c>
      <c r="CZ340">
        <v>41.125</v>
      </c>
      <c r="DA340">
        <v>0</v>
      </c>
      <c r="DB340">
        <v>0</v>
      </c>
      <c r="DC340">
        <v>0</v>
      </c>
      <c r="DD340">
        <v>1735.7000000476801</v>
      </c>
      <c r="DE340">
        <v>2.0692307692307699</v>
      </c>
      <c r="DF340">
        <v>-10.8649571278401</v>
      </c>
      <c r="DG340">
        <v>-64.252991346892898</v>
      </c>
      <c r="DH340">
        <v>439.361538461539</v>
      </c>
      <c r="DI340">
        <v>15</v>
      </c>
      <c r="DJ340">
        <v>100</v>
      </c>
      <c r="DK340">
        <v>100</v>
      </c>
      <c r="DL340">
        <v>2.7789999999999999</v>
      </c>
      <c r="DM340">
        <v>0.42699999999999999</v>
      </c>
      <c r="DN340">
        <v>2</v>
      </c>
      <c r="DO340">
        <v>336.80200000000002</v>
      </c>
      <c r="DP340">
        <v>667.41800000000001</v>
      </c>
      <c r="DQ340">
        <v>30.657599999999999</v>
      </c>
      <c r="DR340">
        <v>32.706699999999998</v>
      </c>
      <c r="DS340">
        <v>30.000299999999999</v>
      </c>
      <c r="DT340">
        <v>32.5869</v>
      </c>
      <c r="DU340">
        <v>32.587299999999999</v>
      </c>
      <c r="DV340">
        <v>20.989899999999999</v>
      </c>
      <c r="DW340">
        <v>21.895800000000001</v>
      </c>
      <c r="DX340">
        <v>52.344000000000001</v>
      </c>
      <c r="DY340">
        <v>30.6587</v>
      </c>
      <c r="DZ340">
        <v>400</v>
      </c>
      <c r="EA340">
        <v>31.1815</v>
      </c>
      <c r="EB340">
        <v>99.872500000000002</v>
      </c>
      <c r="EC340">
        <v>100.32599999999999</v>
      </c>
    </row>
    <row r="341" spans="1:133" x14ac:dyDescent="0.35">
      <c r="A341">
        <v>325</v>
      </c>
      <c r="B341">
        <v>1581612608.5999999</v>
      </c>
      <c r="C341">
        <v>1671.5999999046301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1581612600.5310299</v>
      </c>
      <c r="O341">
        <f t="shared" si="215"/>
        <v>6.4659922882484967E-4</v>
      </c>
      <c r="P341">
        <f t="shared" si="216"/>
        <v>-0.33639491940759836</v>
      </c>
      <c r="Q341">
        <f t="shared" si="217"/>
        <v>400.13517241379299</v>
      </c>
      <c r="R341">
        <f t="shared" si="218"/>
        <v>402.70076026882833</v>
      </c>
      <c r="S341">
        <f t="shared" si="219"/>
        <v>40.12619111466995</v>
      </c>
      <c r="T341">
        <f t="shared" si="220"/>
        <v>39.870549013264672</v>
      </c>
      <c r="U341">
        <f t="shared" si="221"/>
        <v>4.8409020010690917E-2</v>
      </c>
      <c r="V341">
        <f t="shared" si="222"/>
        <v>2.2518611491322189</v>
      </c>
      <c r="W341">
        <f t="shared" si="223"/>
        <v>4.7838230380059549E-2</v>
      </c>
      <c r="X341">
        <f t="shared" si="224"/>
        <v>2.9949616336100285E-2</v>
      </c>
      <c r="Y341">
        <f t="shared" si="225"/>
        <v>0</v>
      </c>
      <c r="Z341">
        <f t="shared" si="226"/>
        <v>31.221798220765788</v>
      </c>
      <c r="AA341">
        <f t="shared" si="227"/>
        <v>31.005334482758599</v>
      </c>
      <c r="AB341">
        <f t="shared" si="228"/>
        <v>4.5127506688652437</v>
      </c>
      <c r="AC341">
        <f t="shared" si="229"/>
        <v>69.58901505297608</v>
      </c>
      <c r="AD341">
        <f t="shared" si="230"/>
        <v>3.2181901802785</v>
      </c>
      <c r="AE341">
        <f t="shared" si="231"/>
        <v>4.6245663598322038</v>
      </c>
      <c r="AF341">
        <f t="shared" si="232"/>
        <v>1.2945604885867437</v>
      </c>
      <c r="AG341">
        <f t="shared" si="233"/>
        <v>-28.515025991175872</v>
      </c>
      <c r="AH341">
        <f t="shared" si="234"/>
        <v>52.198400540685768</v>
      </c>
      <c r="AI341">
        <f t="shared" si="235"/>
        <v>5.2166493958455238</v>
      </c>
      <c r="AJ341">
        <f t="shared" si="236"/>
        <v>28.900023945355422</v>
      </c>
      <c r="AK341">
        <v>-4.12338708928318E-2</v>
      </c>
      <c r="AL341">
        <v>4.6288632362690603E-2</v>
      </c>
      <c r="AM341">
        <v>3.4585487070980201</v>
      </c>
      <c r="AN341">
        <v>7</v>
      </c>
      <c r="AO341">
        <v>2</v>
      </c>
      <c r="AP341">
        <f t="shared" si="237"/>
        <v>1</v>
      </c>
      <c r="AQ341">
        <f t="shared" si="238"/>
        <v>0</v>
      </c>
      <c r="AR341">
        <f t="shared" si="239"/>
        <v>51813.809731815651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-0.33639491940759836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1581612600.5310299</v>
      </c>
      <c r="BY341">
        <v>400.13517241379299</v>
      </c>
      <c r="BZ341">
        <v>400.00203448275897</v>
      </c>
      <c r="CA341">
        <v>32.2973</v>
      </c>
      <c r="CB341">
        <v>31.224699999999999</v>
      </c>
      <c r="CC341">
        <v>350.01817241379302</v>
      </c>
      <c r="CD341">
        <v>99.442700000000002</v>
      </c>
      <c r="CE341">
        <v>0.200000172413793</v>
      </c>
      <c r="CF341">
        <v>31.4352965517241</v>
      </c>
      <c r="CG341">
        <v>31.005334482758599</v>
      </c>
      <c r="CH341">
        <v>999.9</v>
      </c>
      <c r="CI341">
        <v>0</v>
      </c>
      <c r="CJ341">
        <v>0</v>
      </c>
      <c r="CK341">
        <v>9999.4755172413807</v>
      </c>
      <c r="CL341">
        <v>0</v>
      </c>
      <c r="CM341">
        <v>6.5554696551724101</v>
      </c>
      <c r="CN341">
        <v>0</v>
      </c>
      <c r="CO341">
        <v>0</v>
      </c>
      <c r="CP341">
        <v>0</v>
      </c>
      <c r="CQ341">
        <v>0</v>
      </c>
      <c r="CR341">
        <v>2.1724137931034502</v>
      </c>
      <c r="CS341">
        <v>0</v>
      </c>
      <c r="CT341">
        <v>424.71724137931</v>
      </c>
      <c r="CU341">
        <v>-0.83103448275862102</v>
      </c>
      <c r="CV341">
        <v>40.044896551724101</v>
      </c>
      <c r="CW341">
        <v>45.25</v>
      </c>
      <c r="CX341">
        <v>42.75</v>
      </c>
      <c r="CY341">
        <v>44.008551724137902</v>
      </c>
      <c r="CZ341">
        <v>41.125</v>
      </c>
      <c r="DA341">
        <v>0</v>
      </c>
      <c r="DB341">
        <v>0</v>
      </c>
      <c r="DC341">
        <v>0</v>
      </c>
      <c r="DD341">
        <v>1740.5</v>
      </c>
      <c r="DE341">
        <v>1.7076923076923101</v>
      </c>
      <c r="DF341">
        <v>-4.2871793207013003</v>
      </c>
      <c r="DG341">
        <v>-320.32820513601399</v>
      </c>
      <c r="DH341">
        <v>423.43846153846198</v>
      </c>
      <c r="DI341">
        <v>15</v>
      </c>
      <c r="DJ341">
        <v>100</v>
      </c>
      <c r="DK341">
        <v>100</v>
      </c>
      <c r="DL341">
        <v>2.7789999999999999</v>
      </c>
      <c r="DM341">
        <v>0.42699999999999999</v>
      </c>
      <c r="DN341">
        <v>2</v>
      </c>
      <c r="DO341">
        <v>336.84</v>
      </c>
      <c r="DP341">
        <v>667.06100000000004</v>
      </c>
      <c r="DQ341">
        <v>30.65</v>
      </c>
      <c r="DR341">
        <v>32.708399999999997</v>
      </c>
      <c r="DS341">
        <v>30.0002</v>
      </c>
      <c r="DT341">
        <v>32.589799999999997</v>
      </c>
      <c r="DU341">
        <v>32.590200000000003</v>
      </c>
      <c r="DV341">
        <v>20.989599999999999</v>
      </c>
      <c r="DW341">
        <v>21.895800000000001</v>
      </c>
      <c r="DX341">
        <v>52.344000000000001</v>
      </c>
      <c r="DY341">
        <v>30.645800000000001</v>
      </c>
      <c r="DZ341">
        <v>400</v>
      </c>
      <c r="EA341">
        <v>31.1815</v>
      </c>
      <c r="EB341">
        <v>99.869600000000005</v>
      </c>
      <c r="EC341">
        <v>100.325</v>
      </c>
    </row>
    <row r="342" spans="1:133" x14ac:dyDescent="0.35">
      <c r="A342">
        <v>326</v>
      </c>
      <c r="B342">
        <v>1581612613.5999999</v>
      </c>
      <c r="C342">
        <v>1676.5999999046301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1581612605.5310299</v>
      </c>
      <c r="O342">
        <f t="shared" si="215"/>
        <v>6.4148446928267587E-4</v>
      </c>
      <c r="P342">
        <f t="shared" si="216"/>
        <v>-0.32687058981128247</v>
      </c>
      <c r="Q342">
        <f t="shared" si="217"/>
        <v>400.142413793103</v>
      </c>
      <c r="R342">
        <f t="shared" si="218"/>
        <v>402.48043857415246</v>
      </c>
      <c r="S342">
        <f t="shared" si="219"/>
        <v>40.103907979112165</v>
      </c>
      <c r="T342">
        <f t="shared" si="220"/>
        <v>39.870942792023158</v>
      </c>
      <c r="U342">
        <f t="shared" si="221"/>
        <v>4.7999176378667359E-2</v>
      </c>
      <c r="V342">
        <f t="shared" si="222"/>
        <v>2.2502088998795018</v>
      </c>
      <c r="W342">
        <f t="shared" si="223"/>
        <v>4.7437543430263789E-2</v>
      </c>
      <c r="X342">
        <f t="shared" si="224"/>
        <v>2.969837750720436E-2</v>
      </c>
      <c r="Y342">
        <f t="shared" si="225"/>
        <v>0</v>
      </c>
      <c r="Z342">
        <f t="shared" si="226"/>
        <v>31.222742125319435</v>
      </c>
      <c r="AA342">
        <f t="shared" si="227"/>
        <v>31.006472413793102</v>
      </c>
      <c r="AB342">
        <f t="shared" si="228"/>
        <v>4.5130434621896276</v>
      </c>
      <c r="AC342">
        <f t="shared" si="229"/>
        <v>69.584826293130391</v>
      </c>
      <c r="AD342">
        <f t="shared" si="230"/>
        <v>3.2178861014388729</v>
      </c>
      <c r="AE342">
        <f t="shared" si="231"/>
        <v>4.6244077521776488</v>
      </c>
      <c r="AF342">
        <f t="shared" si="232"/>
        <v>1.2951573607507547</v>
      </c>
      <c r="AG342">
        <f t="shared" si="233"/>
        <v>-28.289465095366005</v>
      </c>
      <c r="AH342">
        <f t="shared" si="234"/>
        <v>51.948848808018163</v>
      </c>
      <c r="AI342">
        <f t="shared" si="235"/>
        <v>5.1955352372493717</v>
      </c>
      <c r="AJ342">
        <f t="shared" si="236"/>
        <v>28.854918949901531</v>
      </c>
      <c r="AK342">
        <v>-4.1189371445182497E-2</v>
      </c>
      <c r="AL342">
        <v>4.6238677834338597E-2</v>
      </c>
      <c r="AM342">
        <v>3.4555942049000401</v>
      </c>
      <c r="AN342">
        <v>7</v>
      </c>
      <c r="AO342">
        <v>2</v>
      </c>
      <c r="AP342">
        <f t="shared" si="237"/>
        <v>1</v>
      </c>
      <c r="AQ342">
        <f t="shared" si="238"/>
        <v>0</v>
      </c>
      <c r="AR342">
        <f t="shared" si="239"/>
        <v>51760.25418847127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-0.32687058981128247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1581612605.5310299</v>
      </c>
      <c r="BY342">
        <v>400.142413793103</v>
      </c>
      <c r="BZ342">
        <v>400.02210344827603</v>
      </c>
      <c r="CA342">
        <v>32.294513793103398</v>
      </c>
      <c r="CB342">
        <v>31.230406896551699</v>
      </c>
      <c r="CC342">
        <v>350.02199999999999</v>
      </c>
      <c r="CD342">
        <v>99.441886206896598</v>
      </c>
      <c r="CE342">
        <v>0.19999482758620701</v>
      </c>
      <c r="CF342">
        <v>31.4346931034483</v>
      </c>
      <c r="CG342">
        <v>31.006472413793102</v>
      </c>
      <c r="CH342">
        <v>999.9</v>
      </c>
      <c r="CI342">
        <v>0</v>
      </c>
      <c r="CJ342">
        <v>0</v>
      </c>
      <c r="CK342">
        <v>9988.7658620689708</v>
      </c>
      <c r="CL342">
        <v>0</v>
      </c>
      <c r="CM342">
        <v>5.9930437931034497</v>
      </c>
      <c r="CN342">
        <v>0</v>
      </c>
      <c r="CO342">
        <v>0</v>
      </c>
      <c r="CP342">
        <v>0</v>
      </c>
      <c r="CQ342">
        <v>0</v>
      </c>
      <c r="CR342">
        <v>2.0344827586206899</v>
      </c>
      <c r="CS342">
        <v>0</v>
      </c>
      <c r="CT342">
        <v>359.16206896551699</v>
      </c>
      <c r="CU342">
        <v>-1.05862068965517</v>
      </c>
      <c r="CV342">
        <v>40.051310344827598</v>
      </c>
      <c r="CW342">
        <v>45.252137931034497</v>
      </c>
      <c r="CX342">
        <v>42.75</v>
      </c>
      <c r="CY342">
        <v>44.0149655172414</v>
      </c>
      <c r="CZ342">
        <v>41.125</v>
      </c>
      <c r="DA342">
        <v>0</v>
      </c>
      <c r="DB342">
        <v>0</v>
      </c>
      <c r="DC342">
        <v>0</v>
      </c>
      <c r="DD342">
        <v>1745.9000000953699</v>
      </c>
      <c r="DE342">
        <v>2.0230769230769199</v>
      </c>
      <c r="DF342">
        <v>-2.4068374526479701</v>
      </c>
      <c r="DG342">
        <v>-1158.5846164920299</v>
      </c>
      <c r="DH342">
        <v>349.230769230769</v>
      </c>
      <c r="DI342">
        <v>15</v>
      </c>
      <c r="DJ342">
        <v>100</v>
      </c>
      <c r="DK342">
        <v>100</v>
      </c>
      <c r="DL342">
        <v>2.7789999999999999</v>
      </c>
      <c r="DM342">
        <v>0.42699999999999999</v>
      </c>
      <c r="DN342">
        <v>2</v>
      </c>
      <c r="DO342">
        <v>336.88900000000001</v>
      </c>
      <c r="DP342">
        <v>667.10799999999995</v>
      </c>
      <c r="DQ342">
        <v>30.654599999999999</v>
      </c>
      <c r="DR342">
        <v>32.711300000000001</v>
      </c>
      <c r="DS342">
        <v>30</v>
      </c>
      <c r="DT342">
        <v>32.5901</v>
      </c>
      <c r="DU342">
        <v>32.590400000000002</v>
      </c>
      <c r="DV342">
        <v>20.988900000000001</v>
      </c>
      <c r="DW342">
        <v>21.895800000000001</v>
      </c>
      <c r="DX342">
        <v>52.344000000000001</v>
      </c>
      <c r="DY342">
        <v>30.667100000000001</v>
      </c>
      <c r="DZ342">
        <v>400</v>
      </c>
      <c r="EA342">
        <v>31.1814</v>
      </c>
      <c r="EB342">
        <v>99.872</v>
      </c>
      <c r="EC342">
        <v>100.32599999999999</v>
      </c>
    </row>
    <row r="343" spans="1:133" x14ac:dyDescent="0.35">
      <c r="A343">
        <v>327</v>
      </c>
      <c r="B343">
        <v>1581612618.5999999</v>
      </c>
      <c r="C343">
        <v>1681.5999999046301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1581612610.5310299</v>
      </c>
      <c r="O343">
        <f t="shared" si="215"/>
        <v>6.3705071552098145E-4</v>
      </c>
      <c r="P343">
        <f t="shared" si="216"/>
        <v>-0.32858612486374061</v>
      </c>
      <c r="Q343">
        <f t="shared" si="217"/>
        <v>400.157620689655</v>
      </c>
      <c r="R343">
        <f t="shared" si="218"/>
        <v>402.62865388903646</v>
      </c>
      <c r="S343">
        <f t="shared" si="219"/>
        <v>40.118811965020463</v>
      </c>
      <c r="T343">
        <f t="shared" si="220"/>
        <v>39.872592737134532</v>
      </c>
      <c r="U343">
        <f t="shared" si="221"/>
        <v>4.7663905827633989E-2</v>
      </c>
      <c r="V343">
        <f t="shared" si="222"/>
        <v>2.2506763293031109</v>
      </c>
      <c r="W343">
        <f t="shared" si="223"/>
        <v>4.7110156162764094E-2</v>
      </c>
      <c r="X343">
        <f t="shared" si="224"/>
        <v>2.9493063697644206E-2</v>
      </c>
      <c r="Y343">
        <f t="shared" si="225"/>
        <v>0</v>
      </c>
      <c r="Z343">
        <f t="shared" si="226"/>
        <v>31.223194879141758</v>
      </c>
      <c r="AA343">
        <f t="shared" si="227"/>
        <v>31.006024137931</v>
      </c>
      <c r="AB343">
        <f t="shared" si="228"/>
        <v>4.512928117389654</v>
      </c>
      <c r="AC343">
        <f t="shared" si="229"/>
        <v>69.586650058831665</v>
      </c>
      <c r="AD343">
        <f t="shared" si="230"/>
        <v>3.2177780889669063</v>
      </c>
      <c r="AE343">
        <f t="shared" si="231"/>
        <v>4.6241313330163942</v>
      </c>
      <c r="AF343">
        <f t="shared" si="232"/>
        <v>1.2951500284227477</v>
      </c>
      <c r="AG343">
        <f t="shared" si="233"/>
        <v>-28.093936554475281</v>
      </c>
      <c r="AH343">
        <f t="shared" si="234"/>
        <v>51.886418507131886</v>
      </c>
      <c r="AI343">
        <f t="shared" si="235"/>
        <v>5.188175313979845</v>
      </c>
      <c r="AJ343">
        <f t="shared" si="236"/>
        <v>28.980657266636449</v>
      </c>
      <c r="AK343">
        <v>-4.1201957558205403E-2</v>
      </c>
      <c r="AL343">
        <v>4.6252806848810897E-2</v>
      </c>
      <c r="AM343">
        <v>3.4564299603056399</v>
      </c>
      <c r="AN343">
        <v>7</v>
      </c>
      <c r="AO343">
        <v>2</v>
      </c>
      <c r="AP343">
        <f t="shared" si="237"/>
        <v>1</v>
      </c>
      <c r="AQ343">
        <f t="shared" si="238"/>
        <v>0</v>
      </c>
      <c r="AR343">
        <f t="shared" si="239"/>
        <v>51775.613884319289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-0.32858612486374061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1581612610.5310299</v>
      </c>
      <c r="BY343">
        <v>400.157620689655</v>
      </c>
      <c r="BZ343">
        <v>400.031344827586</v>
      </c>
      <c r="CA343">
        <v>32.293320689655197</v>
      </c>
      <c r="CB343">
        <v>31.236565517241399</v>
      </c>
      <c r="CC343">
        <v>350.02141379310399</v>
      </c>
      <c r="CD343">
        <v>99.442237931034498</v>
      </c>
      <c r="CE343">
        <v>0.199979724137931</v>
      </c>
      <c r="CF343">
        <v>31.433641379310298</v>
      </c>
      <c r="CG343">
        <v>31.006024137931</v>
      </c>
      <c r="CH343">
        <v>999.9</v>
      </c>
      <c r="CI343">
        <v>0</v>
      </c>
      <c r="CJ343">
        <v>0</v>
      </c>
      <c r="CK343">
        <v>9991.7827586206895</v>
      </c>
      <c r="CL343">
        <v>0</v>
      </c>
      <c r="CM343">
        <v>5.12591413793103</v>
      </c>
      <c r="CN343">
        <v>0</v>
      </c>
      <c r="CO343">
        <v>0</v>
      </c>
      <c r="CP343">
        <v>0</v>
      </c>
      <c r="CQ343">
        <v>0</v>
      </c>
      <c r="CR343">
        <v>2.5413793103448299</v>
      </c>
      <c r="CS343">
        <v>0</v>
      </c>
      <c r="CT343">
        <v>277.406896551724</v>
      </c>
      <c r="CU343">
        <v>-0.986206896551724</v>
      </c>
      <c r="CV343">
        <v>40.051310344827598</v>
      </c>
      <c r="CW343">
        <v>45.252137931034497</v>
      </c>
      <c r="CX343">
        <v>42.75</v>
      </c>
      <c r="CY343">
        <v>44.032068965517198</v>
      </c>
      <c r="CZ343">
        <v>41.125</v>
      </c>
      <c r="DA343">
        <v>0</v>
      </c>
      <c r="DB343">
        <v>0</v>
      </c>
      <c r="DC343">
        <v>0</v>
      </c>
      <c r="DD343">
        <v>1750.7000000476801</v>
      </c>
      <c r="DE343">
        <v>2.29615384615385</v>
      </c>
      <c r="DF343">
        <v>-1.2341879868341901</v>
      </c>
      <c r="DG343">
        <v>-1277.2649554031</v>
      </c>
      <c r="DH343">
        <v>268.81538461538503</v>
      </c>
      <c r="DI343">
        <v>15</v>
      </c>
      <c r="DJ343">
        <v>100</v>
      </c>
      <c r="DK343">
        <v>100</v>
      </c>
      <c r="DL343">
        <v>2.7789999999999999</v>
      </c>
      <c r="DM343">
        <v>0.42699999999999999</v>
      </c>
      <c r="DN343">
        <v>2</v>
      </c>
      <c r="DO343">
        <v>336.7</v>
      </c>
      <c r="DP343">
        <v>667.18600000000004</v>
      </c>
      <c r="DQ343">
        <v>30.663399999999999</v>
      </c>
      <c r="DR343">
        <v>32.713999999999999</v>
      </c>
      <c r="DS343">
        <v>30.0002</v>
      </c>
      <c r="DT343">
        <v>32.592700000000001</v>
      </c>
      <c r="DU343">
        <v>32.5931</v>
      </c>
      <c r="DV343">
        <v>20.9893</v>
      </c>
      <c r="DW343">
        <v>21.895800000000001</v>
      </c>
      <c r="DX343">
        <v>52.344000000000001</v>
      </c>
      <c r="DY343">
        <v>30.661899999999999</v>
      </c>
      <c r="DZ343">
        <v>400</v>
      </c>
      <c r="EA343">
        <v>31.176600000000001</v>
      </c>
      <c r="EB343">
        <v>99.8703</v>
      </c>
      <c r="EC343">
        <v>100.325</v>
      </c>
    </row>
    <row r="344" spans="1:133" x14ac:dyDescent="0.35">
      <c r="A344">
        <v>328</v>
      </c>
      <c r="B344">
        <v>1581612623.5999999</v>
      </c>
      <c r="C344">
        <v>1686.5999999046301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1581612615.5310299</v>
      </c>
      <c r="O344">
        <f t="shared" si="215"/>
        <v>6.3545601465024668E-4</v>
      </c>
      <c r="P344">
        <f t="shared" si="216"/>
        <v>-0.33389205610622796</v>
      </c>
      <c r="Q344">
        <f t="shared" si="217"/>
        <v>400.14279310344801</v>
      </c>
      <c r="R344">
        <f t="shared" si="218"/>
        <v>402.82058777657249</v>
      </c>
      <c r="S344">
        <f t="shared" si="219"/>
        <v>40.138264106903748</v>
      </c>
      <c r="T344">
        <f t="shared" si="220"/>
        <v>39.871440530663044</v>
      </c>
      <c r="U344">
        <f t="shared" si="221"/>
        <v>4.753690480554814E-2</v>
      </c>
      <c r="V344">
        <f t="shared" si="222"/>
        <v>2.2508944042590482</v>
      </c>
      <c r="W344">
        <f t="shared" si="223"/>
        <v>4.6986136460150395E-2</v>
      </c>
      <c r="X344">
        <f t="shared" si="224"/>
        <v>2.9415287861585288E-2</v>
      </c>
      <c r="Y344">
        <f t="shared" si="225"/>
        <v>0</v>
      </c>
      <c r="Z344">
        <f t="shared" si="226"/>
        <v>31.222481308455187</v>
      </c>
      <c r="AA344">
        <f t="shared" si="227"/>
        <v>31.007200000000001</v>
      </c>
      <c r="AB344">
        <f t="shared" si="228"/>
        <v>4.5132306811388787</v>
      </c>
      <c r="AC344">
        <f t="shared" si="229"/>
        <v>69.594365709705556</v>
      </c>
      <c r="AD344">
        <f t="shared" si="230"/>
        <v>3.217904668092606</v>
      </c>
      <c r="AE344">
        <f t="shared" si="231"/>
        <v>4.6238005552277635</v>
      </c>
      <c r="AF344">
        <f t="shared" si="232"/>
        <v>1.2953260130462727</v>
      </c>
      <c r="AG344">
        <f t="shared" si="233"/>
        <v>-28.023610246075879</v>
      </c>
      <c r="AH344">
        <f t="shared" si="234"/>
        <v>51.596020925694319</v>
      </c>
      <c r="AI344">
        <f t="shared" si="235"/>
        <v>5.1586361966726191</v>
      </c>
      <c r="AJ344">
        <f t="shared" si="236"/>
        <v>28.73104687629106</v>
      </c>
      <c r="AK344">
        <v>-4.12078303042617E-2</v>
      </c>
      <c r="AL344">
        <v>4.6259399520739902E-2</v>
      </c>
      <c r="AM344">
        <v>3.45681989808803</v>
      </c>
      <c r="AN344">
        <v>7</v>
      </c>
      <c r="AO344">
        <v>2</v>
      </c>
      <c r="AP344">
        <f t="shared" si="237"/>
        <v>1</v>
      </c>
      <c r="AQ344">
        <f t="shared" si="238"/>
        <v>0</v>
      </c>
      <c r="AR344">
        <f t="shared" si="239"/>
        <v>51782.924402797049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-0.33389205610622796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1581612615.5310299</v>
      </c>
      <c r="BY344">
        <v>400.14279310344801</v>
      </c>
      <c r="BZ344">
        <v>400.00631034482802</v>
      </c>
      <c r="CA344">
        <v>32.294327586206897</v>
      </c>
      <c r="CB344">
        <v>31.240206896551701</v>
      </c>
      <c r="CC344">
        <v>350.01744827586202</v>
      </c>
      <c r="CD344">
        <v>99.443034482758605</v>
      </c>
      <c r="CE344">
        <v>0.19999600000000001</v>
      </c>
      <c r="CF344">
        <v>31.432382758620701</v>
      </c>
      <c r="CG344">
        <v>31.007200000000001</v>
      </c>
      <c r="CH344">
        <v>999.9</v>
      </c>
      <c r="CI344">
        <v>0</v>
      </c>
      <c r="CJ344">
        <v>0</v>
      </c>
      <c r="CK344">
        <v>9993.1268965517193</v>
      </c>
      <c r="CL344">
        <v>0</v>
      </c>
      <c r="CM344">
        <v>4.2991541379310299</v>
      </c>
      <c r="CN344">
        <v>0</v>
      </c>
      <c r="CO344">
        <v>0</v>
      </c>
      <c r="CP344">
        <v>0</v>
      </c>
      <c r="CQ344">
        <v>0</v>
      </c>
      <c r="CR344">
        <v>1.6241379310344799</v>
      </c>
      <c r="CS344">
        <v>0</v>
      </c>
      <c r="CT344">
        <v>199.110344827586</v>
      </c>
      <c r="CU344">
        <v>-1.2448275862069</v>
      </c>
      <c r="CV344">
        <v>40.057724137930997</v>
      </c>
      <c r="CW344">
        <v>45.252137931034497</v>
      </c>
      <c r="CX344">
        <v>42.75</v>
      </c>
      <c r="CY344">
        <v>44.042758620689597</v>
      </c>
      <c r="CZ344">
        <v>41.125</v>
      </c>
      <c r="DA344">
        <v>0</v>
      </c>
      <c r="DB344">
        <v>0</v>
      </c>
      <c r="DC344">
        <v>0</v>
      </c>
      <c r="DD344">
        <v>1755.5</v>
      </c>
      <c r="DE344">
        <v>2.2923076923076899</v>
      </c>
      <c r="DF344">
        <v>-8.8889020545634606E-2</v>
      </c>
      <c r="DG344">
        <v>-493.74700879711497</v>
      </c>
      <c r="DH344">
        <v>194.026923076923</v>
      </c>
      <c r="DI344">
        <v>15</v>
      </c>
      <c r="DJ344">
        <v>100</v>
      </c>
      <c r="DK344">
        <v>100</v>
      </c>
      <c r="DL344">
        <v>2.7789999999999999</v>
      </c>
      <c r="DM344">
        <v>0.42699999999999999</v>
      </c>
      <c r="DN344">
        <v>2</v>
      </c>
      <c r="DO344">
        <v>336.74799999999999</v>
      </c>
      <c r="DP344">
        <v>667.15800000000002</v>
      </c>
      <c r="DQ344">
        <v>30.657900000000001</v>
      </c>
      <c r="DR344">
        <v>32.715400000000002</v>
      </c>
      <c r="DS344">
        <v>30.000499999999999</v>
      </c>
      <c r="DT344">
        <v>32.595199999999998</v>
      </c>
      <c r="DU344">
        <v>32.594700000000003</v>
      </c>
      <c r="DV344">
        <v>20.9879</v>
      </c>
      <c r="DW344">
        <v>21.895800000000001</v>
      </c>
      <c r="DX344">
        <v>52.344000000000001</v>
      </c>
      <c r="DY344">
        <v>30.652699999999999</v>
      </c>
      <c r="DZ344">
        <v>400</v>
      </c>
      <c r="EA344">
        <v>31.181000000000001</v>
      </c>
      <c r="EB344">
        <v>99.867999999999995</v>
      </c>
      <c r="EC344">
        <v>100.324</v>
      </c>
    </row>
    <row r="345" spans="1:133" x14ac:dyDescent="0.35">
      <c r="A345">
        <v>329</v>
      </c>
      <c r="B345">
        <v>1581612628.5999999</v>
      </c>
      <c r="C345">
        <v>1691.5999999046301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1581612620.5310299</v>
      </c>
      <c r="O345">
        <f t="shared" si="215"/>
        <v>6.3484522428804884E-4</v>
      </c>
      <c r="P345">
        <f t="shared" si="216"/>
        <v>-0.3146882435381832</v>
      </c>
      <c r="Q345">
        <f t="shared" si="217"/>
        <v>400.12865517241403</v>
      </c>
      <c r="R345">
        <f t="shared" si="218"/>
        <v>402.1718854582972</v>
      </c>
      <c r="S345">
        <f t="shared" si="219"/>
        <v>40.073883969211977</v>
      </c>
      <c r="T345">
        <f t="shared" si="220"/>
        <v>39.870288998107632</v>
      </c>
      <c r="U345">
        <f t="shared" si="221"/>
        <v>4.7470996171855122E-2</v>
      </c>
      <c r="V345">
        <f t="shared" si="222"/>
        <v>2.2516770295324906</v>
      </c>
      <c r="W345">
        <f t="shared" si="223"/>
        <v>4.6921933025428991E-2</v>
      </c>
      <c r="X345">
        <f t="shared" si="224"/>
        <v>2.9375010061911816E-2</v>
      </c>
      <c r="Y345">
        <f t="shared" si="225"/>
        <v>0</v>
      </c>
      <c r="Z345">
        <f t="shared" si="226"/>
        <v>31.222659641222879</v>
      </c>
      <c r="AA345">
        <f t="shared" si="227"/>
        <v>31.009679310344801</v>
      </c>
      <c r="AB345">
        <f t="shared" si="228"/>
        <v>4.5138686960385623</v>
      </c>
      <c r="AC345">
        <f t="shared" si="229"/>
        <v>69.597071689040774</v>
      </c>
      <c r="AD345">
        <f t="shared" si="230"/>
        <v>3.2180133890888696</v>
      </c>
      <c r="AE345">
        <f t="shared" si="231"/>
        <v>4.6237769937605</v>
      </c>
      <c r="AF345">
        <f t="shared" si="232"/>
        <v>1.2958553069496928</v>
      </c>
      <c r="AG345">
        <f t="shared" si="233"/>
        <v>-27.996674391102953</v>
      </c>
      <c r="AH345">
        <f t="shared" si="234"/>
        <v>51.302107696130143</v>
      </c>
      <c r="AI345">
        <f t="shared" si="235"/>
        <v>5.127527964457177</v>
      </c>
      <c r="AJ345">
        <f t="shared" si="236"/>
        <v>28.432961269484366</v>
      </c>
      <c r="AK345">
        <v>-4.1228910600021797E-2</v>
      </c>
      <c r="AL345">
        <v>4.6283063999465898E-2</v>
      </c>
      <c r="AM345">
        <v>3.4582194271364801</v>
      </c>
      <c r="AN345">
        <v>7</v>
      </c>
      <c r="AO345">
        <v>2</v>
      </c>
      <c r="AP345">
        <f t="shared" si="237"/>
        <v>1</v>
      </c>
      <c r="AQ345">
        <f t="shared" si="238"/>
        <v>0</v>
      </c>
      <c r="AR345">
        <f t="shared" si="239"/>
        <v>51808.363826446184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-0.3146882435381832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1581612620.5310299</v>
      </c>
      <c r="BY345">
        <v>400.12865517241403</v>
      </c>
      <c r="BZ345">
        <v>400.02465517241399</v>
      </c>
      <c r="CA345">
        <v>32.295210344827602</v>
      </c>
      <c r="CB345">
        <v>31.2420827586207</v>
      </c>
      <c r="CC345">
        <v>350.01044827586202</v>
      </c>
      <c r="CD345">
        <v>99.443706896551703</v>
      </c>
      <c r="CE345">
        <v>0.19996641379310301</v>
      </c>
      <c r="CF345">
        <v>31.432293103448298</v>
      </c>
      <c r="CG345">
        <v>31.009679310344801</v>
      </c>
      <c r="CH345">
        <v>999.9</v>
      </c>
      <c r="CI345">
        <v>0</v>
      </c>
      <c r="CJ345">
        <v>0</v>
      </c>
      <c r="CK345">
        <v>9998.1713793103499</v>
      </c>
      <c r="CL345">
        <v>0</v>
      </c>
      <c r="CM345">
        <v>3.81427379310345</v>
      </c>
      <c r="CN345">
        <v>0</v>
      </c>
      <c r="CO345">
        <v>0</v>
      </c>
      <c r="CP345">
        <v>0</v>
      </c>
      <c r="CQ345">
        <v>0</v>
      </c>
      <c r="CR345">
        <v>3.61724137931034</v>
      </c>
      <c r="CS345">
        <v>0</v>
      </c>
      <c r="CT345">
        <v>165.95517241379301</v>
      </c>
      <c r="CU345">
        <v>-1.2413793103448301</v>
      </c>
      <c r="CV345">
        <v>40.061999999999998</v>
      </c>
      <c r="CW345">
        <v>45.262827586206903</v>
      </c>
      <c r="CX345">
        <v>42.75</v>
      </c>
      <c r="CY345">
        <v>44.0555862068965</v>
      </c>
      <c r="CZ345">
        <v>41.125</v>
      </c>
      <c r="DA345">
        <v>0</v>
      </c>
      <c r="DB345">
        <v>0</v>
      </c>
      <c r="DC345">
        <v>0</v>
      </c>
      <c r="DD345">
        <v>1760.9000000953699</v>
      </c>
      <c r="DE345">
        <v>4.0576923076923102</v>
      </c>
      <c r="DF345">
        <v>12.8307689718362</v>
      </c>
      <c r="DG345">
        <v>-91.063247501936303</v>
      </c>
      <c r="DH345">
        <v>163.84615384615401</v>
      </c>
      <c r="DI345">
        <v>15</v>
      </c>
      <c r="DJ345">
        <v>100</v>
      </c>
      <c r="DK345">
        <v>100</v>
      </c>
      <c r="DL345">
        <v>2.7789999999999999</v>
      </c>
      <c r="DM345">
        <v>0.42699999999999999</v>
      </c>
      <c r="DN345">
        <v>2</v>
      </c>
      <c r="DO345">
        <v>336.726</v>
      </c>
      <c r="DP345">
        <v>667.10400000000004</v>
      </c>
      <c r="DQ345">
        <v>30.6495</v>
      </c>
      <c r="DR345">
        <v>32.717100000000002</v>
      </c>
      <c r="DS345">
        <v>30.000299999999999</v>
      </c>
      <c r="DT345">
        <v>32.595599999999997</v>
      </c>
      <c r="DU345">
        <v>32.5959</v>
      </c>
      <c r="DV345">
        <v>20.983699999999999</v>
      </c>
      <c r="DW345">
        <v>21.895800000000001</v>
      </c>
      <c r="DX345">
        <v>52.344000000000001</v>
      </c>
      <c r="DY345">
        <v>30.645800000000001</v>
      </c>
      <c r="DZ345">
        <v>400</v>
      </c>
      <c r="EA345">
        <v>31.180800000000001</v>
      </c>
      <c r="EB345">
        <v>99.8673</v>
      </c>
      <c r="EC345">
        <v>100.32299999999999</v>
      </c>
    </row>
    <row r="346" spans="1:133" x14ac:dyDescent="0.35">
      <c r="A346">
        <v>330</v>
      </c>
      <c r="B346">
        <v>1581612633.5999999</v>
      </c>
      <c r="C346">
        <v>1696.5999999046301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1581612625.5310299</v>
      </c>
      <c r="O346">
        <f t="shared" si="215"/>
        <v>6.3537683259650584E-4</v>
      </c>
      <c r="P346">
        <f t="shared" si="216"/>
        <v>-0.31026860588504351</v>
      </c>
      <c r="Q346">
        <f t="shared" si="217"/>
        <v>400.117655172414</v>
      </c>
      <c r="R346">
        <f t="shared" si="218"/>
        <v>402.00405823893055</v>
      </c>
      <c r="S346">
        <f t="shared" si="219"/>
        <v>40.057353566950091</v>
      </c>
      <c r="T346">
        <f t="shared" si="220"/>
        <v>39.869384532666558</v>
      </c>
      <c r="U346">
        <f t="shared" si="221"/>
        <v>4.7497524552927391E-2</v>
      </c>
      <c r="V346">
        <f t="shared" si="222"/>
        <v>2.2519246590278468</v>
      </c>
      <c r="W346">
        <f t="shared" si="223"/>
        <v>4.6947911087228435E-2</v>
      </c>
      <c r="X346">
        <f t="shared" si="224"/>
        <v>2.9391295029718437E-2</v>
      </c>
      <c r="Y346">
        <f t="shared" si="225"/>
        <v>0</v>
      </c>
      <c r="Z346">
        <f t="shared" si="226"/>
        <v>31.222136034040638</v>
      </c>
      <c r="AA346">
        <f t="shared" si="227"/>
        <v>31.011324137930998</v>
      </c>
      <c r="AB346">
        <f t="shared" si="228"/>
        <v>4.5142920121347281</v>
      </c>
      <c r="AC346">
        <f t="shared" si="229"/>
        <v>69.599668291906241</v>
      </c>
      <c r="AD346">
        <f t="shared" si="230"/>
        <v>3.2180659640104237</v>
      </c>
      <c r="AE346">
        <f t="shared" si="231"/>
        <v>4.6236800303610828</v>
      </c>
      <c r="AF346">
        <f t="shared" si="232"/>
        <v>1.2962260481243044</v>
      </c>
      <c r="AG346">
        <f t="shared" si="233"/>
        <v>-28.020118317505908</v>
      </c>
      <c r="AH346">
        <f t="shared" si="234"/>
        <v>51.063263588684443</v>
      </c>
      <c r="AI346">
        <f t="shared" si="235"/>
        <v>5.1031269072476437</v>
      </c>
      <c r="AJ346">
        <f t="shared" si="236"/>
        <v>28.14627217842618</v>
      </c>
      <c r="AK346">
        <v>-4.1235581972896902E-2</v>
      </c>
      <c r="AL346">
        <v>4.62905531999626E-2</v>
      </c>
      <c r="AM346">
        <v>3.4586622908523599</v>
      </c>
      <c r="AN346">
        <v>7</v>
      </c>
      <c r="AO346">
        <v>2</v>
      </c>
      <c r="AP346">
        <f t="shared" si="237"/>
        <v>1</v>
      </c>
      <c r="AQ346">
        <f t="shared" si="238"/>
        <v>0</v>
      </c>
      <c r="AR346">
        <f t="shared" si="239"/>
        <v>51816.476897345834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-0.31026860588504351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1581612625.5310299</v>
      </c>
      <c r="BY346">
        <v>400.117655172414</v>
      </c>
      <c r="BZ346">
        <v>400.02158620689602</v>
      </c>
      <c r="CA346">
        <v>32.295582758620696</v>
      </c>
      <c r="CB346">
        <v>31.241596551724101</v>
      </c>
      <c r="CC346">
        <v>350.01803448275899</v>
      </c>
      <c r="CD346">
        <v>99.444151724137896</v>
      </c>
      <c r="CE346">
        <v>0.20000048275862101</v>
      </c>
      <c r="CF346">
        <v>31.431924137930999</v>
      </c>
      <c r="CG346">
        <v>31.011324137930998</v>
      </c>
      <c r="CH346">
        <v>999.9</v>
      </c>
      <c r="CI346">
        <v>0</v>
      </c>
      <c r="CJ346">
        <v>0</v>
      </c>
      <c r="CK346">
        <v>9999.7444827586205</v>
      </c>
      <c r="CL346">
        <v>0</v>
      </c>
      <c r="CM346">
        <v>3.7930634482758601</v>
      </c>
      <c r="CN346">
        <v>0</v>
      </c>
      <c r="CO346">
        <v>0</v>
      </c>
      <c r="CP346">
        <v>0</v>
      </c>
      <c r="CQ346">
        <v>0</v>
      </c>
      <c r="CR346">
        <v>3.3758620689655201</v>
      </c>
      <c r="CS346">
        <v>0</v>
      </c>
      <c r="CT346">
        <v>167.555172413793</v>
      </c>
      <c r="CU346">
        <v>-0.79310344827586199</v>
      </c>
      <c r="CV346">
        <v>40.061999999999998</v>
      </c>
      <c r="CW346">
        <v>45.267103448275897</v>
      </c>
      <c r="CX346">
        <v>42.75</v>
      </c>
      <c r="CY346">
        <v>44.0555862068965</v>
      </c>
      <c r="CZ346">
        <v>41.125</v>
      </c>
      <c r="DA346">
        <v>0</v>
      </c>
      <c r="DB346">
        <v>0</v>
      </c>
      <c r="DC346">
        <v>0</v>
      </c>
      <c r="DD346">
        <v>1765.7000000476801</v>
      </c>
      <c r="DE346">
        <v>4.1769230769230798</v>
      </c>
      <c r="DF346">
        <v>8.3418803273648106</v>
      </c>
      <c r="DG346">
        <v>163.47008569695899</v>
      </c>
      <c r="DH346">
        <v>169.85769230769199</v>
      </c>
      <c r="DI346">
        <v>15</v>
      </c>
      <c r="DJ346">
        <v>100</v>
      </c>
      <c r="DK346">
        <v>100</v>
      </c>
      <c r="DL346">
        <v>2.7789999999999999</v>
      </c>
      <c r="DM346">
        <v>0.42699999999999999</v>
      </c>
      <c r="DN346">
        <v>2</v>
      </c>
      <c r="DO346">
        <v>336.75200000000001</v>
      </c>
      <c r="DP346">
        <v>667.07600000000002</v>
      </c>
      <c r="DQ346">
        <v>30.637899999999998</v>
      </c>
      <c r="DR346">
        <v>32.72</v>
      </c>
      <c r="DS346">
        <v>30.000499999999999</v>
      </c>
      <c r="DT346">
        <v>32.598500000000001</v>
      </c>
      <c r="DU346">
        <v>32.5976</v>
      </c>
      <c r="DV346">
        <v>20.9862</v>
      </c>
      <c r="DW346">
        <v>21.895800000000001</v>
      </c>
      <c r="DX346">
        <v>52.344000000000001</v>
      </c>
      <c r="DY346">
        <v>30.631399999999999</v>
      </c>
      <c r="DZ346">
        <v>400</v>
      </c>
      <c r="EA346">
        <v>31.180800000000001</v>
      </c>
      <c r="EB346">
        <v>99.869100000000003</v>
      </c>
      <c r="EC346">
        <v>100.32</v>
      </c>
    </row>
    <row r="347" spans="1:133" x14ac:dyDescent="0.35">
      <c r="A347">
        <v>331</v>
      </c>
      <c r="B347">
        <v>1581612638.5999999</v>
      </c>
      <c r="C347">
        <v>1701.5999999046301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1581612630.5310299</v>
      </c>
      <c r="O347">
        <f t="shared" si="215"/>
        <v>6.349701850506315E-4</v>
      </c>
      <c r="P347">
        <f t="shared" si="216"/>
        <v>-0.31198990772232282</v>
      </c>
      <c r="Q347">
        <f t="shared" si="217"/>
        <v>400.10475862069001</v>
      </c>
      <c r="R347">
        <f t="shared" si="218"/>
        <v>402.0561549020145</v>
      </c>
      <c r="S347">
        <f t="shared" si="219"/>
        <v>40.063069683066189</v>
      </c>
      <c r="T347">
        <f t="shared" si="220"/>
        <v>39.868621906941407</v>
      </c>
      <c r="U347">
        <f t="shared" si="221"/>
        <v>4.7465739496385669E-2</v>
      </c>
      <c r="V347">
        <f t="shared" si="222"/>
        <v>2.2507860778375886</v>
      </c>
      <c r="W347">
        <f t="shared" si="223"/>
        <v>4.6916582603569568E-2</v>
      </c>
      <c r="X347">
        <f t="shared" si="224"/>
        <v>2.9371674231884054E-2</v>
      </c>
      <c r="Y347">
        <f t="shared" si="225"/>
        <v>0</v>
      </c>
      <c r="Z347">
        <f t="shared" si="226"/>
        <v>31.221608279997803</v>
      </c>
      <c r="AA347">
        <f t="shared" si="227"/>
        <v>31.011141379310299</v>
      </c>
      <c r="AB347">
        <f t="shared" si="228"/>
        <v>4.5142449753053979</v>
      </c>
      <c r="AC347">
        <f t="shared" si="229"/>
        <v>69.59971849911912</v>
      </c>
      <c r="AD347">
        <f t="shared" si="230"/>
        <v>3.2179648509495684</v>
      </c>
      <c r="AE347">
        <f t="shared" si="231"/>
        <v>4.623531416998901</v>
      </c>
      <c r="AF347">
        <f t="shared" si="232"/>
        <v>1.2962801243558295</v>
      </c>
      <c r="AG347">
        <f t="shared" si="233"/>
        <v>-28.00218516073285</v>
      </c>
      <c r="AH347">
        <f t="shared" si="234"/>
        <v>50.991000212202309</v>
      </c>
      <c r="AI347">
        <f t="shared" si="235"/>
        <v>5.0984640935806196</v>
      </c>
      <c r="AJ347">
        <f t="shared" si="236"/>
        <v>28.087279145050079</v>
      </c>
      <c r="AK347">
        <v>-4.1204913015573101E-2</v>
      </c>
      <c r="AL347">
        <v>4.6256124608618401E-2</v>
      </c>
      <c r="AM347">
        <v>3.4566261987465099</v>
      </c>
      <c r="AN347">
        <v>7</v>
      </c>
      <c r="AO347">
        <v>2</v>
      </c>
      <c r="AP347">
        <f t="shared" si="237"/>
        <v>1</v>
      </c>
      <c r="AQ347">
        <f t="shared" si="238"/>
        <v>0</v>
      </c>
      <c r="AR347">
        <f t="shared" si="239"/>
        <v>51779.632977715897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-0.31198990772232282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1581612630.5310299</v>
      </c>
      <c r="BY347">
        <v>400.10475862069001</v>
      </c>
      <c r="BZ347">
        <v>400.00544827586202</v>
      </c>
      <c r="CA347">
        <v>32.294144827586202</v>
      </c>
      <c r="CB347">
        <v>31.240855172413799</v>
      </c>
      <c r="CC347">
        <v>350.02586206896598</v>
      </c>
      <c r="CD347">
        <v>99.445448275862105</v>
      </c>
      <c r="CE347">
        <v>0.20000968965517199</v>
      </c>
      <c r="CF347">
        <v>31.4313586206897</v>
      </c>
      <c r="CG347">
        <v>31.011141379310299</v>
      </c>
      <c r="CH347">
        <v>999.9</v>
      </c>
      <c r="CI347">
        <v>0</v>
      </c>
      <c r="CJ347">
        <v>0</v>
      </c>
      <c r="CK347">
        <v>9992.1768965517203</v>
      </c>
      <c r="CL347">
        <v>0</v>
      </c>
      <c r="CM347">
        <v>4.1306096551724103</v>
      </c>
      <c r="CN347">
        <v>0</v>
      </c>
      <c r="CO347">
        <v>0</v>
      </c>
      <c r="CP347">
        <v>0</v>
      </c>
      <c r="CQ347">
        <v>0</v>
      </c>
      <c r="CR347">
        <v>4.6482758620689699</v>
      </c>
      <c r="CS347">
        <v>0</v>
      </c>
      <c r="CT347">
        <v>200.57241379310301</v>
      </c>
      <c r="CU347">
        <v>-0.82068965517241399</v>
      </c>
      <c r="CV347">
        <v>40.061999999999998</v>
      </c>
      <c r="CW347">
        <v>45.282068965517198</v>
      </c>
      <c r="CX347">
        <v>42.75</v>
      </c>
      <c r="CY347">
        <v>44.059862068965501</v>
      </c>
      <c r="CZ347">
        <v>41.125</v>
      </c>
      <c r="DA347">
        <v>0</v>
      </c>
      <c r="DB347">
        <v>0</v>
      </c>
      <c r="DC347">
        <v>0</v>
      </c>
      <c r="DD347">
        <v>1770.5</v>
      </c>
      <c r="DE347">
        <v>5.2384615384615403</v>
      </c>
      <c r="DF347">
        <v>-5.8119656104386097</v>
      </c>
      <c r="DG347">
        <v>603.19316301003403</v>
      </c>
      <c r="DH347">
        <v>202.315384615385</v>
      </c>
      <c r="DI347">
        <v>15</v>
      </c>
      <c r="DJ347">
        <v>100</v>
      </c>
      <c r="DK347">
        <v>100</v>
      </c>
      <c r="DL347">
        <v>2.7789999999999999</v>
      </c>
      <c r="DM347">
        <v>0.42699999999999999</v>
      </c>
      <c r="DN347">
        <v>2</v>
      </c>
      <c r="DO347">
        <v>336.733</v>
      </c>
      <c r="DP347">
        <v>667.22900000000004</v>
      </c>
      <c r="DQ347">
        <v>30.6234</v>
      </c>
      <c r="DR347">
        <v>32.722700000000003</v>
      </c>
      <c r="DS347">
        <v>30.000399999999999</v>
      </c>
      <c r="DT347">
        <v>32.599600000000002</v>
      </c>
      <c r="DU347">
        <v>32.5989</v>
      </c>
      <c r="DV347">
        <v>20.9893</v>
      </c>
      <c r="DW347">
        <v>21.895800000000001</v>
      </c>
      <c r="DX347">
        <v>52.344000000000001</v>
      </c>
      <c r="DY347">
        <v>30.6191</v>
      </c>
      <c r="DZ347">
        <v>400</v>
      </c>
      <c r="EA347">
        <v>31.180800000000001</v>
      </c>
      <c r="EB347">
        <v>99.867599999999996</v>
      </c>
      <c r="EC347">
        <v>100.31699999999999</v>
      </c>
    </row>
    <row r="348" spans="1:133" x14ac:dyDescent="0.35">
      <c r="A348">
        <v>332</v>
      </c>
      <c r="B348">
        <v>1581612643.5999999</v>
      </c>
      <c r="C348">
        <v>1706.5999999046301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1581612635.5310299</v>
      </c>
      <c r="O348">
        <f t="shared" si="215"/>
        <v>6.3405960515983584E-4</v>
      </c>
      <c r="P348">
        <f t="shared" si="216"/>
        <v>-0.32299928078650303</v>
      </c>
      <c r="Q348">
        <f t="shared" si="217"/>
        <v>400.08710344827603</v>
      </c>
      <c r="R348">
        <f t="shared" si="218"/>
        <v>402.4232780464514</v>
      </c>
      <c r="S348">
        <f t="shared" si="219"/>
        <v>40.099910983637741</v>
      </c>
      <c r="T348">
        <f t="shared" si="220"/>
        <v>39.867120291499262</v>
      </c>
      <c r="U348">
        <f t="shared" si="221"/>
        <v>4.7439078990833543E-2</v>
      </c>
      <c r="V348">
        <f t="shared" si="222"/>
        <v>2.252020881619424</v>
      </c>
      <c r="W348">
        <f t="shared" si="223"/>
        <v>4.6890832001715864E-2</v>
      </c>
      <c r="X348">
        <f t="shared" si="224"/>
        <v>2.9355499810012932E-2</v>
      </c>
      <c r="Y348">
        <f t="shared" si="225"/>
        <v>0</v>
      </c>
      <c r="Z348">
        <f t="shared" si="226"/>
        <v>31.220230368941071</v>
      </c>
      <c r="AA348">
        <f t="shared" si="227"/>
        <v>31.006072413793099</v>
      </c>
      <c r="AB348">
        <f t="shared" si="228"/>
        <v>4.5129405390139761</v>
      </c>
      <c r="AC348">
        <f t="shared" si="229"/>
        <v>69.602984561770171</v>
      </c>
      <c r="AD348">
        <f t="shared" si="230"/>
        <v>3.2177897911338613</v>
      </c>
      <c r="AE348">
        <f t="shared" si="231"/>
        <v>4.6230629496615734</v>
      </c>
      <c r="AF348">
        <f t="shared" si="232"/>
        <v>1.2951507478801147</v>
      </c>
      <c r="AG348">
        <f t="shared" si="233"/>
        <v>-27.962028587548762</v>
      </c>
      <c r="AH348">
        <f t="shared" si="234"/>
        <v>51.417955885990743</v>
      </c>
      <c r="AI348">
        <f t="shared" si="235"/>
        <v>5.1381618447464747</v>
      </c>
      <c r="AJ348">
        <f t="shared" si="236"/>
        <v>28.594089143188455</v>
      </c>
      <c r="AK348">
        <v>-4.1238174479927801E-2</v>
      </c>
      <c r="AL348">
        <v>4.6293463516220802E-2</v>
      </c>
      <c r="AM348">
        <v>3.4588343817995</v>
      </c>
      <c r="AN348">
        <v>7</v>
      </c>
      <c r="AO348">
        <v>2</v>
      </c>
      <c r="AP348">
        <f t="shared" si="237"/>
        <v>1</v>
      </c>
      <c r="AQ348">
        <f t="shared" si="238"/>
        <v>0</v>
      </c>
      <c r="AR348">
        <f t="shared" si="239"/>
        <v>51820.043133883562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-0.32299928078650303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1581612635.5310299</v>
      </c>
      <c r="BY348">
        <v>400.08710344827603</v>
      </c>
      <c r="BZ348">
        <v>399.96827586206899</v>
      </c>
      <c r="CA348">
        <v>32.2921793103448</v>
      </c>
      <c r="CB348">
        <v>31.240382758620701</v>
      </c>
      <c r="CC348">
        <v>350.020793103448</v>
      </c>
      <c r="CD348">
        <v>99.446120689655203</v>
      </c>
      <c r="CE348">
        <v>0.19998124137931</v>
      </c>
      <c r="CF348">
        <v>31.429575862069001</v>
      </c>
      <c r="CG348">
        <v>31.006072413793099</v>
      </c>
      <c r="CH348">
        <v>999.9</v>
      </c>
      <c r="CI348">
        <v>0</v>
      </c>
      <c r="CJ348">
        <v>0</v>
      </c>
      <c r="CK348">
        <v>10000.175172413799</v>
      </c>
      <c r="CL348">
        <v>0</v>
      </c>
      <c r="CM348">
        <v>4.4640503448275899</v>
      </c>
      <c r="CN348">
        <v>0</v>
      </c>
      <c r="CO348">
        <v>0</v>
      </c>
      <c r="CP348">
        <v>0</v>
      </c>
      <c r="CQ348">
        <v>0</v>
      </c>
      <c r="CR348">
        <v>3.0068965517241399</v>
      </c>
      <c r="CS348">
        <v>0</v>
      </c>
      <c r="CT348">
        <v>229.28620689655199</v>
      </c>
      <c r="CU348">
        <v>-0.39310344827586202</v>
      </c>
      <c r="CV348">
        <v>40.061999999999998</v>
      </c>
      <c r="CW348">
        <v>45.290620689655199</v>
      </c>
      <c r="CX348">
        <v>42.754275862069001</v>
      </c>
      <c r="CY348">
        <v>44.061999999999998</v>
      </c>
      <c r="CZ348">
        <v>41.125</v>
      </c>
      <c r="DA348">
        <v>0</v>
      </c>
      <c r="DB348">
        <v>0</v>
      </c>
      <c r="DC348">
        <v>0</v>
      </c>
      <c r="DD348">
        <v>1775.9000000953699</v>
      </c>
      <c r="DE348">
        <v>2.9769230769230801</v>
      </c>
      <c r="DF348">
        <v>-20.321367226597001</v>
      </c>
      <c r="DG348">
        <v>427.84273511882901</v>
      </c>
      <c r="DH348">
        <v>237.43846153846201</v>
      </c>
      <c r="DI348">
        <v>15</v>
      </c>
      <c r="DJ348">
        <v>100</v>
      </c>
      <c r="DK348">
        <v>100</v>
      </c>
      <c r="DL348">
        <v>2.7789999999999999</v>
      </c>
      <c r="DM348">
        <v>0.42699999999999999</v>
      </c>
      <c r="DN348">
        <v>2</v>
      </c>
      <c r="DO348">
        <v>336.83800000000002</v>
      </c>
      <c r="DP348">
        <v>666.98599999999999</v>
      </c>
      <c r="DQ348">
        <v>30.6126</v>
      </c>
      <c r="DR348">
        <v>32.723399999999998</v>
      </c>
      <c r="DS348">
        <v>30.0002</v>
      </c>
      <c r="DT348">
        <v>32.601399999999998</v>
      </c>
      <c r="DU348">
        <v>32.599800000000002</v>
      </c>
      <c r="DV348">
        <v>20.99</v>
      </c>
      <c r="DW348">
        <v>21.895800000000001</v>
      </c>
      <c r="DX348">
        <v>52.344000000000001</v>
      </c>
      <c r="DY348">
        <v>30.613199999999999</v>
      </c>
      <c r="DZ348">
        <v>400</v>
      </c>
      <c r="EA348">
        <v>31.180800000000001</v>
      </c>
      <c r="EB348">
        <v>99.865200000000002</v>
      </c>
      <c r="EC348">
        <v>100.32</v>
      </c>
    </row>
    <row r="349" spans="1:133" x14ac:dyDescent="0.35">
      <c r="A349">
        <v>333</v>
      </c>
      <c r="B349">
        <v>1581612648.5999999</v>
      </c>
      <c r="C349">
        <v>1711.5999999046301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1581612640.5310299</v>
      </c>
      <c r="O349">
        <f t="shared" si="215"/>
        <v>6.3254609697285433E-4</v>
      </c>
      <c r="P349">
        <f t="shared" si="216"/>
        <v>-0.31570696151686684</v>
      </c>
      <c r="Q349">
        <f t="shared" si="217"/>
        <v>400.07355172413799</v>
      </c>
      <c r="R349">
        <f t="shared" si="218"/>
        <v>402.18762342592981</v>
      </c>
      <c r="S349">
        <f t="shared" si="219"/>
        <v>40.076842479125887</v>
      </c>
      <c r="T349">
        <f t="shared" si="220"/>
        <v>39.866181300990718</v>
      </c>
      <c r="U349">
        <f t="shared" si="221"/>
        <v>4.7372552180784941E-2</v>
      </c>
      <c r="V349">
        <f t="shared" si="222"/>
        <v>2.2516968437670579</v>
      </c>
      <c r="W349">
        <f t="shared" si="223"/>
        <v>4.6825754540413746E-2</v>
      </c>
      <c r="X349">
        <f t="shared" si="224"/>
        <v>2.9314698227750118E-2</v>
      </c>
      <c r="Y349">
        <f t="shared" si="225"/>
        <v>0</v>
      </c>
      <c r="Z349">
        <f t="shared" si="226"/>
        <v>31.218716181559195</v>
      </c>
      <c r="AA349">
        <f t="shared" si="227"/>
        <v>31.0003172413793</v>
      </c>
      <c r="AB349">
        <f t="shared" si="228"/>
        <v>4.5114599137711187</v>
      </c>
      <c r="AC349">
        <f t="shared" si="229"/>
        <v>69.606298171300153</v>
      </c>
      <c r="AD349">
        <f t="shared" si="230"/>
        <v>3.21757971996036</v>
      </c>
      <c r="AE349">
        <f t="shared" si="231"/>
        <v>4.6225410695479594</v>
      </c>
      <c r="AF349">
        <f t="shared" si="232"/>
        <v>1.2938801938107587</v>
      </c>
      <c r="AG349">
        <f t="shared" si="233"/>
        <v>-27.895282876502876</v>
      </c>
      <c r="AH349">
        <f t="shared" si="234"/>
        <v>51.868085321389721</v>
      </c>
      <c r="AI349">
        <f t="shared" si="235"/>
        <v>5.1836910517547459</v>
      </c>
      <c r="AJ349">
        <f t="shared" si="236"/>
        <v>29.156493496641591</v>
      </c>
      <c r="AK349">
        <v>-4.1229444389776403E-2</v>
      </c>
      <c r="AL349">
        <v>4.6283663225227999E-2</v>
      </c>
      <c r="AM349">
        <v>3.4582548624476401</v>
      </c>
      <c r="AN349">
        <v>7</v>
      </c>
      <c r="AO349">
        <v>2</v>
      </c>
      <c r="AP349">
        <f t="shared" si="237"/>
        <v>1</v>
      </c>
      <c r="AQ349">
        <f t="shared" si="238"/>
        <v>0</v>
      </c>
      <c r="AR349">
        <f t="shared" si="239"/>
        <v>51809.881077464204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-0.31570696151686684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1581612640.5310299</v>
      </c>
      <c r="BY349">
        <v>400.07355172413799</v>
      </c>
      <c r="BZ349">
        <v>399.966172413793</v>
      </c>
      <c r="CA349">
        <v>32.289737931034502</v>
      </c>
      <c r="CB349">
        <v>31.2404551724138</v>
      </c>
      <c r="CC349">
        <v>350.02272413793099</v>
      </c>
      <c r="CD349">
        <v>99.447158620689606</v>
      </c>
      <c r="CE349">
        <v>0.19997158620689701</v>
      </c>
      <c r="CF349">
        <v>31.427589655172401</v>
      </c>
      <c r="CG349">
        <v>31.0003172413793</v>
      </c>
      <c r="CH349">
        <v>999.9</v>
      </c>
      <c r="CI349">
        <v>0</v>
      </c>
      <c r="CJ349">
        <v>0</v>
      </c>
      <c r="CK349">
        <v>9997.9537931034502</v>
      </c>
      <c r="CL349">
        <v>0</v>
      </c>
      <c r="CM349">
        <v>5.0337737931034496</v>
      </c>
      <c r="CN349">
        <v>0</v>
      </c>
      <c r="CO349">
        <v>0</v>
      </c>
      <c r="CP349">
        <v>0</v>
      </c>
      <c r="CQ349">
        <v>0</v>
      </c>
      <c r="CR349">
        <v>2.5689655172413799</v>
      </c>
      <c r="CS349">
        <v>0</v>
      </c>
      <c r="CT349">
        <v>300.82068965517198</v>
      </c>
      <c r="CU349">
        <v>-0.39310344827586202</v>
      </c>
      <c r="CV349">
        <v>40.061999999999998</v>
      </c>
      <c r="CW349">
        <v>45.303448275862003</v>
      </c>
      <c r="CX349">
        <v>42.754275862069001</v>
      </c>
      <c r="CY349">
        <v>44.061999999999998</v>
      </c>
      <c r="CZ349">
        <v>41.129275862069001</v>
      </c>
      <c r="DA349">
        <v>0</v>
      </c>
      <c r="DB349">
        <v>0</v>
      </c>
      <c r="DC349">
        <v>0</v>
      </c>
      <c r="DD349">
        <v>1780.7000000476801</v>
      </c>
      <c r="DE349">
        <v>2.20384615384615</v>
      </c>
      <c r="DF349">
        <v>-12.6393161848705</v>
      </c>
      <c r="DG349">
        <v>724.64615288853304</v>
      </c>
      <c r="DH349">
        <v>306.99615384615402</v>
      </c>
      <c r="DI349">
        <v>15</v>
      </c>
      <c r="DJ349">
        <v>100</v>
      </c>
      <c r="DK349">
        <v>100</v>
      </c>
      <c r="DL349">
        <v>2.7789999999999999</v>
      </c>
      <c r="DM349">
        <v>0.42699999999999999</v>
      </c>
      <c r="DN349">
        <v>2</v>
      </c>
      <c r="DO349">
        <v>336.80700000000002</v>
      </c>
      <c r="DP349">
        <v>666.94100000000003</v>
      </c>
      <c r="DQ349">
        <v>30.621700000000001</v>
      </c>
      <c r="DR349">
        <v>32.7258</v>
      </c>
      <c r="DS349">
        <v>30</v>
      </c>
      <c r="DT349">
        <v>32.602499999999999</v>
      </c>
      <c r="DU349">
        <v>32.601799999999997</v>
      </c>
      <c r="DV349">
        <v>20.988399999999999</v>
      </c>
      <c r="DW349">
        <v>21.895800000000001</v>
      </c>
      <c r="DX349">
        <v>52.344000000000001</v>
      </c>
      <c r="DY349">
        <v>30.636900000000001</v>
      </c>
      <c r="DZ349">
        <v>400</v>
      </c>
      <c r="EA349">
        <v>31.180800000000001</v>
      </c>
      <c r="EB349">
        <v>99.866600000000005</v>
      </c>
      <c r="EC349">
        <v>100.322</v>
      </c>
    </row>
    <row r="350" spans="1:133" x14ac:dyDescent="0.35">
      <c r="A350">
        <v>334</v>
      </c>
      <c r="B350">
        <v>1581612653.5999999</v>
      </c>
      <c r="C350">
        <v>1716.5999999046301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1581612645.5310299</v>
      </c>
      <c r="O350">
        <f t="shared" si="215"/>
        <v>6.3111682760867921E-4</v>
      </c>
      <c r="P350">
        <f t="shared" si="216"/>
        <v>-0.30261996001751618</v>
      </c>
      <c r="Q350">
        <f t="shared" si="217"/>
        <v>400.069517241379</v>
      </c>
      <c r="R350">
        <f t="shared" si="218"/>
        <v>401.76313269082556</v>
      </c>
      <c r="S350">
        <f t="shared" si="219"/>
        <v>40.034985315120011</v>
      </c>
      <c r="T350">
        <f t="shared" si="220"/>
        <v>39.866219532172394</v>
      </c>
      <c r="U350">
        <f t="shared" si="221"/>
        <v>4.7321446014096206E-2</v>
      </c>
      <c r="V350">
        <f t="shared" si="222"/>
        <v>2.2522781323290415</v>
      </c>
      <c r="W350">
        <f t="shared" si="223"/>
        <v>4.6775959263479515E-2</v>
      </c>
      <c r="X350">
        <f t="shared" si="224"/>
        <v>2.9283460353758138E-2</v>
      </c>
      <c r="Y350">
        <f t="shared" si="225"/>
        <v>0</v>
      </c>
      <c r="Z350">
        <f t="shared" si="226"/>
        <v>31.217460838617402</v>
      </c>
      <c r="AA350">
        <f t="shared" si="227"/>
        <v>30.9938827586207</v>
      </c>
      <c r="AB350">
        <f t="shared" si="228"/>
        <v>4.5098050242923549</v>
      </c>
      <c r="AC350">
        <f t="shared" si="229"/>
        <v>69.610457914898944</v>
      </c>
      <c r="AD350">
        <f t="shared" si="230"/>
        <v>3.2174472256130295</v>
      </c>
      <c r="AE350">
        <f t="shared" si="231"/>
        <v>4.6220745014297471</v>
      </c>
      <c r="AF350">
        <f t="shared" si="232"/>
        <v>1.2923577986793253</v>
      </c>
      <c r="AG350">
        <f t="shared" si="233"/>
        <v>-27.832252097542753</v>
      </c>
      <c r="AH350">
        <f t="shared" si="234"/>
        <v>52.447147540072898</v>
      </c>
      <c r="AI350">
        <f t="shared" si="235"/>
        <v>5.2399975989972818</v>
      </c>
      <c r="AJ350">
        <f t="shared" si="236"/>
        <v>29.854893041527426</v>
      </c>
      <c r="AK350">
        <v>-4.12451060301115E-2</v>
      </c>
      <c r="AL350">
        <v>4.6301244788539198E-2</v>
      </c>
      <c r="AM350">
        <v>3.45929448068182</v>
      </c>
      <c r="AN350">
        <v>7</v>
      </c>
      <c r="AO350">
        <v>2</v>
      </c>
      <c r="AP350">
        <f t="shared" si="237"/>
        <v>1</v>
      </c>
      <c r="AQ350">
        <f t="shared" si="238"/>
        <v>0</v>
      </c>
      <c r="AR350">
        <f t="shared" si="239"/>
        <v>51829.083393941459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-0.30261996001751618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1581612645.5310299</v>
      </c>
      <c r="BY350">
        <v>400.069517241379</v>
      </c>
      <c r="BZ350">
        <v>399.98358620689697</v>
      </c>
      <c r="CA350">
        <v>32.288051724137901</v>
      </c>
      <c r="CB350">
        <v>31.241131034482802</v>
      </c>
      <c r="CC350">
        <v>350.02037931034499</v>
      </c>
      <c r="CD350">
        <v>99.448268965517201</v>
      </c>
      <c r="CE350">
        <v>0.199961689655172</v>
      </c>
      <c r="CF350">
        <v>31.425813793103501</v>
      </c>
      <c r="CG350">
        <v>30.9938827586207</v>
      </c>
      <c r="CH350">
        <v>999.9</v>
      </c>
      <c r="CI350">
        <v>0</v>
      </c>
      <c r="CJ350">
        <v>0</v>
      </c>
      <c r="CK350">
        <v>10001.64</v>
      </c>
      <c r="CL350">
        <v>0</v>
      </c>
      <c r="CM350">
        <v>5.6741996551724201</v>
      </c>
      <c r="CN350">
        <v>0</v>
      </c>
      <c r="CO350">
        <v>0</v>
      </c>
      <c r="CP350">
        <v>0</v>
      </c>
      <c r="CQ350">
        <v>0</v>
      </c>
      <c r="CR350">
        <v>1.1551724137931001</v>
      </c>
      <c r="CS350">
        <v>0</v>
      </c>
      <c r="CT350">
        <v>349.71724137931</v>
      </c>
      <c r="CU350">
        <v>-0.93793103448275805</v>
      </c>
      <c r="CV350">
        <v>40.057724137930997</v>
      </c>
      <c r="CW350">
        <v>45.307724137930997</v>
      </c>
      <c r="CX350">
        <v>42.739172413793099</v>
      </c>
      <c r="CY350">
        <v>44.057724137930997</v>
      </c>
      <c r="CZ350">
        <v>41.129275862069001</v>
      </c>
      <c r="DA350">
        <v>0</v>
      </c>
      <c r="DB350">
        <v>0</v>
      </c>
      <c r="DC350">
        <v>0</v>
      </c>
      <c r="DD350">
        <v>1785.5</v>
      </c>
      <c r="DE350">
        <v>0.78461538461538505</v>
      </c>
      <c r="DF350">
        <v>3.6376067065983899</v>
      </c>
      <c r="DG350">
        <v>963.08718039726296</v>
      </c>
      <c r="DH350">
        <v>352.78076923076901</v>
      </c>
      <c r="DI350">
        <v>15</v>
      </c>
      <c r="DJ350">
        <v>100</v>
      </c>
      <c r="DK350">
        <v>100</v>
      </c>
      <c r="DL350">
        <v>2.7789999999999999</v>
      </c>
      <c r="DM350">
        <v>0.42699999999999999</v>
      </c>
      <c r="DN350">
        <v>2</v>
      </c>
      <c r="DO350">
        <v>336.76900000000001</v>
      </c>
      <c r="DP350">
        <v>666.94100000000003</v>
      </c>
      <c r="DQ350">
        <v>30.635999999999999</v>
      </c>
      <c r="DR350">
        <v>32.727800000000002</v>
      </c>
      <c r="DS350">
        <v>30.0001</v>
      </c>
      <c r="DT350">
        <v>32.604300000000002</v>
      </c>
      <c r="DU350">
        <v>32.601799999999997</v>
      </c>
      <c r="DV350">
        <v>20.986699999999999</v>
      </c>
      <c r="DW350">
        <v>22.167200000000001</v>
      </c>
      <c r="DX350">
        <v>52.344000000000001</v>
      </c>
      <c r="DY350">
        <v>30.639800000000001</v>
      </c>
      <c r="DZ350">
        <v>400</v>
      </c>
      <c r="EA350">
        <v>31.180800000000001</v>
      </c>
      <c r="EB350">
        <v>99.866900000000001</v>
      </c>
      <c r="EC350">
        <v>100.319</v>
      </c>
    </row>
    <row r="351" spans="1:133" x14ac:dyDescent="0.35">
      <c r="A351">
        <v>335</v>
      </c>
      <c r="B351">
        <v>1581612658.5999999</v>
      </c>
      <c r="C351">
        <v>1721.5999999046301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1581612650.5310299</v>
      </c>
      <c r="O351">
        <f t="shared" si="215"/>
        <v>6.4081942178219288E-4</v>
      </c>
      <c r="P351">
        <f t="shared" si="216"/>
        <v>-0.28294061340161986</v>
      </c>
      <c r="Q351">
        <f t="shared" si="217"/>
        <v>400.092206896552</v>
      </c>
      <c r="R351">
        <f t="shared" si="218"/>
        <v>400.97526914883548</v>
      </c>
      <c r="S351">
        <f t="shared" si="219"/>
        <v>39.956501562179213</v>
      </c>
      <c r="T351">
        <f t="shared" si="220"/>
        <v>39.868505915121567</v>
      </c>
      <c r="U351">
        <f t="shared" si="221"/>
        <v>4.8082531104232239E-2</v>
      </c>
      <c r="V351">
        <f t="shared" si="222"/>
        <v>2.2520308806964695</v>
      </c>
      <c r="W351">
        <f t="shared" si="223"/>
        <v>4.7519408358440901E-2</v>
      </c>
      <c r="X351">
        <f t="shared" si="224"/>
        <v>2.9749674985793523E-2</v>
      </c>
      <c r="Y351">
        <f t="shared" si="225"/>
        <v>0</v>
      </c>
      <c r="Z351">
        <f t="shared" si="226"/>
        <v>31.212908734076322</v>
      </c>
      <c r="AA351">
        <f t="shared" si="227"/>
        <v>30.991231034482801</v>
      </c>
      <c r="AB351">
        <f t="shared" si="228"/>
        <v>4.5091231792281476</v>
      </c>
      <c r="AC351">
        <f t="shared" si="229"/>
        <v>69.615153025585755</v>
      </c>
      <c r="AD351">
        <f t="shared" si="230"/>
        <v>3.2174214425482295</v>
      </c>
      <c r="AE351">
        <f t="shared" si="231"/>
        <v>4.6217257345763878</v>
      </c>
      <c r="AF351">
        <f t="shared" si="232"/>
        <v>1.2917017366799182</v>
      </c>
      <c r="AG351">
        <f t="shared" si="233"/>
        <v>-28.260136500594705</v>
      </c>
      <c r="AH351">
        <f t="shared" si="234"/>
        <v>52.60215553043691</v>
      </c>
      <c r="AI351">
        <f t="shared" si="235"/>
        <v>5.2559583454795451</v>
      </c>
      <c r="AJ351">
        <f t="shared" si="236"/>
        <v>29.597977375321751</v>
      </c>
      <c r="AK351">
        <v>-4.1238443888922997E-2</v>
      </c>
      <c r="AL351">
        <v>4.6293765951419499E-2</v>
      </c>
      <c r="AM351">
        <v>3.4588522649891802</v>
      </c>
      <c r="AN351">
        <v>7</v>
      </c>
      <c r="AO351">
        <v>2</v>
      </c>
      <c r="AP351">
        <f t="shared" si="237"/>
        <v>1</v>
      </c>
      <c r="AQ351">
        <f t="shared" si="238"/>
        <v>0</v>
      </c>
      <c r="AR351">
        <f t="shared" si="239"/>
        <v>51821.279828851744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-0.28294061340161986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1581612650.5310299</v>
      </c>
      <c r="BY351">
        <v>400.092206896552</v>
      </c>
      <c r="BZ351">
        <v>400.04668965517197</v>
      </c>
      <c r="CA351">
        <v>32.2877724137931</v>
      </c>
      <c r="CB351">
        <v>31.224775862068999</v>
      </c>
      <c r="CC351">
        <v>350.02679310344797</v>
      </c>
      <c r="CD351">
        <v>99.448262068965505</v>
      </c>
      <c r="CE351">
        <v>0.20003206896551701</v>
      </c>
      <c r="CF351">
        <v>31.424486206896599</v>
      </c>
      <c r="CG351">
        <v>30.991231034482801</v>
      </c>
      <c r="CH351">
        <v>999.9</v>
      </c>
      <c r="CI351">
        <v>0</v>
      </c>
      <c r="CJ351">
        <v>0</v>
      </c>
      <c r="CK351">
        <v>10000.0251724138</v>
      </c>
      <c r="CL351">
        <v>0</v>
      </c>
      <c r="CM351">
        <v>6.1957993103448299</v>
      </c>
      <c r="CN351">
        <v>0</v>
      </c>
      <c r="CO351">
        <v>0</v>
      </c>
      <c r="CP351">
        <v>0</v>
      </c>
      <c r="CQ351">
        <v>0</v>
      </c>
      <c r="CR351">
        <v>2.0724137931034501</v>
      </c>
      <c r="CS351">
        <v>0</v>
      </c>
      <c r="CT351">
        <v>405.93793103448297</v>
      </c>
      <c r="CU351">
        <v>-0.72758620689655196</v>
      </c>
      <c r="CV351">
        <v>40.042758620689597</v>
      </c>
      <c r="CW351">
        <v>45.307724137930997</v>
      </c>
      <c r="CX351">
        <v>42.685275862068998</v>
      </c>
      <c r="CY351">
        <v>44.049172413793102</v>
      </c>
      <c r="CZ351">
        <v>41.129275862069001</v>
      </c>
      <c r="DA351">
        <v>0</v>
      </c>
      <c r="DB351">
        <v>0</v>
      </c>
      <c r="DC351">
        <v>0</v>
      </c>
      <c r="DD351">
        <v>1790.9000000953699</v>
      </c>
      <c r="DE351">
        <v>2.7923076923076899</v>
      </c>
      <c r="DF351">
        <v>29.490598024764601</v>
      </c>
      <c r="DG351">
        <v>190.611965812482</v>
      </c>
      <c r="DH351">
        <v>413.15384615384602</v>
      </c>
      <c r="DI351">
        <v>15</v>
      </c>
      <c r="DJ351">
        <v>100</v>
      </c>
      <c r="DK351">
        <v>100</v>
      </c>
      <c r="DL351">
        <v>2.7789999999999999</v>
      </c>
      <c r="DM351">
        <v>0.42699999999999999</v>
      </c>
      <c r="DN351">
        <v>2</v>
      </c>
      <c r="DO351">
        <v>336.97199999999998</v>
      </c>
      <c r="DP351">
        <v>666.96699999999998</v>
      </c>
      <c r="DQ351">
        <v>30.645900000000001</v>
      </c>
      <c r="DR351">
        <v>32.729199999999999</v>
      </c>
      <c r="DS351">
        <v>30.0001</v>
      </c>
      <c r="DT351">
        <v>32.604700000000001</v>
      </c>
      <c r="DU351">
        <v>32.604100000000003</v>
      </c>
      <c r="DV351">
        <v>20.979199999999999</v>
      </c>
      <c r="DW351">
        <v>22.167200000000001</v>
      </c>
      <c r="DX351">
        <v>52.344000000000001</v>
      </c>
      <c r="DY351">
        <v>30.6493</v>
      </c>
      <c r="DZ351">
        <v>400</v>
      </c>
      <c r="EA351">
        <v>31.180800000000001</v>
      </c>
      <c r="EB351">
        <v>99.865899999999996</v>
      </c>
      <c r="EC351">
        <v>100.32</v>
      </c>
    </row>
    <row r="352" spans="1:133" x14ac:dyDescent="0.35">
      <c r="A352">
        <v>336</v>
      </c>
      <c r="B352">
        <v>1581612663.5999999</v>
      </c>
      <c r="C352">
        <v>1726.5999999046301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1581612655.5310299</v>
      </c>
      <c r="O352">
        <f t="shared" si="215"/>
        <v>6.5622152824883033E-4</v>
      </c>
      <c r="P352">
        <f t="shared" si="216"/>
        <v>-0.28222425588368377</v>
      </c>
      <c r="Q352">
        <f t="shared" si="217"/>
        <v>400.12568965517301</v>
      </c>
      <c r="R352">
        <f t="shared" si="218"/>
        <v>400.76398773449381</v>
      </c>
      <c r="S352">
        <f t="shared" si="219"/>
        <v>39.934951804951339</v>
      </c>
      <c r="T352">
        <f t="shared" si="220"/>
        <v>39.871347280056362</v>
      </c>
      <c r="U352">
        <f t="shared" si="221"/>
        <v>4.9245433934836505E-2</v>
      </c>
      <c r="V352">
        <f t="shared" si="222"/>
        <v>2.2523519062742974</v>
      </c>
      <c r="W352">
        <f t="shared" si="223"/>
        <v>4.8655006412058527E-2</v>
      </c>
      <c r="X352">
        <f t="shared" si="224"/>
        <v>3.0461836696565818E-2</v>
      </c>
      <c r="Y352">
        <f t="shared" si="225"/>
        <v>0</v>
      </c>
      <c r="Z352">
        <f t="shared" si="226"/>
        <v>31.20711001269035</v>
      </c>
      <c r="AA352">
        <f t="shared" si="227"/>
        <v>30.989941379310299</v>
      </c>
      <c r="AB352">
        <f t="shared" si="228"/>
        <v>4.5087915991304355</v>
      </c>
      <c r="AC352">
        <f t="shared" si="229"/>
        <v>69.607400522502147</v>
      </c>
      <c r="AD352">
        <f t="shared" si="230"/>
        <v>3.2169275785761733</v>
      </c>
      <c r="AE352">
        <f t="shared" si="231"/>
        <v>4.6215309786439009</v>
      </c>
      <c r="AF352">
        <f t="shared" si="232"/>
        <v>1.2918640205542622</v>
      </c>
      <c r="AG352">
        <f t="shared" si="233"/>
        <v>-28.939369395773419</v>
      </c>
      <c r="AH352">
        <f t="shared" si="234"/>
        <v>52.676230412236841</v>
      </c>
      <c r="AI352">
        <f t="shared" si="235"/>
        <v>5.2625569604113265</v>
      </c>
      <c r="AJ352">
        <f t="shared" si="236"/>
        <v>28.999417976874749</v>
      </c>
      <c r="AK352">
        <v>-4.1247093981394901E-2</v>
      </c>
      <c r="AL352">
        <v>4.6303476438009E-2</v>
      </c>
      <c r="AM352">
        <v>3.45942643097646</v>
      </c>
      <c r="AN352">
        <v>7</v>
      </c>
      <c r="AO352">
        <v>2</v>
      </c>
      <c r="AP352">
        <f t="shared" si="237"/>
        <v>1</v>
      </c>
      <c r="AQ352">
        <f t="shared" si="238"/>
        <v>0</v>
      </c>
      <c r="AR352">
        <f t="shared" si="239"/>
        <v>51831.805852241465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-0.28222425588368377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1581612655.5310299</v>
      </c>
      <c r="BY352">
        <v>400.12568965517301</v>
      </c>
      <c r="BZ352">
        <v>400.09199999999998</v>
      </c>
      <c r="CA352">
        <v>32.283217241379297</v>
      </c>
      <c r="CB352">
        <v>31.1946310344828</v>
      </c>
      <c r="CC352">
        <v>350.01541379310299</v>
      </c>
      <c r="CD352">
        <v>99.447065517241299</v>
      </c>
      <c r="CE352">
        <v>0.19999117241379299</v>
      </c>
      <c r="CF352">
        <v>31.423744827586201</v>
      </c>
      <c r="CG352">
        <v>30.989941379310299</v>
      </c>
      <c r="CH352">
        <v>999.9</v>
      </c>
      <c r="CI352">
        <v>0</v>
      </c>
      <c r="CJ352">
        <v>0</v>
      </c>
      <c r="CK352">
        <v>10002.2431034483</v>
      </c>
      <c r="CL352">
        <v>0</v>
      </c>
      <c r="CM352">
        <v>6.6111182758620703</v>
      </c>
      <c r="CN352">
        <v>0</v>
      </c>
      <c r="CO352">
        <v>0</v>
      </c>
      <c r="CP352">
        <v>0</v>
      </c>
      <c r="CQ352">
        <v>0</v>
      </c>
      <c r="CR352">
        <v>5.0206896551724096</v>
      </c>
      <c r="CS352">
        <v>0</v>
      </c>
      <c r="CT352">
        <v>421.35862068965503</v>
      </c>
      <c r="CU352">
        <v>-0.88620689655172402</v>
      </c>
      <c r="CV352">
        <v>40.027793103448303</v>
      </c>
      <c r="CW352">
        <v>45.309862068965501</v>
      </c>
      <c r="CX352">
        <v>42.627034482758603</v>
      </c>
      <c r="CY352">
        <v>44.049172413793102</v>
      </c>
      <c r="CZ352">
        <v>41.131413793103498</v>
      </c>
      <c r="DA352">
        <v>0</v>
      </c>
      <c r="DB352">
        <v>0</v>
      </c>
      <c r="DC352">
        <v>0</v>
      </c>
      <c r="DD352">
        <v>1795.7000000476801</v>
      </c>
      <c r="DE352">
        <v>4.8269230769230802</v>
      </c>
      <c r="DF352">
        <v>26.2803417317783</v>
      </c>
      <c r="DG352">
        <v>25.186324779301199</v>
      </c>
      <c r="DH352">
        <v>421.67307692307702</v>
      </c>
      <c r="DI352">
        <v>15</v>
      </c>
      <c r="DJ352">
        <v>100</v>
      </c>
      <c r="DK352">
        <v>100</v>
      </c>
      <c r="DL352">
        <v>2.7789999999999999</v>
      </c>
      <c r="DM352">
        <v>0.42699999999999999</v>
      </c>
      <c r="DN352">
        <v>2</v>
      </c>
      <c r="DO352">
        <v>336.99799999999999</v>
      </c>
      <c r="DP352">
        <v>667.01900000000001</v>
      </c>
      <c r="DQ352">
        <v>30.6554</v>
      </c>
      <c r="DR352">
        <v>32.7316</v>
      </c>
      <c r="DS352">
        <v>30.0001</v>
      </c>
      <c r="DT352">
        <v>32.607199999999999</v>
      </c>
      <c r="DU352">
        <v>32.604599999999998</v>
      </c>
      <c r="DV352">
        <v>20.978999999999999</v>
      </c>
      <c r="DW352">
        <v>22.167200000000001</v>
      </c>
      <c r="DX352">
        <v>52.344000000000001</v>
      </c>
      <c r="DY352">
        <v>30.656400000000001</v>
      </c>
      <c r="DZ352">
        <v>400</v>
      </c>
      <c r="EA352">
        <v>31.180800000000001</v>
      </c>
      <c r="EB352">
        <v>99.87</v>
      </c>
      <c r="EC352">
        <v>100.322</v>
      </c>
    </row>
    <row r="353" spans="1:133" x14ac:dyDescent="0.35">
      <c r="A353">
        <v>337</v>
      </c>
      <c r="B353">
        <v>1581612668.5999999</v>
      </c>
      <c r="C353">
        <v>1731.5999999046301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1581612660.5310299</v>
      </c>
      <c r="O353">
        <f t="shared" si="215"/>
        <v>6.6817106813313613E-4</v>
      </c>
      <c r="P353">
        <f t="shared" si="216"/>
        <v>-0.31762931437633551</v>
      </c>
      <c r="Q353">
        <f t="shared" si="217"/>
        <v>400.16724137930998</v>
      </c>
      <c r="R353">
        <f t="shared" si="218"/>
        <v>401.77183327948728</v>
      </c>
      <c r="S353">
        <f t="shared" si="219"/>
        <v>40.034038812309788</v>
      </c>
      <c r="T353">
        <f t="shared" si="220"/>
        <v>39.874151311274019</v>
      </c>
      <c r="U353">
        <f t="shared" si="221"/>
        <v>5.0094518098127754E-2</v>
      </c>
      <c r="V353">
        <f t="shared" si="222"/>
        <v>2.2536504313980412</v>
      </c>
      <c r="W353">
        <f t="shared" si="223"/>
        <v>4.9484038404792006E-2</v>
      </c>
      <c r="X353">
        <f t="shared" si="224"/>
        <v>3.0981753257391914E-2</v>
      </c>
      <c r="Y353">
        <f t="shared" si="225"/>
        <v>0</v>
      </c>
      <c r="Z353">
        <f t="shared" si="226"/>
        <v>31.202739225136956</v>
      </c>
      <c r="AA353">
        <f t="shared" si="227"/>
        <v>30.991482758620698</v>
      </c>
      <c r="AB353">
        <f t="shared" si="228"/>
        <v>4.5091879018850394</v>
      </c>
      <c r="AC353">
        <f t="shared" si="229"/>
        <v>69.586822784118894</v>
      </c>
      <c r="AD353">
        <f t="shared" si="230"/>
        <v>3.215877610786666</v>
      </c>
      <c r="AE353">
        <f t="shared" si="231"/>
        <v>4.6213887660360227</v>
      </c>
      <c r="AF353">
        <f t="shared" si="232"/>
        <v>1.2933102910983734</v>
      </c>
      <c r="AG353">
        <f t="shared" si="233"/>
        <v>-29.466344104671304</v>
      </c>
      <c r="AH353">
        <f t="shared" si="234"/>
        <v>52.453546616558107</v>
      </c>
      <c r="AI353">
        <f t="shared" si="235"/>
        <v>5.2373163951542061</v>
      </c>
      <c r="AJ353">
        <f t="shared" si="236"/>
        <v>28.224518907041009</v>
      </c>
      <c r="AK353">
        <v>-4.1282094389520997E-2</v>
      </c>
      <c r="AL353">
        <v>4.6342767462334601E-2</v>
      </c>
      <c r="AM353">
        <v>3.4617492246467898</v>
      </c>
      <c r="AN353">
        <v>7</v>
      </c>
      <c r="AO353">
        <v>2</v>
      </c>
      <c r="AP353">
        <f t="shared" si="237"/>
        <v>1</v>
      </c>
      <c r="AQ353">
        <f t="shared" si="238"/>
        <v>0</v>
      </c>
      <c r="AR353">
        <f t="shared" si="239"/>
        <v>51874.003991457299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-0.31762931437633551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1581612660.5310299</v>
      </c>
      <c r="BY353">
        <v>400.16724137930998</v>
      </c>
      <c r="BZ353">
        <v>400.081103448276</v>
      </c>
      <c r="CA353">
        <v>32.273762068965503</v>
      </c>
      <c r="CB353">
        <v>31.1653379310345</v>
      </c>
      <c r="CC353">
        <v>350.01403448275897</v>
      </c>
      <c r="CD353">
        <v>99.443758620689593</v>
      </c>
      <c r="CE353">
        <v>0.19995827586206899</v>
      </c>
      <c r="CF353">
        <v>31.423203448275899</v>
      </c>
      <c r="CG353">
        <v>30.991482758620698</v>
      </c>
      <c r="CH353">
        <v>999.9</v>
      </c>
      <c r="CI353">
        <v>0</v>
      </c>
      <c r="CJ353">
        <v>0</v>
      </c>
      <c r="CK353">
        <v>10011.0634482759</v>
      </c>
      <c r="CL353">
        <v>0</v>
      </c>
      <c r="CM353">
        <v>6.7194524137930998</v>
      </c>
      <c r="CN353">
        <v>0</v>
      </c>
      <c r="CO353">
        <v>0</v>
      </c>
      <c r="CP353">
        <v>0</v>
      </c>
      <c r="CQ353">
        <v>0</v>
      </c>
      <c r="CR353">
        <v>4.4275862068965504</v>
      </c>
      <c r="CS353">
        <v>0</v>
      </c>
      <c r="CT353">
        <v>423.420689655172</v>
      </c>
      <c r="CU353">
        <v>-0.67931034482758601</v>
      </c>
      <c r="CV353">
        <v>40.019241379310301</v>
      </c>
      <c r="CW353">
        <v>45.309862068965501</v>
      </c>
      <c r="CX353">
        <v>42.575241379310299</v>
      </c>
      <c r="CY353">
        <v>44.047034482758598</v>
      </c>
      <c r="CZ353">
        <v>41.129275862069001</v>
      </c>
      <c r="DA353">
        <v>0</v>
      </c>
      <c r="DB353">
        <v>0</v>
      </c>
      <c r="DC353">
        <v>0</v>
      </c>
      <c r="DD353">
        <v>1800.5</v>
      </c>
      <c r="DE353">
        <v>4.25</v>
      </c>
      <c r="DF353">
        <v>-42.499145406591403</v>
      </c>
      <c r="DG353">
        <v>29.781196436035401</v>
      </c>
      <c r="DH353">
        <v>424.04230769230799</v>
      </c>
      <c r="DI353">
        <v>15</v>
      </c>
      <c r="DJ353">
        <v>100</v>
      </c>
      <c r="DK353">
        <v>100</v>
      </c>
      <c r="DL353">
        <v>2.7789999999999999</v>
      </c>
      <c r="DM353">
        <v>0.42699999999999999</v>
      </c>
      <c r="DN353">
        <v>2</v>
      </c>
      <c r="DO353">
        <v>336.70100000000002</v>
      </c>
      <c r="DP353">
        <v>666.98400000000004</v>
      </c>
      <c r="DQ353">
        <v>30.6615</v>
      </c>
      <c r="DR353">
        <v>32.732900000000001</v>
      </c>
      <c r="DS353">
        <v>30.0001</v>
      </c>
      <c r="DT353">
        <v>32.607599999999998</v>
      </c>
      <c r="DU353">
        <v>32.607500000000002</v>
      </c>
      <c r="DV353">
        <v>20.980799999999999</v>
      </c>
      <c r="DW353">
        <v>22.167200000000001</v>
      </c>
      <c r="DX353">
        <v>52.344000000000001</v>
      </c>
      <c r="DY353">
        <v>30.661000000000001</v>
      </c>
      <c r="DZ353">
        <v>400</v>
      </c>
      <c r="EA353">
        <v>31.180800000000001</v>
      </c>
      <c r="EB353">
        <v>99.865300000000005</v>
      </c>
      <c r="EC353">
        <v>100.32</v>
      </c>
    </row>
    <row r="354" spans="1:133" x14ac:dyDescent="0.35">
      <c r="A354">
        <v>338</v>
      </c>
      <c r="B354">
        <v>1581612673.5999999</v>
      </c>
      <c r="C354">
        <v>1736.5999999046301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1581612665.5310299</v>
      </c>
      <c r="O354">
        <f t="shared" si="215"/>
        <v>6.7089527378084643E-4</v>
      </c>
      <c r="P354">
        <f t="shared" si="216"/>
        <v>-0.35126443395098972</v>
      </c>
      <c r="Q354">
        <f t="shared" si="217"/>
        <v>400.16303448275897</v>
      </c>
      <c r="R354">
        <f t="shared" si="218"/>
        <v>402.80151305450227</v>
      </c>
      <c r="S354">
        <f t="shared" si="219"/>
        <v>40.13571822521569</v>
      </c>
      <c r="T354">
        <f t="shared" si="220"/>
        <v>39.872816450851133</v>
      </c>
      <c r="U354">
        <f t="shared" si="221"/>
        <v>5.0198292192520429E-2</v>
      </c>
      <c r="V354">
        <f t="shared" si="222"/>
        <v>2.2526385959845712</v>
      </c>
      <c r="W354">
        <f t="shared" si="223"/>
        <v>4.958502555752238E-2</v>
      </c>
      <c r="X354">
        <f t="shared" si="224"/>
        <v>3.1045116246181285E-2</v>
      </c>
      <c r="Y354">
        <f t="shared" si="225"/>
        <v>0</v>
      </c>
      <c r="Z354">
        <f t="shared" si="226"/>
        <v>31.200987764770051</v>
      </c>
      <c r="AA354">
        <f t="shared" si="227"/>
        <v>30.996099999999998</v>
      </c>
      <c r="AB354">
        <f t="shared" si="228"/>
        <v>4.510375218557976</v>
      </c>
      <c r="AC354">
        <f t="shared" si="229"/>
        <v>69.559294091272335</v>
      </c>
      <c r="AD354">
        <f t="shared" si="230"/>
        <v>3.2144661603469271</v>
      </c>
      <c r="AE354">
        <f t="shared" si="231"/>
        <v>4.6211885878672962</v>
      </c>
      <c r="AF354">
        <f t="shared" si="232"/>
        <v>1.2959090582110488</v>
      </c>
      <c r="AG354">
        <f t="shared" si="233"/>
        <v>-29.586481573735327</v>
      </c>
      <c r="AH354">
        <f t="shared" si="234"/>
        <v>51.776709901326093</v>
      </c>
      <c r="AI354">
        <f t="shared" si="235"/>
        <v>5.1721568301275598</v>
      </c>
      <c r="AJ354">
        <f t="shared" si="236"/>
        <v>27.362385157718325</v>
      </c>
      <c r="AK354">
        <v>-4.1254819832804303E-2</v>
      </c>
      <c r="AL354">
        <v>4.6312149383037703E-2</v>
      </c>
      <c r="AM354">
        <v>3.4599392136673002</v>
      </c>
      <c r="AN354">
        <v>7</v>
      </c>
      <c r="AO354">
        <v>2</v>
      </c>
      <c r="AP354">
        <f t="shared" si="237"/>
        <v>1</v>
      </c>
      <c r="AQ354">
        <f t="shared" si="238"/>
        <v>0</v>
      </c>
      <c r="AR354">
        <f t="shared" si="239"/>
        <v>51841.217860022451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-0.35126443395098972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1581612665.5310299</v>
      </c>
      <c r="BY354">
        <v>400.16303448275897</v>
      </c>
      <c r="BZ354">
        <v>400.02110344827599</v>
      </c>
      <c r="CA354">
        <v>32.260337931034499</v>
      </c>
      <c r="CB354">
        <v>31.147386206896499</v>
      </c>
      <c r="CC354">
        <v>350.01624137930997</v>
      </c>
      <c r="CD354">
        <v>99.441410344827602</v>
      </c>
      <c r="CE354">
        <v>0.200018310344828</v>
      </c>
      <c r="CF354">
        <v>31.4224413793103</v>
      </c>
      <c r="CG354">
        <v>30.996099999999998</v>
      </c>
      <c r="CH354">
        <v>999.9</v>
      </c>
      <c r="CI354">
        <v>0</v>
      </c>
      <c r="CJ354">
        <v>0</v>
      </c>
      <c r="CK354">
        <v>10004.6855172414</v>
      </c>
      <c r="CL354">
        <v>0</v>
      </c>
      <c r="CM354">
        <v>6.8996300000000002</v>
      </c>
      <c r="CN354">
        <v>0</v>
      </c>
      <c r="CO354">
        <v>0</v>
      </c>
      <c r="CP354">
        <v>0</v>
      </c>
      <c r="CQ354">
        <v>0</v>
      </c>
      <c r="CR354">
        <v>4.0655172413793101</v>
      </c>
      <c r="CS354">
        <v>0</v>
      </c>
      <c r="CT354">
        <v>423.24482758620701</v>
      </c>
      <c r="CU354">
        <v>-0.76206896551724101</v>
      </c>
      <c r="CV354">
        <v>40.025655172413799</v>
      </c>
      <c r="CW354">
        <v>45.311999999999998</v>
      </c>
      <c r="CX354">
        <v>42.566586206896503</v>
      </c>
      <c r="CY354">
        <v>44.057724137930997</v>
      </c>
      <c r="CZ354">
        <v>41.129275862069001</v>
      </c>
      <c r="DA354">
        <v>0</v>
      </c>
      <c r="DB354">
        <v>0</v>
      </c>
      <c r="DC354">
        <v>0</v>
      </c>
      <c r="DD354">
        <v>1805.9000000953699</v>
      </c>
      <c r="DE354">
        <v>3.33076923076923</v>
      </c>
      <c r="DF354">
        <v>-20.3282052190415</v>
      </c>
      <c r="DG354">
        <v>-3.3435901352295998</v>
      </c>
      <c r="DH354">
        <v>423.33846153846201</v>
      </c>
      <c r="DI354">
        <v>15</v>
      </c>
      <c r="DJ354">
        <v>100</v>
      </c>
      <c r="DK354">
        <v>100</v>
      </c>
      <c r="DL354">
        <v>2.7789999999999999</v>
      </c>
      <c r="DM354">
        <v>0.42699999999999999</v>
      </c>
      <c r="DN354">
        <v>2</v>
      </c>
      <c r="DO354">
        <v>336.90499999999997</v>
      </c>
      <c r="DP354">
        <v>666.82500000000005</v>
      </c>
      <c r="DQ354">
        <v>30.666</v>
      </c>
      <c r="DR354">
        <v>32.734499999999997</v>
      </c>
      <c r="DS354">
        <v>30.0002</v>
      </c>
      <c r="DT354">
        <v>32.610199999999999</v>
      </c>
      <c r="DU354">
        <v>32.607700000000001</v>
      </c>
      <c r="DV354">
        <v>20.9863</v>
      </c>
      <c r="DW354">
        <v>22.167200000000001</v>
      </c>
      <c r="DX354">
        <v>52.344000000000001</v>
      </c>
      <c r="DY354">
        <v>30.665600000000001</v>
      </c>
      <c r="DZ354">
        <v>400</v>
      </c>
      <c r="EA354">
        <v>31.180800000000001</v>
      </c>
      <c r="EB354">
        <v>99.865899999999996</v>
      </c>
      <c r="EC354">
        <v>100.32</v>
      </c>
    </row>
    <row r="355" spans="1:133" x14ac:dyDescent="0.35">
      <c r="A355">
        <v>339</v>
      </c>
      <c r="B355">
        <v>1581612678.5999999</v>
      </c>
      <c r="C355">
        <v>1741.5999999046301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1581612670.5310299</v>
      </c>
      <c r="O355">
        <f t="shared" si="215"/>
        <v>6.6196430772477667E-4</v>
      </c>
      <c r="P355">
        <f t="shared" si="216"/>
        <v>-0.38033619137107055</v>
      </c>
      <c r="Q355">
        <f t="shared" si="217"/>
        <v>400.13075862069002</v>
      </c>
      <c r="R355">
        <f t="shared" si="218"/>
        <v>403.86317004907551</v>
      </c>
      <c r="S355">
        <f t="shared" si="219"/>
        <v>40.241130590601287</v>
      </c>
      <c r="T355">
        <f t="shared" si="220"/>
        <v>39.869231227534172</v>
      </c>
      <c r="U355">
        <f t="shared" si="221"/>
        <v>4.9478428254505616E-2</v>
      </c>
      <c r="V355">
        <f t="shared" si="222"/>
        <v>2.252479382106702</v>
      </c>
      <c r="W355">
        <f t="shared" si="223"/>
        <v>4.8882470306851035E-2</v>
      </c>
      <c r="X355">
        <f t="shared" si="224"/>
        <v>3.0604490249640022E-2</v>
      </c>
      <c r="Y355">
        <f t="shared" si="225"/>
        <v>0</v>
      </c>
      <c r="Z355">
        <f t="shared" si="226"/>
        <v>31.202776666723704</v>
      </c>
      <c r="AA355">
        <f t="shared" si="227"/>
        <v>30.995437931034498</v>
      </c>
      <c r="AB355">
        <f t="shared" si="228"/>
        <v>4.5102049517975189</v>
      </c>
      <c r="AC355">
        <f t="shared" si="229"/>
        <v>69.535821145041893</v>
      </c>
      <c r="AD355">
        <f t="shared" si="230"/>
        <v>3.2131723328808963</v>
      </c>
      <c r="AE355">
        <f t="shared" si="231"/>
        <v>4.6208878819143777</v>
      </c>
      <c r="AF355">
        <f t="shared" si="232"/>
        <v>1.2970326189166226</v>
      </c>
      <c r="AG355">
        <f t="shared" si="233"/>
        <v>-29.19262597066265</v>
      </c>
      <c r="AH355">
        <f t="shared" si="234"/>
        <v>51.714426267843315</v>
      </c>
      <c r="AI355">
        <f t="shared" si="235"/>
        <v>5.1662542134002658</v>
      </c>
      <c r="AJ355">
        <f t="shared" si="236"/>
        <v>27.68805451058093</v>
      </c>
      <c r="AK355">
        <v>-4.1250529150967399E-2</v>
      </c>
      <c r="AL355">
        <v>4.6307332716791397E-2</v>
      </c>
      <c r="AM355">
        <v>3.4596544352407799</v>
      </c>
      <c r="AN355">
        <v>7</v>
      </c>
      <c r="AO355">
        <v>2</v>
      </c>
      <c r="AP355">
        <f t="shared" si="237"/>
        <v>1</v>
      </c>
      <c r="AQ355">
        <f t="shared" si="238"/>
        <v>0</v>
      </c>
      <c r="AR355">
        <f t="shared" si="239"/>
        <v>51836.223065675054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-0.38033619137107055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1581612670.5310299</v>
      </c>
      <c r="BY355">
        <v>400.13075862069002</v>
      </c>
      <c r="BZ355">
        <v>399.932827586207</v>
      </c>
      <c r="CA355">
        <v>32.247651724137903</v>
      </c>
      <c r="CB355">
        <v>31.149489655172399</v>
      </c>
      <c r="CC355">
        <v>350.01255172413801</v>
      </c>
      <c r="CD355">
        <v>99.440524137931007</v>
      </c>
      <c r="CE355">
        <v>0.19998179310344799</v>
      </c>
      <c r="CF355">
        <v>31.421296551724101</v>
      </c>
      <c r="CG355">
        <v>30.995437931034498</v>
      </c>
      <c r="CH355">
        <v>999.9</v>
      </c>
      <c r="CI355">
        <v>0</v>
      </c>
      <c r="CJ355">
        <v>0</v>
      </c>
      <c r="CK355">
        <v>10003.734137931</v>
      </c>
      <c r="CL355">
        <v>0</v>
      </c>
      <c r="CM355">
        <v>7.08026379310345</v>
      </c>
      <c r="CN355">
        <v>0</v>
      </c>
      <c r="CO355">
        <v>0</v>
      </c>
      <c r="CP355">
        <v>0</v>
      </c>
      <c r="CQ355">
        <v>0</v>
      </c>
      <c r="CR355">
        <v>1.7862068965517199</v>
      </c>
      <c r="CS355">
        <v>0</v>
      </c>
      <c r="CT355">
        <v>418.72758620689598</v>
      </c>
      <c r="CU355">
        <v>-0.63448275862069003</v>
      </c>
      <c r="CV355">
        <v>40.034206896551702</v>
      </c>
      <c r="CW355">
        <v>45.311999999999998</v>
      </c>
      <c r="CX355">
        <v>42.577310344827602</v>
      </c>
      <c r="CY355">
        <v>44.059896551724101</v>
      </c>
      <c r="CZ355">
        <v>41.125</v>
      </c>
      <c r="DA355">
        <v>0</v>
      </c>
      <c r="DB355">
        <v>0</v>
      </c>
      <c r="DC355">
        <v>0</v>
      </c>
      <c r="DD355">
        <v>1810.7000000476801</v>
      </c>
      <c r="DE355">
        <v>1.68846153846154</v>
      </c>
      <c r="DF355">
        <v>8.3111109874558409</v>
      </c>
      <c r="DG355">
        <v>-107.907692414968</v>
      </c>
      <c r="DH355">
        <v>418.01153846153801</v>
      </c>
      <c r="DI355">
        <v>15</v>
      </c>
      <c r="DJ355">
        <v>100</v>
      </c>
      <c r="DK355">
        <v>100</v>
      </c>
      <c r="DL355">
        <v>2.7789999999999999</v>
      </c>
      <c r="DM355">
        <v>0.42699999999999999</v>
      </c>
      <c r="DN355">
        <v>2</v>
      </c>
      <c r="DO355">
        <v>336.72300000000001</v>
      </c>
      <c r="DP355">
        <v>666.971</v>
      </c>
      <c r="DQ355">
        <v>30.660699999999999</v>
      </c>
      <c r="DR355">
        <v>32.737400000000001</v>
      </c>
      <c r="DS355">
        <v>30.000499999999999</v>
      </c>
      <c r="DT355">
        <v>32.612000000000002</v>
      </c>
      <c r="DU355">
        <v>32.610500000000002</v>
      </c>
      <c r="DV355">
        <v>20.9877</v>
      </c>
      <c r="DW355">
        <v>22.167200000000001</v>
      </c>
      <c r="DX355">
        <v>52.344000000000001</v>
      </c>
      <c r="DY355">
        <v>30.651700000000002</v>
      </c>
      <c r="DZ355">
        <v>400</v>
      </c>
      <c r="EA355">
        <v>31.183199999999999</v>
      </c>
      <c r="EB355">
        <v>99.867599999999996</v>
      </c>
      <c r="EC355">
        <v>100.32</v>
      </c>
    </row>
    <row r="356" spans="1:133" x14ac:dyDescent="0.35">
      <c r="A356">
        <v>340</v>
      </c>
      <c r="B356">
        <v>1581612683.5999999</v>
      </c>
      <c r="C356">
        <v>1746.5999999046301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1581612675.5310299</v>
      </c>
      <c r="O356">
        <f t="shared" si="215"/>
        <v>6.5521277389425452E-4</v>
      </c>
      <c r="P356">
        <f t="shared" si="216"/>
        <v>-0.35983880344585023</v>
      </c>
      <c r="Q356">
        <f t="shared" si="217"/>
        <v>400.08027586206902</v>
      </c>
      <c r="R356">
        <f t="shared" si="218"/>
        <v>403.27421279938619</v>
      </c>
      <c r="S356">
        <f t="shared" si="219"/>
        <v>40.182572858817132</v>
      </c>
      <c r="T356">
        <f t="shared" si="220"/>
        <v>39.864326366438362</v>
      </c>
      <c r="U356">
        <f t="shared" si="221"/>
        <v>4.8918769307934769E-2</v>
      </c>
      <c r="V356">
        <f t="shared" si="222"/>
        <v>2.2531561249578127</v>
      </c>
      <c r="W356">
        <f t="shared" si="223"/>
        <v>4.8336304205844317E-2</v>
      </c>
      <c r="X356">
        <f t="shared" si="224"/>
        <v>3.0261944388576371E-2</v>
      </c>
      <c r="Y356">
        <f t="shared" si="225"/>
        <v>0</v>
      </c>
      <c r="Z356">
        <f t="shared" si="226"/>
        <v>31.204253955575059</v>
      </c>
      <c r="AA356">
        <f t="shared" si="227"/>
        <v>30.997003448275901</v>
      </c>
      <c r="AB356">
        <f t="shared" si="228"/>
        <v>4.5106075707742779</v>
      </c>
      <c r="AC356">
        <f t="shared" si="229"/>
        <v>69.519931590958237</v>
      </c>
      <c r="AD356">
        <f t="shared" si="230"/>
        <v>3.2122901290179446</v>
      </c>
      <c r="AE356">
        <f t="shared" si="231"/>
        <v>4.6206750431206336</v>
      </c>
      <c r="AF356">
        <f t="shared" si="232"/>
        <v>1.2983174417563332</v>
      </c>
      <c r="AG356">
        <f t="shared" si="233"/>
        <v>-28.894883328736626</v>
      </c>
      <c r="AH356">
        <f t="shared" si="234"/>
        <v>51.441362451730932</v>
      </c>
      <c r="AI356">
        <f t="shared" si="235"/>
        <v>5.1374508215654329</v>
      </c>
      <c r="AJ356">
        <f t="shared" si="236"/>
        <v>27.68392994455974</v>
      </c>
      <c r="AK356">
        <v>-4.1268768709879E-2</v>
      </c>
      <c r="AL356">
        <v>4.6327808219542799E-2</v>
      </c>
      <c r="AM356">
        <v>3.4608649491961998</v>
      </c>
      <c r="AN356">
        <v>7</v>
      </c>
      <c r="AO356">
        <v>2</v>
      </c>
      <c r="AP356">
        <f t="shared" si="237"/>
        <v>1</v>
      </c>
      <c r="AQ356">
        <f t="shared" si="238"/>
        <v>0</v>
      </c>
      <c r="AR356">
        <f t="shared" si="239"/>
        <v>51858.347726433429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-0.35983880344585023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1581612675.5310299</v>
      </c>
      <c r="BY356">
        <v>400.08027586206902</v>
      </c>
      <c r="BZ356">
        <v>399.912793103448</v>
      </c>
      <c r="CA356">
        <v>32.238696551724097</v>
      </c>
      <c r="CB356">
        <v>31.151717241379298</v>
      </c>
      <c r="CC356">
        <v>350.01010344827603</v>
      </c>
      <c r="CD356">
        <v>99.440837931034494</v>
      </c>
      <c r="CE356">
        <v>0.19998110344827599</v>
      </c>
      <c r="CF356">
        <v>31.420486206896602</v>
      </c>
      <c r="CG356">
        <v>30.997003448275901</v>
      </c>
      <c r="CH356">
        <v>999.9</v>
      </c>
      <c r="CI356">
        <v>0</v>
      </c>
      <c r="CJ356">
        <v>0</v>
      </c>
      <c r="CK356">
        <v>10008.125862069001</v>
      </c>
      <c r="CL356">
        <v>0</v>
      </c>
      <c r="CM356">
        <v>7.1771944827586198</v>
      </c>
      <c r="CN356">
        <v>0</v>
      </c>
      <c r="CO356">
        <v>0</v>
      </c>
      <c r="CP356">
        <v>0</v>
      </c>
      <c r="CQ356">
        <v>0</v>
      </c>
      <c r="CR356">
        <v>3.4413793103448298</v>
      </c>
      <c r="CS356">
        <v>0</v>
      </c>
      <c r="CT356">
        <v>415.48965517241402</v>
      </c>
      <c r="CU356">
        <v>-0.83448275862068999</v>
      </c>
      <c r="CV356">
        <v>40.036344827586198</v>
      </c>
      <c r="CW356">
        <v>45.3163448275862</v>
      </c>
      <c r="CX356">
        <v>42.585896551724097</v>
      </c>
      <c r="CY356">
        <v>44.068517241379297</v>
      </c>
      <c r="CZ356">
        <v>41.137827586206903</v>
      </c>
      <c r="DA356">
        <v>0</v>
      </c>
      <c r="DB356">
        <v>0</v>
      </c>
      <c r="DC356">
        <v>0</v>
      </c>
      <c r="DD356">
        <v>1815.5</v>
      </c>
      <c r="DE356">
        <v>3.6576923076923098</v>
      </c>
      <c r="DF356">
        <v>8.7760682839670991</v>
      </c>
      <c r="DG356">
        <v>-52.270085778005203</v>
      </c>
      <c r="DH356">
        <v>414.21923076923099</v>
      </c>
      <c r="DI356">
        <v>15</v>
      </c>
      <c r="DJ356">
        <v>100</v>
      </c>
      <c r="DK356">
        <v>100</v>
      </c>
      <c r="DL356">
        <v>2.7789999999999999</v>
      </c>
      <c r="DM356">
        <v>0.42699999999999999</v>
      </c>
      <c r="DN356">
        <v>2</v>
      </c>
      <c r="DO356">
        <v>336.77600000000001</v>
      </c>
      <c r="DP356">
        <v>666.82</v>
      </c>
      <c r="DQ356">
        <v>30.654499999999999</v>
      </c>
      <c r="DR356">
        <v>32.739400000000003</v>
      </c>
      <c r="DS356">
        <v>30.000299999999999</v>
      </c>
      <c r="DT356">
        <v>32.613100000000003</v>
      </c>
      <c r="DU356">
        <v>32.611400000000003</v>
      </c>
      <c r="DV356">
        <v>20.989000000000001</v>
      </c>
      <c r="DW356">
        <v>22.167200000000001</v>
      </c>
      <c r="DX356">
        <v>52.344000000000001</v>
      </c>
      <c r="DY356">
        <v>30.6554</v>
      </c>
      <c r="DZ356">
        <v>400</v>
      </c>
      <c r="EA356">
        <v>31.189900000000002</v>
      </c>
      <c r="EB356">
        <v>99.866</v>
      </c>
      <c r="EC356">
        <v>100.321</v>
      </c>
    </row>
    <row r="357" spans="1:133" x14ac:dyDescent="0.35">
      <c r="A357">
        <v>341</v>
      </c>
      <c r="B357">
        <v>1581612688.5999999</v>
      </c>
      <c r="C357">
        <v>1751.5999999046301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1581612680.5310299</v>
      </c>
      <c r="O357">
        <f t="shared" si="215"/>
        <v>6.5030909018100249E-4</v>
      </c>
      <c r="P357">
        <f t="shared" si="216"/>
        <v>-0.3456347161506797</v>
      </c>
      <c r="Q357">
        <f t="shared" si="217"/>
        <v>400.09031034482803</v>
      </c>
      <c r="R357">
        <f t="shared" si="218"/>
        <v>402.9045095796111</v>
      </c>
      <c r="S357">
        <f t="shared" si="219"/>
        <v>40.146072711099414</v>
      </c>
      <c r="T357">
        <f t="shared" si="220"/>
        <v>39.865661237867201</v>
      </c>
      <c r="U357">
        <f t="shared" si="221"/>
        <v>4.8555690866093661E-2</v>
      </c>
      <c r="V357">
        <f t="shared" si="222"/>
        <v>2.2527434564025262</v>
      </c>
      <c r="W357">
        <f t="shared" si="223"/>
        <v>4.7981681372969896E-2</v>
      </c>
      <c r="X357">
        <f t="shared" si="224"/>
        <v>3.0039557868985114E-2</v>
      </c>
      <c r="Y357">
        <f t="shared" si="225"/>
        <v>0</v>
      </c>
      <c r="Z357">
        <f t="shared" si="226"/>
        <v>31.205660628484267</v>
      </c>
      <c r="AA357">
        <f t="shared" si="227"/>
        <v>30.993972413793099</v>
      </c>
      <c r="AB357">
        <f t="shared" si="228"/>
        <v>4.5098280791409477</v>
      </c>
      <c r="AC357">
        <f t="shared" si="229"/>
        <v>69.507483852135962</v>
      </c>
      <c r="AD357">
        <f t="shared" si="230"/>
        <v>3.2116828543535747</v>
      </c>
      <c r="AE357">
        <f t="shared" si="231"/>
        <v>4.6206288537013123</v>
      </c>
      <c r="AF357">
        <f t="shared" si="232"/>
        <v>1.298145224787373</v>
      </c>
      <c r="AG357">
        <f t="shared" si="233"/>
        <v>-28.678630876982211</v>
      </c>
      <c r="AH357">
        <f t="shared" si="234"/>
        <v>51.778701316501916</v>
      </c>
      <c r="AI357">
        <f t="shared" si="235"/>
        <v>5.1720063916225687</v>
      </c>
      <c r="AJ357">
        <f t="shared" si="236"/>
        <v>28.272076831142272</v>
      </c>
      <c r="AK357">
        <v>-4.1257645884284197E-2</v>
      </c>
      <c r="AL357">
        <v>4.6315321873399602E-2</v>
      </c>
      <c r="AM357">
        <v>3.46012677699636</v>
      </c>
      <c r="AN357">
        <v>7</v>
      </c>
      <c r="AO357">
        <v>2</v>
      </c>
      <c r="AP357">
        <f t="shared" si="237"/>
        <v>1</v>
      </c>
      <c r="AQ357">
        <f t="shared" si="238"/>
        <v>0</v>
      </c>
      <c r="AR357">
        <f t="shared" si="239"/>
        <v>51844.992419690694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-0.3456347161506797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1581612680.5310299</v>
      </c>
      <c r="BY357">
        <v>400.09031034482803</v>
      </c>
      <c r="BZ357">
        <v>399.94382758620702</v>
      </c>
      <c r="CA357">
        <v>32.232331034482797</v>
      </c>
      <c r="CB357">
        <v>31.153500000000001</v>
      </c>
      <c r="CC357">
        <v>350.016689655172</v>
      </c>
      <c r="CD357">
        <v>99.441689655172397</v>
      </c>
      <c r="CE357">
        <v>0.19996675862068999</v>
      </c>
      <c r="CF357">
        <v>31.420310344827602</v>
      </c>
      <c r="CG357">
        <v>30.993972413793099</v>
      </c>
      <c r="CH357">
        <v>999.9</v>
      </c>
      <c r="CI357">
        <v>0</v>
      </c>
      <c r="CJ357">
        <v>0</v>
      </c>
      <c r="CK357">
        <v>10005.3427586207</v>
      </c>
      <c r="CL357">
        <v>0</v>
      </c>
      <c r="CM357">
        <v>7.1543879310344796</v>
      </c>
      <c r="CN357">
        <v>0</v>
      </c>
      <c r="CO357">
        <v>0</v>
      </c>
      <c r="CP357">
        <v>0</v>
      </c>
      <c r="CQ357">
        <v>0</v>
      </c>
      <c r="CR357">
        <v>3.0482758620689698</v>
      </c>
      <c r="CS357">
        <v>0</v>
      </c>
      <c r="CT357">
        <v>409.75172413793098</v>
      </c>
      <c r="CU357">
        <v>-1.1275862068965501</v>
      </c>
      <c r="CV357">
        <v>40.047034482758598</v>
      </c>
      <c r="CW357">
        <v>45.3163448275862</v>
      </c>
      <c r="CX357">
        <v>42.5945172413793</v>
      </c>
      <c r="CY357">
        <v>44.068517241379297</v>
      </c>
      <c r="CZ357">
        <v>41.137827586206903</v>
      </c>
      <c r="DA357">
        <v>0</v>
      </c>
      <c r="DB357">
        <v>0</v>
      </c>
      <c r="DC357">
        <v>0</v>
      </c>
      <c r="DD357">
        <v>1820.9000000953699</v>
      </c>
      <c r="DE357">
        <v>2.45384615384615</v>
      </c>
      <c r="DF357">
        <v>-11.5965813153179</v>
      </c>
      <c r="DG357">
        <v>-36.577777607289001</v>
      </c>
      <c r="DH357">
        <v>408.50384615384598</v>
      </c>
      <c r="DI357">
        <v>15</v>
      </c>
      <c r="DJ357">
        <v>100</v>
      </c>
      <c r="DK357">
        <v>100</v>
      </c>
      <c r="DL357">
        <v>2.7789999999999999</v>
      </c>
      <c r="DM357">
        <v>0.42699999999999999</v>
      </c>
      <c r="DN357">
        <v>2</v>
      </c>
      <c r="DO357">
        <v>336.77600000000001</v>
      </c>
      <c r="DP357">
        <v>666.70600000000002</v>
      </c>
      <c r="DQ357">
        <v>30.655799999999999</v>
      </c>
      <c r="DR357">
        <v>32.7408</v>
      </c>
      <c r="DS357">
        <v>30.0001</v>
      </c>
      <c r="DT357">
        <v>32.615600000000001</v>
      </c>
      <c r="DU357">
        <v>32.613399999999999</v>
      </c>
      <c r="DV357">
        <v>20.988700000000001</v>
      </c>
      <c r="DW357">
        <v>22.167200000000001</v>
      </c>
      <c r="DX357">
        <v>52.344000000000001</v>
      </c>
      <c r="DY357">
        <v>30.6571</v>
      </c>
      <c r="DZ357">
        <v>400</v>
      </c>
      <c r="EA357">
        <v>31.191500000000001</v>
      </c>
      <c r="EB357">
        <v>99.866699999999994</v>
      </c>
      <c r="EC357">
        <v>100.31699999999999</v>
      </c>
    </row>
    <row r="358" spans="1:133" x14ac:dyDescent="0.35">
      <c r="A358">
        <v>342</v>
      </c>
      <c r="B358">
        <v>1581612693.5999999</v>
      </c>
      <c r="C358">
        <v>1756.5999999046301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1581612685.5310299</v>
      </c>
      <c r="O358">
        <f t="shared" si="215"/>
        <v>6.4612192321642317E-4</v>
      </c>
      <c r="P358">
        <f t="shared" si="216"/>
        <v>-0.3443072418662233</v>
      </c>
      <c r="Q358">
        <f t="shared" si="217"/>
        <v>400.12865517241403</v>
      </c>
      <c r="R358">
        <f t="shared" si="218"/>
        <v>402.97336467808941</v>
      </c>
      <c r="S358">
        <f t="shared" si="219"/>
        <v>40.152724932022117</v>
      </c>
      <c r="T358">
        <f t="shared" si="220"/>
        <v>39.86927483753724</v>
      </c>
      <c r="U358">
        <f t="shared" si="221"/>
        <v>4.8212545951083596E-2</v>
      </c>
      <c r="V358">
        <f t="shared" si="222"/>
        <v>2.2536519561097359</v>
      </c>
      <c r="W358">
        <f t="shared" si="223"/>
        <v>4.7646795151743089E-2</v>
      </c>
      <c r="X358">
        <f t="shared" si="224"/>
        <v>2.9829524207842233E-2</v>
      </c>
      <c r="Y358">
        <f t="shared" si="225"/>
        <v>0</v>
      </c>
      <c r="Z358">
        <f t="shared" si="226"/>
        <v>31.208210717624773</v>
      </c>
      <c r="AA358">
        <f t="shared" si="227"/>
        <v>30.994751724137899</v>
      </c>
      <c r="AB358">
        <f t="shared" si="228"/>
        <v>4.5100284833032589</v>
      </c>
      <c r="AC358">
        <f t="shared" si="229"/>
        <v>69.492326199356697</v>
      </c>
      <c r="AD358">
        <f t="shared" si="230"/>
        <v>3.2111813623308203</v>
      </c>
      <c r="AE358">
        <f t="shared" si="231"/>
        <v>4.62091505343873</v>
      </c>
      <c r="AF358">
        <f t="shared" si="232"/>
        <v>1.2988471209724386</v>
      </c>
      <c r="AG358">
        <f t="shared" si="233"/>
        <v>-28.493976813844263</v>
      </c>
      <c r="AH358">
        <f t="shared" si="234"/>
        <v>51.83728948775407</v>
      </c>
      <c r="AI358">
        <f t="shared" si="235"/>
        <v>5.1758189598280353</v>
      </c>
      <c r="AJ358">
        <f t="shared" si="236"/>
        <v>28.519131633737842</v>
      </c>
      <c r="AK358">
        <v>-4.1282135497319503E-2</v>
      </c>
      <c r="AL358">
        <v>4.6342813609439697E-2</v>
      </c>
      <c r="AM358">
        <v>3.4617519523565998</v>
      </c>
      <c r="AN358">
        <v>7</v>
      </c>
      <c r="AO358">
        <v>2</v>
      </c>
      <c r="AP358">
        <f t="shared" si="237"/>
        <v>1</v>
      </c>
      <c r="AQ358">
        <f t="shared" si="238"/>
        <v>0</v>
      </c>
      <c r="AR358">
        <f t="shared" si="239"/>
        <v>51874.304883708268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-0.3443072418662233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1581612685.5310299</v>
      </c>
      <c r="BY358">
        <v>400.12865517241403</v>
      </c>
      <c r="BZ358">
        <v>399.98162068965502</v>
      </c>
      <c r="CA358">
        <v>32.227465517241399</v>
      </c>
      <c r="CB358">
        <v>31.155589655172399</v>
      </c>
      <c r="CC358">
        <v>350.02134482758601</v>
      </c>
      <c r="CD358">
        <v>99.441151724137896</v>
      </c>
      <c r="CE358">
        <v>0.199987</v>
      </c>
      <c r="CF358">
        <v>31.421399999999998</v>
      </c>
      <c r="CG358">
        <v>30.994751724137899</v>
      </c>
      <c r="CH358">
        <v>999.9</v>
      </c>
      <c r="CI358">
        <v>0</v>
      </c>
      <c r="CJ358">
        <v>0</v>
      </c>
      <c r="CK358">
        <v>10011.335862069</v>
      </c>
      <c r="CL358">
        <v>0</v>
      </c>
      <c r="CM358">
        <v>6.9876672413793104</v>
      </c>
      <c r="CN358">
        <v>0</v>
      </c>
      <c r="CO358">
        <v>0</v>
      </c>
      <c r="CP358">
        <v>0</v>
      </c>
      <c r="CQ358">
        <v>0</v>
      </c>
      <c r="CR358">
        <v>2.4689655172413798</v>
      </c>
      <c r="CS358">
        <v>0</v>
      </c>
      <c r="CT358">
        <v>403.56206896551703</v>
      </c>
      <c r="CU358">
        <v>-1.08275862068966</v>
      </c>
      <c r="CV358">
        <v>40.040620689655199</v>
      </c>
      <c r="CW358">
        <v>45.320689655172401</v>
      </c>
      <c r="CX358">
        <v>42.588068965517202</v>
      </c>
      <c r="CY358">
        <v>44.068517241379297</v>
      </c>
      <c r="CZ358">
        <v>41.146379310344798</v>
      </c>
      <c r="DA358">
        <v>0</v>
      </c>
      <c r="DB358">
        <v>0</v>
      </c>
      <c r="DC358">
        <v>0</v>
      </c>
      <c r="DD358">
        <v>1825.7000000476801</v>
      </c>
      <c r="DE358">
        <v>1.8538461538461499</v>
      </c>
      <c r="DF358">
        <v>-32.717948783956899</v>
      </c>
      <c r="DG358">
        <v>-136.646153668425</v>
      </c>
      <c r="DH358">
        <v>403.56538461538503</v>
      </c>
      <c r="DI358">
        <v>15</v>
      </c>
      <c r="DJ358">
        <v>100</v>
      </c>
      <c r="DK358">
        <v>100</v>
      </c>
      <c r="DL358">
        <v>2.7789999999999999</v>
      </c>
      <c r="DM358">
        <v>0.42699999999999999</v>
      </c>
      <c r="DN358">
        <v>2</v>
      </c>
      <c r="DO358">
        <v>336.721</v>
      </c>
      <c r="DP358">
        <v>666.79300000000001</v>
      </c>
      <c r="DQ358">
        <v>30.660499999999999</v>
      </c>
      <c r="DR358">
        <v>32.743299999999998</v>
      </c>
      <c r="DS358">
        <v>30.0002</v>
      </c>
      <c r="DT358">
        <v>32.616300000000003</v>
      </c>
      <c r="DU358">
        <v>32.615000000000002</v>
      </c>
      <c r="DV358">
        <v>20.987200000000001</v>
      </c>
      <c r="DW358">
        <v>22.167200000000001</v>
      </c>
      <c r="DX358">
        <v>52.344000000000001</v>
      </c>
      <c r="DY358">
        <v>30.664000000000001</v>
      </c>
      <c r="DZ358">
        <v>400</v>
      </c>
      <c r="EA358">
        <v>31.198</v>
      </c>
      <c r="EB358">
        <v>99.867800000000003</v>
      </c>
      <c r="EC358">
        <v>100.31699999999999</v>
      </c>
    </row>
    <row r="359" spans="1:133" x14ac:dyDescent="0.35">
      <c r="A359">
        <v>343</v>
      </c>
      <c r="B359">
        <v>1581612698.5999999</v>
      </c>
      <c r="C359">
        <v>1761.5999999046301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1581612690.5310299</v>
      </c>
      <c r="O359">
        <f t="shared" si="215"/>
        <v>6.4265861699955328E-4</v>
      </c>
      <c r="P359">
        <f t="shared" si="216"/>
        <v>-0.35598467871280592</v>
      </c>
      <c r="Q359">
        <f t="shared" si="217"/>
        <v>400.16917241379298</v>
      </c>
      <c r="R359">
        <f t="shared" si="218"/>
        <v>403.46541387500395</v>
      </c>
      <c r="S359">
        <f t="shared" si="219"/>
        <v>40.202089708815741</v>
      </c>
      <c r="T359">
        <f t="shared" si="220"/>
        <v>39.873645707500238</v>
      </c>
      <c r="U359">
        <f t="shared" si="221"/>
        <v>4.7929773711895822E-2</v>
      </c>
      <c r="V359">
        <f t="shared" si="222"/>
        <v>2.2512135199838363</v>
      </c>
      <c r="W359">
        <f t="shared" si="223"/>
        <v>4.7370000279652338E-2</v>
      </c>
      <c r="X359">
        <f t="shared" si="224"/>
        <v>2.9655998798768464E-2</v>
      </c>
      <c r="Y359">
        <f t="shared" si="225"/>
        <v>0</v>
      </c>
      <c r="Z359">
        <f t="shared" si="226"/>
        <v>31.210037946477254</v>
      </c>
      <c r="AA359">
        <f t="shared" si="227"/>
        <v>30.995875862068999</v>
      </c>
      <c r="AB359">
        <f t="shared" si="228"/>
        <v>4.5103175755382585</v>
      </c>
      <c r="AC359">
        <f t="shared" si="229"/>
        <v>69.482108387069587</v>
      </c>
      <c r="AD359">
        <f t="shared" si="230"/>
        <v>3.2108722016291722</v>
      </c>
      <c r="AE359">
        <f t="shared" si="231"/>
        <v>4.6211496400513745</v>
      </c>
      <c r="AF359">
        <f t="shared" si="232"/>
        <v>1.2994453739090863</v>
      </c>
      <c r="AG359">
        <f t="shared" si="233"/>
        <v>-28.3412450096803</v>
      </c>
      <c r="AH359">
        <f t="shared" si="234"/>
        <v>51.753161832366516</v>
      </c>
      <c r="AI359">
        <f t="shared" si="235"/>
        <v>5.1730676517455718</v>
      </c>
      <c r="AJ359">
        <f t="shared" si="236"/>
        <v>28.584984474431788</v>
      </c>
      <c r="AK359">
        <v>-4.1216425000778101E-2</v>
      </c>
      <c r="AL359">
        <v>4.6269047820516301E-2</v>
      </c>
      <c r="AM359">
        <v>3.4573905330887502</v>
      </c>
      <c r="AN359">
        <v>7</v>
      </c>
      <c r="AO359">
        <v>2</v>
      </c>
      <c r="AP359">
        <f t="shared" si="237"/>
        <v>1</v>
      </c>
      <c r="AQ359">
        <f t="shared" si="238"/>
        <v>0</v>
      </c>
      <c r="AR359">
        <f t="shared" si="239"/>
        <v>51794.977966283252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-0.35598467871280592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1581612690.5310299</v>
      </c>
      <c r="BY359">
        <v>400.16917241379298</v>
      </c>
      <c r="BZ359">
        <v>399.99979310344798</v>
      </c>
      <c r="CA359">
        <v>32.224093103448297</v>
      </c>
      <c r="CB359">
        <v>31.1579793103448</v>
      </c>
      <c r="CC359">
        <v>350.02803448275898</v>
      </c>
      <c r="CD359">
        <v>99.441931034482707</v>
      </c>
      <c r="CE359">
        <v>0.20004155172413801</v>
      </c>
      <c r="CF359">
        <v>31.4222931034483</v>
      </c>
      <c r="CG359">
        <v>30.995875862068999</v>
      </c>
      <c r="CH359">
        <v>999.9</v>
      </c>
      <c r="CI359">
        <v>0</v>
      </c>
      <c r="CJ359">
        <v>0</v>
      </c>
      <c r="CK359">
        <v>9995.3220689655209</v>
      </c>
      <c r="CL359">
        <v>0</v>
      </c>
      <c r="CM359">
        <v>6.8496831034482799</v>
      </c>
      <c r="CN359">
        <v>0</v>
      </c>
      <c r="CO359">
        <v>0</v>
      </c>
      <c r="CP359">
        <v>0</v>
      </c>
      <c r="CQ359">
        <v>0</v>
      </c>
      <c r="CR359">
        <v>2.8068965517241402</v>
      </c>
      <c r="CS359">
        <v>0</v>
      </c>
      <c r="CT359">
        <v>387.30344827586202</v>
      </c>
      <c r="CU359">
        <v>-1.0068965517241399</v>
      </c>
      <c r="CV359">
        <v>40.034206896551702</v>
      </c>
      <c r="CW359">
        <v>45.3163448275862</v>
      </c>
      <c r="CX359">
        <v>42.603206896551697</v>
      </c>
      <c r="CY359">
        <v>44.061999999999998</v>
      </c>
      <c r="CZ359">
        <v>41.133551724137902</v>
      </c>
      <c r="DA359">
        <v>0</v>
      </c>
      <c r="DB359">
        <v>0</v>
      </c>
      <c r="DC359">
        <v>0</v>
      </c>
      <c r="DD359">
        <v>1830.5</v>
      </c>
      <c r="DE359">
        <v>1.6307692307692301</v>
      </c>
      <c r="DF359">
        <v>23.870085323355799</v>
      </c>
      <c r="DG359">
        <v>-285.57606855295597</v>
      </c>
      <c r="DH359">
        <v>386.15</v>
      </c>
      <c r="DI359">
        <v>15</v>
      </c>
      <c r="DJ359">
        <v>100</v>
      </c>
      <c r="DK359">
        <v>100</v>
      </c>
      <c r="DL359">
        <v>2.7789999999999999</v>
      </c>
      <c r="DM359">
        <v>0.42699999999999999</v>
      </c>
      <c r="DN359">
        <v>2</v>
      </c>
      <c r="DO359">
        <v>336.94799999999998</v>
      </c>
      <c r="DP359">
        <v>666.55600000000004</v>
      </c>
      <c r="DQ359">
        <v>30.665299999999998</v>
      </c>
      <c r="DR359">
        <v>32.745899999999999</v>
      </c>
      <c r="DS359">
        <v>30.000299999999999</v>
      </c>
      <c r="DT359">
        <v>32.618899999999996</v>
      </c>
      <c r="DU359">
        <v>32.616300000000003</v>
      </c>
      <c r="DV359">
        <v>20.988800000000001</v>
      </c>
      <c r="DW359">
        <v>22.167200000000001</v>
      </c>
      <c r="DX359">
        <v>52.344000000000001</v>
      </c>
      <c r="DY359">
        <v>30.665400000000002</v>
      </c>
      <c r="DZ359">
        <v>400</v>
      </c>
      <c r="EA359">
        <v>31.208100000000002</v>
      </c>
      <c r="EB359">
        <v>99.865499999999997</v>
      </c>
      <c r="EC359">
        <v>100.31699999999999</v>
      </c>
    </row>
    <row r="360" spans="1:133" x14ac:dyDescent="0.35">
      <c r="A360">
        <v>344</v>
      </c>
      <c r="B360">
        <v>1581612703.5999999</v>
      </c>
      <c r="C360">
        <v>1766.5999999046301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1581612695.5310299</v>
      </c>
      <c r="O360">
        <f t="shared" si="215"/>
        <v>6.3967749830658508E-4</v>
      </c>
      <c r="P360">
        <f t="shared" si="216"/>
        <v>-0.36191037935480252</v>
      </c>
      <c r="Q360">
        <f t="shared" si="217"/>
        <v>400.20275862069002</v>
      </c>
      <c r="R360">
        <f t="shared" si="218"/>
        <v>403.75406964850487</v>
      </c>
      <c r="S360">
        <f t="shared" si="219"/>
        <v>40.231050057431013</v>
      </c>
      <c r="T360">
        <f t="shared" si="220"/>
        <v>39.87718867876081</v>
      </c>
      <c r="U360">
        <f t="shared" si="221"/>
        <v>4.7679769753736702E-2</v>
      </c>
      <c r="V360">
        <f t="shared" si="222"/>
        <v>2.2512754355826785</v>
      </c>
      <c r="W360">
        <f t="shared" si="223"/>
        <v>4.7125799343422092E-2</v>
      </c>
      <c r="X360">
        <f t="shared" si="224"/>
        <v>2.9502860269719475E-2</v>
      </c>
      <c r="Y360">
        <f t="shared" si="225"/>
        <v>0</v>
      </c>
      <c r="Z360">
        <f t="shared" si="226"/>
        <v>31.211521018838404</v>
      </c>
      <c r="AA360">
        <f t="shared" si="227"/>
        <v>30.997824137931001</v>
      </c>
      <c r="AB360">
        <f t="shared" si="228"/>
        <v>4.5108186478550589</v>
      </c>
      <c r="AC360">
        <f t="shared" si="229"/>
        <v>69.476309727466656</v>
      </c>
      <c r="AD360">
        <f t="shared" si="230"/>
        <v>3.210694226246972</v>
      </c>
      <c r="AE360">
        <f t="shared" si="231"/>
        <v>4.6212791652888567</v>
      </c>
      <c r="AF360">
        <f t="shared" si="232"/>
        <v>1.3001244216080869</v>
      </c>
      <c r="AG360">
        <f t="shared" si="233"/>
        <v>-28.209777675320403</v>
      </c>
      <c r="AH360">
        <f t="shared" si="234"/>
        <v>51.577969826810097</v>
      </c>
      <c r="AI360">
        <f t="shared" si="235"/>
        <v>5.1554763162063102</v>
      </c>
      <c r="AJ360">
        <f t="shared" si="236"/>
        <v>28.523668467696005</v>
      </c>
      <c r="AK360">
        <v>-4.1218092692215803E-2</v>
      </c>
      <c r="AL360">
        <v>4.6270919950252898E-2</v>
      </c>
      <c r="AM360">
        <v>3.4575012528009301</v>
      </c>
      <c r="AN360">
        <v>7</v>
      </c>
      <c r="AO360">
        <v>2</v>
      </c>
      <c r="AP360">
        <f t="shared" si="237"/>
        <v>1</v>
      </c>
      <c r="AQ360">
        <f t="shared" si="238"/>
        <v>0</v>
      </c>
      <c r="AR360">
        <f t="shared" si="239"/>
        <v>51796.916286918429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-0.36191037935480252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1581612695.5310299</v>
      </c>
      <c r="BY360">
        <v>400.20275862069002</v>
      </c>
      <c r="BZ360">
        <v>400.02120689655197</v>
      </c>
      <c r="CA360">
        <v>32.222148275862097</v>
      </c>
      <c r="CB360">
        <v>31.1609379310345</v>
      </c>
      <c r="CC360">
        <v>350.01489655172401</v>
      </c>
      <c r="CD360">
        <v>99.4424931034483</v>
      </c>
      <c r="CE360">
        <v>0.199970172413793</v>
      </c>
      <c r="CF360">
        <v>31.4227862068966</v>
      </c>
      <c r="CG360">
        <v>30.997824137931001</v>
      </c>
      <c r="CH360">
        <v>999.9</v>
      </c>
      <c r="CI360">
        <v>0</v>
      </c>
      <c r="CJ360">
        <v>0</v>
      </c>
      <c r="CK360">
        <v>9995.67</v>
      </c>
      <c r="CL360">
        <v>0</v>
      </c>
      <c r="CM360">
        <v>6.6355237931034496</v>
      </c>
      <c r="CN360">
        <v>0</v>
      </c>
      <c r="CO360">
        <v>0</v>
      </c>
      <c r="CP360">
        <v>0</v>
      </c>
      <c r="CQ360">
        <v>0</v>
      </c>
      <c r="CR360">
        <v>3.8206896551724099</v>
      </c>
      <c r="CS360">
        <v>0</v>
      </c>
      <c r="CT360">
        <v>383.906896551724</v>
      </c>
      <c r="CU360">
        <v>-0.83448275862068999</v>
      </c>
      <c r="CV360">
        <v>40.027793103448303</v>
      </c>
      <c r="CW360">
        <v>45.320689655172401</v>
      </c>
      <c r="CX360">
        <v>42.613931034482697</v>
      </c>
      <c r="CY360">
        <v>44.061999999999998</v>
      </c>
      <c r="CZ360">
        <v>41.137827586206903</v>
      </c>
      <c r="DA360">
        <v>0</v>
      </c>
      <c r="DB360">
        <v>0</v>
      </c>
      <c r="DC360">
        <v>0</v>
      </c>
      <c r="DD360">
        <v>1835.9000000953699</v>
      </c>
      <c r="DE360">
        <v>3.1961538461538499</v>
      </c>
      <c r="DF360">
        <v>44.0444444532258</v>
      </c>
      <c r="DG360">
        <v>74.615384048097198</v>
      </c>
      <c r="DH360">
        <v>385.05769230769198</v>
      </c>
      <c r="DI360">
        <v>15</v>
      </c>
      <c r="DJ360">
        <v>100</v>
      </c>
      <c r="DK360">
        <v>100</v>
      </c>
      <c r="DL360">
        <v>2.7789999999999999</v>
      </c>
      <c r="DM360">
        <v>0.42699999999999999</v>
      </c>
      <c r="DN360">
        <v>2</v>
      </c>
      <c r="DO360">
        <v>336.84899999999999</v>
      </c>
      <c r="DP360">
        <v>666.77200000000005</v>
      </c>
      <c r="DQ360">
        <v>30.6663</v>
      </c>
      <c r="DR360">
        <v>32.746699999999997</v>
      </c>
      <c r="DS360">
        <v>30.000299999999999</v>
      </c>
      <c r="DT360">
        <v>32.620699999999999</v>
      </c>
      <c r="DU360">
        <v>32.619199999999999</v>
      </c>
      <c r="DV360">
        <v>20.9846</v>
      </c>
      <c r="DW360">
        <v>22.167200000000001</v>
      </c>
      <c r="DX360">
        <v>52.344000000000001</v>
      </c>
      <c r="DY360">
        <v>30.665400000000002</v>
      </c>
      <c r="DZ360">
        <v>400</v>
      </c>
      <c r="EA360">
        <v>31.209399999999999</v>
      </c>
      <c r="EB360">
        <v>99.864699999999999</v>
      </c>
      <c r="EC360">
        <v>100.316</v>
      </c>
    </row>
    <row r="361" spans="1:133" x14ac:dyDescent="0.35">
      <c r="A361">
        <v>345</v>
      </c>
      <c r="B361">
        <v>1581612708.5999999</v>
      </c>
      <c r="C361">
        <v>1771.5999999046301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1581612700.5310299</v>
      </c>
      <c r="O361">
        <f t="shared" si="215"/>
        <v>6.3733389995536405E-4</v>
      </c>
      <c r="P361">
        <f t="shared" si="216"/>
        <v>-0.36118078959735644</v>
      </c>
      <c r="Q361">
        <f t="shared" si="217"/>
        <v>400.21575862069</v>
      </c>
      <c r="R361">
        <f t="shared" si="218"/>
        <v>403.78803981930878</v>
      </c>
      <c r="S361">
        <f t="shared" si="219"/>
        <v>40.234790749733271</v>
      </c>
      <c r="T361">
        <f t="shared" si="220"/>
        <v>39.878836703670018</v>
      </c>
      <c r="U361">
        <f t="shared" si="221"/>
        <v>4.7487132182962306E-2</v>
      </c>
      <c r="V361">
        <f t="shared" si="222"/>
        <v>2.2521960664103018</v>
      </c>
      <c r="W361">
        <f t="shared" si="223"/>
        <v>4.6937823077326579E-2</v>
      </c>
      <c r="X361">
        <f t="shared" si="224"/>
        <v>2.9384963148645228E-2</v>
      </c>
      <c r="Y361">
        <f t="shared" si="225"/>
        <v>0</v>
      </c>
      <c r="Z361">
        <f t="shared" si="226"/>
        <v>31.21289058572906</v>
      </c>
      <c r="AA361">
        <f t="shared" si="227"/>
        <v>30.9992793103448</v>
      </c>
      <c r="AB361">
        <f t="shared" si="228"/>
        <v>4.5111929317302284</v>
      </c>
      <c r="AC361">
        <f t="shared" si="229"/>
        <v>69.472970771161641</v>
      </c>
      <c r="AD361">
        <f t="shared" si="230"/>
        <v>3.2106343160071757</v>
      </c>
      <c r="AE361">
        <f t="shared" si="231"/>
        <v>4.62141503431996</v>
      </c>
      <c r="AF361">
        <f t="shared" si="232"/>
        <v>1.3005586157230526</v>
      </c>
      <c r="AG361">
        <f t="shared" si="233"/>
        <v>-28.106424988031556</v>
      </c>
      <c r="AH361">
        <f t="shared" si="234"/>
        <v>51.485178034012741</v>
      </c>
      <c r="AI361">
        <f t="shared" si="235"/>
        <v>5.1441477161628875</v>
      </c>
      <c r="AJ361">
        <f t="shared" si="236"/>
        <v>28.522900762144072</v>
      </c>
      <c r="AK361">
        <v>-4.1242894708348798E-2</v>
      </c>
      <c r="AL361">
        <v>4.6298762386138101E-2</v>
      </c>
      <c r="AM361">
        <v>3.4591477015940302</v>
      </c>
      <c r="AN361">
        <v>7</v>
      </c>
      <c r="AO361">
        <v>2</v>
      </c>
      <c r="AP361">
        <f t="shared" si="237"/>
        <v>1</v>
      </c>
      <c r="AQ361">
        <f t="shared" si="238"/>
        <v>0</v>
      </c>
      <c r="AR361">
        <f t="shared" si="239"/>
        <v>51826.74178852429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-0.36118078959735644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1581612700.5310299</v>
      </c>
      <c r="BY361">
        <v>400.21575862069</v>
      </c>
      <c r="BZ361">
        <v>400.03386206896602</v>
      </c>
      <c r="CA361">
        <v>32.221262068965501</v>
      </c>
      <c r="CB361">
        <v>31.163927586206899</v>
      </c>
      <c r="CC361">
        <v>350.01120689655198</v>
      </c>
      <c r="CD361">
        <v>99.443396551724206</v>
      </c>
      <c r="CE361">
        <v>0.199947931034483</v>
      </c>
      <c r="CF361">
        <v>31.423303448275899</v>
      </c>
      <c r="CG361">
        <v>30.9992793103448</v>
      </c>
      <c r="CH361">
        <v>999.9</v>
      </c>
      <c r="CI361">
        <v>0</v>
      </c>
      <c r="CJ361">
        <v>0</v>
      </c>
      <c r="CK361">
        <v>10001.5937931034</v>
      </c>
      <c r="CL361">
        <v>0</v>
      </c>
      <c r="CM361">
        <v>6.6421379310344797</v>
      </c>
      <c r="CN361">
        <v>0</v>
      </c>
      <c r="CO361">
        <v>0</v>
      </c>
      <c r="CP361">
        <v>0</v>
      </c>
      <c r="CQ361">
        <v>0</v>
      </c>
      <c r="CR361">
        <v>5.2758620689655196</v>
      </c>
      <c r="CS361">
        <v>0</v>
      </c>
      <c r="CT361">
        <v>395.08620689655203</v>
      </c>
      <c r="CU361">
        <v>-0.75172413793103499</v>
      </c>
      <c r="CV361">
        <v>40.027793103448303</v>
      </c>
      <c r="CW361">
        <v>45.320689655172401</v>
      </c>
      <c r="CX361">
        <v>42.605344827586201</v>
      </c>
      <c r="CY361">
        <v>44.061999999999998</v>
      </c>
      <c r="CZ361">
        <v>41.1399655172414</v>
      </c>
      <c r="DA361">
        <v>0</v>
      </c>
      <c r="DB361">
        <v>0</v>
      </c>
      <c r="DC361">
        <v>0</v>
      </c>
      <c r="DD361">
        <v>1840.7000000476801</v>
      </c>
      <c r="DE361">
        <v>4.5038461538461503</v>
      </c>
      <c r="DF361">
        <v>14.0341880503978</v>
      </c>
      <c r="DG361">
        <v>299.93846059202002</v>
      </c>
      <c r="DH361">
        <v>395.61538461538498</v>
      </c>
      <c r="DI361">
        <v>15</v>
      </c>
      <c r="DJ361">
        <v>100</v>
      </c>
      <c r="DK361">
        <v>100</v>
      </c>
      <c r="DL361">
        <v>2.7789999999999999</v>
      </c>
      <c r="DM361">
        <v>0.42699999999999999</v>
      </c>
      <c r="DN361">
        <v>2</v>
      </c>
      <c r="DO361">
        <v>336.86700000000002</v>
      </c>
      <c r="DP361">
        <v>666.78200000000004</v>
      </c>
      <c r="DQ361">
        <v>30.667200000000001</v>
      </c>
      <c r="DR361">
        <v>32.749099999999999</v>
      </c>
      <c r="DS361">
        <v>30.0002</v>
      </c>
      <c r="DT361">
        <v>32.6218</v>
      </c>
      <c r="DU361">
        <v>32.620100000000001</v>
      </c>
      <c r="DV361">
        <v>20.984500000000001</v>
      </c>
      <c r="DW361">
        <v>22.167200000000001</v>
      </c>
      <c r="DX361">
        <v>52.714700000000001</v>
      </c>
      <c r="DY361">
        <v>30.666899999999998</v>
      </c>
      <c r="DZ361">
        <v>400</v>
      </c>
      <c r="EA361">
        <v>31.208300000000001</v>
      </c>
      <c r="EB361">
        <v>99.865600000000001</v>
      </c>
      <c r="EC361">
        <v>100.31699999999999</v>
      </c>
    </row>
    <row r="362" spans="1:133" x14ac:dyDescent="0.35">
      <c r="A362">
        <v>346</v>
      </c>
      <c r="B362">
        <v>1581612713.5999999</v>
      </c>
      <c r="C362">
        <v>1776.5999999046301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1581612705.5310299</v>
      </c>
      <c r="O362">
        <f t="shared" si="215"/>
        <v>6.3304103974036322E-4</v>
      </c>
      <c r="P362">
        <f t="shared" si="216"/>
        <v>-0.36036692766033568</v>
      </c>
      <c r="Q362">
        <f t="shared" si="217"/>
        <v>400.21224137931</v>
      </c>
      <c r="R362">
        <f t="shared" si="218"/>
        <v>403.84082259975173</v>
      </c>
      <c r="S362">
        <f t="shared" si="219"/>
        <v>40.23984720982935</v>
      </c>
      <c r="T362">
        <f t="shared" si="220"/>
        <v>39.878285065222329</v>
      </c>
      <c r="U362">
        <f t="shared" si="221"/>
        <v>4.714614319323783E-2</v>
      </c>
      <c r="V362">
        <f t="shared" si="222"/>
        <v>2.2522272069065981</v>
      </c>
      <c r="W362">
        <f t="shared" si="223"/>
        <v>4.660465344654699E-2</v>
      </c>
      <c r="X362">
        <f t="shared" si="224"/>
        <v>2.9176040831072371E-2</v>
      </c>
      <c r="Y362">
        <f t="shared" si="225"/>
        <v>0</v>
      </c>
      <c r="Z362">
        <f t="shared" si="226"/>
        <v>31.21526238305475</v>
      </c>
      <c r="AA362">
        <f t="shared" si="227"/>
        <v>31.0012137931034</v>
      </c>
      <c r="AB362">
        <f t="shared" si="228"/>
        <v>4.5116905405657883</v>
      </c>
      <c r="AC362">
        <f t="shared" si="229"/>
        <v>69.469932766104364</v>
      </c>
      <c r="AD362">
        <f t="shared" si="230"/>
        <v>3.210667597648035</v>
      </c>
      <c r="AE362">
        <f t="shared" si="231"/>
        <v>4.6216650424262067</v>
      </c>
      <c r="AF362">
        <f t="shared" si="232"/>
        <v>1.3010229429177533</v>
      </c>
      <c r="AG362">
        <f t="shared" si="233"/>
        <v>-27.917109852550016</v>
      </c>
      <c r="AH362">
        <f t="shared" si="234"/>
        <v>51.366561316266257</v>
      </c>
      <c r="AI362">
        <f t="shared" si="235"/>
        <v>5.1322981775846408</v>
      </c>
      <c r="AJ362">
        <f t="shared" si="236"/>
        <v>28.581749641300881</v>
      </c>
      <c r="AK362">
        <v>-4.12437338015108E-2</v>
      </c>
      <c r="AL362">
        <v>4.62997043417211E-2</v>
      </c>
      <c r="AM362">
        <v>3.45920339771066</v>
      </c>
      <c r="AN362">
        <v>7</v>
      </c>
      <c r="AO362">
        <v>2</v>
      </c>
      <c r="AP362">
        <f t="shared" si="237"/>
        <v>1</v>
      </c>
      <c r="AQ362">
        <f t="shared" si="238"/>
        <v>0</v>
      </c>
      <c r="AR362">
        <f t="shared" si="239"/>
        <v>51827.579643797115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-0.36036692766033568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1581612705.5310299</v>
      </c>
      <c r="BY362">
        <v>400.21224137931</v>
      </c>
      <c r="BZ362">
        <v>400.02879310344798</v>
      </c>
      <c r="CA362">
        <v>32.221758620689599</v>
      </c>
      <c r="CB362">
        <v>31.171558620689702</v>
      </c>
      <c r="CC362">
        <v>350.01524137931</v>
      </c>
      <c r="CD362">
        <v>99.442862068965496</v>
      </c>
      <c r="CE362">
        <v>0.19997975862069001</v>
      </c>
      <c r="CF362">
        <v>31.424255172413801</v>
      </c>
      <c r="CG362">
        <v>31.0012137931034</v>
      </c>
      <c r="CH362">
        <v>999.9</v>
      </c>
      <c r="CI362">
        <v>0</v>
      </c>
      <c r="CJ362">
        <v>0</v>
      </c>
      <c r="CK362">
        <v>10001.851034482799</v>
      </c>
      <c r="CL362">
        <v>0</v>
      </c>
      <c r="CM362">
        <v>6.6562782758620704</v>
      </c>
      <c r="CN362">
        <v>0</v>
      </c>
      <c r="CO362">
        <v>0</v>
      </c>
      <c r="CP362">
        <v>0</v>
      </c>
      <c r="CQ362">
        <v>0</v>
      </c>
      <c r="CR362">
        <v>4.5931034482758601</v>
      </c>
      <c r="CS362">
        <v>0</v>
      </c>
      <c r="CT362">
        <v>408.27586206896501</v>
      </c>
      <c r="CU362">
        <v>-0.66206896551724104</v>
      </c>
      <c r="CV362">
        <v>40.036344827586198</v>
      </c>
      <c r="CW362">
        <v>45.320689655172401</v>
      </c>
      <c r="CX362">
        <v>42.570862068965504</v>
      </c>
      <c r="CY362">
        <v>44.064172413793102</v>
      </c>
      <c r="CZ362">
        <v>41.146379310344798</v>
      </c>
      <c r="DA362">
        <v>0</v>
      </c>
      <c r="DB362">
        <v>0</v>
      </c>
      <c r="DC362">
        <v>0</v>
      </c>
      <c r="DD362">
        <v>1845.5</v>
      </c>
      <c r="DE362">
        <v>4.7346153846153802</v>
      </c>
      <c r="DF362">
        <v>-13.1452992276265</v>
      </c>
      <c r="DG362">
        <v>213.73333345484701</v>
      </c>
      <c r="DH362">
        <v>410.93461538461497</v>
      </c>
      <c r="DI362">
        <v>15</v>
      </c>
      <c r="DJ362">
        <v>100</v>
      </c>
      <c r="DK362">
        <v>100</v>
      </c>
      <c r="DL362">
        <v>2.7789999999999999</v>
      </c>
      <c r="DM362">
        <v>0.42699999999999999</v>
      </c>
      <c r="DN362">
        <v>2</v>
      </c>
      <c r="DO362">
        <v>336.786</v>
      </c>
      <c r="DP362">
        <v>666.64499999999998</v>
      </c>
      <c r="DQ362">
        <v>30.6675</v>
      </c>
      <c r="DR362">
        <v>32.751800000000003</v>
      </c>
      <c r="DS362">
        <v>30.000299999999999</v>
      </c>
      <c r="DT362">
        <v>32.624699999999997</v>
      </c>
      <c r="DU362">
        <v>32.622100000000003</v>
      </c>
      <c r="DV362">
        <v>20.985700000000001</v>
      </c>
      <c r="DW362">
        <v>22.167200000000001</v>
      </c>
      <c r="DX362">
        <v>52.714700000000001</v>
      </c>
      <c r="DY362">
        <v>30.667000000000002</v>
      </c>
      <c r="DZ362">
        <v>400</v>
      </c>
      <c r="EA362">
        <v>31.210799999999999</v>
      </c>
      <c r="EB362">
        <v>99.861400000000003</v>
      </c>
      <c r="EC362">
        <v>100.315</v>
      </c>
    </row>
    <row r="363" spans="1:133" x14ac:dyDescent="0.35">
      <c r="A363">
        <v>347</v>
      </c>
      <c r="B363">
        <v>1581612718.5999999</v>
      </c>
      <c r="C363">
        <v>1781.5999999046301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1581612710.5310299</v>
      </c>
      <c r="O363">
        <f t="shared" si="215"/>
        <v>6.2637894764825807E-4</v>
      </c>
      <c r="P363">
        <f t="shared" si="216"/>
        <v>-0.35388483472481447</v>
      </c>
      <c r="Q363">
        <f t="shared" si="217"/>
        <v>400.18720689655203</v>
      </c>
      <c r="R363">
        <f t="shared" si="218"/>
        <v>403.72635126219745</v>
      </c>
      <c r="S363">
        <f t="shared" si="219"/>
        <v>40.227855181355174</v>
      </c>
      <c r="T363">
        <f t="shared" si="220"/>
        <v>39.875209914178569</v>
      </c>
      <c r="U363">
        <f t="shared" si="221"/>
        <v>4.6615540046865071E-2</v>
      </c>
      <c r="V363">
        <f t="shared" si="222"/>
        <v>2.2525674202242838</v>
      </c>
      <c r="W363">
        <f t="shared" si="223"/>
        <v>4.6086175197764513E-2</v>
      </c>
      <c r="X363">
        <f t="shared" si="224"/>
        <v>2.8850919854005848E-2</v>
      </c>
      <c r="Y363">
        <f t="shared" si="225"/>
        <v>0</v>
      </c>
      <c r="Z363">
        <f t="shared" si="226"/>
        <v>31.219276741362389</v>
      </c>
      <c r="AA363">
        <f t="shared" si="227"/>
        <v>31.0049931034483</v>
      </c>
      <c r="AB363">
        <f t="shared" si="228"/>
        <v>4.5126628340944004</v>
      </c>
      <c r="AC363">
        <f t="shared" si="229"/>
        <v>69.467406577106587</v>
      </c>
      <c r="AD363">
        <f t="shared" si="230"/>
        <v>3.210876821395777</v>
      </c>
      <c r="AE363">
        <f t="shared" si="231"/>
        <v>4.6221342923343585</v>
      </c>
      <c r="AF363">
        <f t="shared" si="232"/>
        <v>1.3017860126986234</v>
      </c>
      <c r="AG363">
        <f t="shared" si="233"/>
        <v>-27.623311591288182</v>
      </c>
      <c r="AH363">
        <f t="shared" si="234"/>
        <v>51.132277254298408</v>
      </c>
      <c r="AI363">
        <f t="shared" si="235"/>
        <v>5.1082581904032436</v>
      </c>
      <c r="AJ363">
        <f t="shared" si="236"/>
        <v>28.617223853413471</v>
      </c>
      <c r="AK363">
        <v>-4.1252901671149998E-2</v>
      </c>
      <c r="AL363">
        <v>4.6309996078540597E-2</v>
      </c>
      <c r="AM363">
        <v>3.4598119039144399</v>
      </c>
      <c r="AN363">
        <v>7</v>
      </c>
      <c r="AO363">
        <v>2</v>
      </c>
      <c r="AP363">
        <f t="shared" si="237"/>
        <v>1</v>
      </c>
      <c r="AQ363">
        <f t="shared" si="238"/>
        <v>0</v>
      </c>
      <c r="AR363">
        <f t="shared" si="239"/>
        <v>51838.293231291544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-0.35388483472481447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1581612710.5310299</v>
      </c>
      <c r="BY363">
        <v>400.18720689655203</v>
      </c>
      <c r="BZ363">
        <v>400.01027586206902</v>
      </c>
      <c r="CA363">
        <v>32.224327586206897</v>
      </c>
      <c r="CB363">
        <v>31.185199999999998</v>
      </c>
      <c r="CC363">
        <v>350.02110344827599</v>
      </c>
      <c r="CD363">
        <v>99.441410344827602</v>
      </c>
      <c r="CE363">
        <v>0.19998055172413801</v>
      </c>
      <c r="CF363">
        <v>31.426041379310298</v>
      </c>
      <c r="CG363">
        <v>31.0049931034483</v>
      </c>
      <c r="CH363">
        <v>999.9</v>
      </c>
      <c r="CI363">
        <v>0</v>
      </c>
      <c r="CJ363">
        <v>0</v>
      </c>
      <c r="CK363">
        <v>10004.2203448276</v>
      </c>
      <c r="CL363">
        <v>0</v>
      </c>
      <c r="CM363">
        <v>6.7506996551724097</v>
      </c>
      <c r="CN363">
        <v>0</v>
      </c>
      <c r="CO363">
        <v>0</v>
      </c>
      <c r="CP363">
        <v>0</v>
      </c>
      <c r="CQ363">
        <v>0</v>
      </c>
      <c r="CR363">
        <v>3.0103448275862101</v>
      </c>
      <c r="CS363">
        <v>0</v>
      </c>
      <c r="CT363">
        <v>421.57586206896599</v>
      </c>
      <c r="CU363">
        <v>-0.568965517241379</v>
      </c>
      <c r="CV363">
        <v>40.042758620689597</v>
      </c>
      <c r="CW363">
        <v>45.331482758620702</v>
      </c>
      <c r="CX363">
        <v>42.564448275862098</v>
      </c>
      <c r="CY363">
        <v>44.064172413793102</v>
      </c>
      <c r="CZ363">
        <v>41.148517241379302</v>
      </c>
      <c r="DA363">
        <v>0</v>
      </c>
      <c r="DB363">
        <v>0</v>
      </c>
      <c r="DC363">
        <v>0</v>
      </c>
      <c r="DD363">
        <v>1850.9000000953699</v>
      </c>
      <c r="DE363">
        <v>3.12692307692308</v>
      </c>
      <c r="DF363">
        <v>-14.478632684846</v>
      </c>
      <c r="DG363">
        <v>-44.396581338480999</v>
      </c>
      <c r="DH363">
        <v>420.21538461538501</v>
      </c>
      <c r="DI363">
        <v>15</v>
      </c>
      <c r="DJ363">
        <v>100</v>
      </c>
      <c r="DK363">
        <v>100</v>
      </c>
      <c r="DL363">
        <v>2.7789999999999999</v>
      </c>
      <c r="DM363">
        <v>0.42699999999999999</v>
      </c>
      <c r="DN363">
        <v>2</v>
      </c>
      <c r="DO363">
        <v>336.839</v>
      </c>
      <c r="DP363">
        <v>666.64</v>
      </c>
      <c r="DQ363">
        <v>30.664899999999999</v>
      </c>
      <c r="DR363">
        <v>32.753999999999998</v>
      </c>
      <c r="DS363">
        <v>30.000499999999999</v>
      </c>
      <c r="DT363">
        <v>32.625799999999998</v>
      </c>
      <c r="DU363">
        <v>32.623699999999999</v>
      </c>
      <c r="DV363">
        <v>20.984400000000001</v>
      </c>
      <c r="DW363">
        <v>22.167200000000001</v>
      </c>
      <c r="DX363">
        <v>52.714700000000001</v>
      </c>
      <c r="DY363">
        <v>30.6615</v>
      </c>
      <c r="DZ363">
        <v>400</v>
      </c>
      <c r="EA363">
        <v>31.204499999999999</v>
      </c>
      <c r="EB363">
        <v>99.862799999999993</v>
      </c>
      <c r="EC363">
        <v>100.31399999999999</v>
      </c>
    </row>
    <row r="364" spans="1:133" x14ac:dyDescent="0.35">
      <c r="A364">
        <v>348</v>
      </c>
      <c r="B364">
        <v>1581612723.5999999</v>
      </c>
      <c r="C364">
        <v>1786.5999999046301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1581612715.5310299</v>
      </c>
      <c r="O364">
        <f t="shared" si="215"/>
        <v>6.2089982231237971E-4</v>
      </c>
      <c r="P364">
        <f t="shared" si="216"/>
        <v>-0.34714287632142399</v>
      </c>
      <c r="Q364">
        <f t="shared" si="217"/>
        <v>400.18110344827602</v>
      </c>
      <c r="R364">
        <f t="shared" si="218"/>
        <v>403.59555395942925</v>
      </c>
      <c r="S364">
        <f t="shared" si="219"/>
        <v>40.214013731613811</v>
      </c>
      <c r="T364">
        <f t="shared" si="220"/>
        <v>39.873799974563276</v>
      </c>
      <c r="U364">
        <f t="shared" si="221"/>
        <v>4.6186156158640697E-2</v>
      </c>
      <c r="V364">
        <f t="shared" si="222"/>
        <v>2.2503880124078219</v>
      </c>
      <c r="W364">
        <f t="shared" si="223"/>
        <v>4.5665942689548732E-2</v>
      </c>
      <c r="X364">
        <f t="shared" si="224"/>
        <v>2.8587464987686821E-2</v>
      </c>
      <c r="Y364">
        <f t="shared" si="225"/>
        <v>0</v>
      </c>
      <c r="Z364">
        <f t="shared" si="226"/>
        <v>31.222346605879796</v>
      </c>
      <c r="AA364">
        <f t="shared" si="227"/>
        <v>31.008665517241401</v>
      </c>
      <c r="AB364">
        <f t="shared" si="228"/>
        <v>4.5136078014540457</v>
      </c>
      <c r="AC364">
        <f t="shared" si="229"/>
        <v>69.472412104207436</v>
      </c>
      <c r="AD364">
        <f t="shared" si="230"/>
        <v>3.2113712696100962</v>
      </c>
      <c r="AE364">
        <f t="shared" si="231"/>
        <v>4.6225129837050911</v>
      </c>
      <c r="AF364">
        <f t="shared" si="232"/>
        <v>1.3022365318439495</v>
      </c>
      <c r="AG364">
        <f t="shared" si="233"/>
        <v>-27.381682163975945</v>
      </c>
      <c r="AH364">
        <f t="shared" si="234"/>
        <v>50.812130052697114</v>
      </c>
      <c r="AI364">
        <f t="shared" si="235"/>
        <v>5.0813188432878222</v>
      </c>
      <c r="AJ364">
        <f t="shared" si="236"/>
        <v>28.51176673200899</v>
      </c>
      <c r="AK364">
        <v>-4.11941939911524E-2</v>
      </c>
      <c r="AL364">
        <v>4.6244091564668098E-2</v>
      </c>
      <c r="AM364">
        <v>3.4559144467012999</v>
      </c>
      <c r="AN364">
        <v>7</v>
      </c>
      <c r="AO364">
        <v>2</v>
      </c>
      <c r="AP364">
        <f t="shared" si="237"/>
        <v>1</v>
      </c>
      <c r="AQ364">
        <f t="shared" si="238"/>
        <v>0</v>
      </c>
      <c r="AR364">
        <f t="shared" si="239"/>
        <v>51767.240267609552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-0.34714287632142399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1581612715.5310299</v>
      </c>
      <c r="BY364">
        <v>400.18110344827602</v>
      </c>
      <c r="BZ364">
        <v>400.01196551724098</v>
      </c>
      <c r="CA364">
        <v>32.229937931034499</v>
      </c>
      <c r="CB364">
        <v>31.199913793103502</v>
      </c>
      <c r="CC364">
        <v>350.02379310344799</v>
      </c>
      <c r="CD364">
        <v>99.439331034482706</v>
      </c>
      <c r="CE364">
        <v>0.20005631034482799</v>
      </c>
      <c r="CF364">
        <v>31.427482758620702</v>
      </c>
      <c r="CG364">
        <v>31.008665517241401</v>
      </c>
      <c r="CH364">
        <v>999.9</v>
      </c>
      <c r="CI364">
        <v>0</v>
      </c>
      <c r="CJ364">
        <v>0</v>
      </c>
      <c r="CK364">
        <v>9990.1920689655199</v>
      </c>
      <c r="CL364">
        <v>0</v>
      </c>
      <c r="CM364">
        <v>6.5750382758620702</v>
      </c>
      <c r="CN364">
        <v>0</v>
      </c>
      <c r="CO364">
        <v>0</v>
      </c>
      <c r="CP364">
        <v>0</v>
      </c>
      <c r="CQ364">
        <v>0</v>
      </c>
      <c r="CR364">
        <v>3.5655172413793101</v>
      </c>
      <c r="CS364">
        <v>0</v>
      </c>
      <c r="CT364">
        <v>397.51034482758598</v>
      </c>
      <c r="CU364">
        <v>-0.56551724137931003</v>
      </c>
      <c r="CV364">
        <v>40.036344827586198</v>
      </c>
      <c r="CW364">
        <v>45.333655172413799</v>
      </c>
      <c r="CX364">
        <v>42.575206896551698</v>
      </c>
      <c r="CY364">
        <v>44.068517241379297</v>
      </c>
      <c r="CZ364">
        <v>41.148517241379302</v>
      </c>
      <c r="DA364">
        <v>0</v>
      </c>
      <c r="DB364">
        <v>0</v>
      </c>
      <c r="DC364">
        <v>0</v>
      </c>
      <c r="DD364">
        <v>1855.7000000476801</v>
      </c>
      <c r="DE364">
        <v>3.56153846153846</v>
      </c>
      <c r="DF364">
        <v>31.562392936975201</v>
      </c>
      <c r="DG364">
        <v>-459.01538403825498</v>
      </c>
      <c r="DH364">
        <v>393.4</v>
      </c>
      <c r="DI364">
        <v>15</v>
      </c>
      <c r="DJ364">
        <v>100</v>
      </c>
      <c r="DK364">
        <v>100</v>
      </c>
      <c r="DL364">
        <v>2.7789999999999999</v>
      </c>
      <c r="DM364">
        <v>0.42699999999999999</v>
      </c>
      <c r="DN364">
        <v>2</v>
      </c>
      <c r="DO364">
        <v>336.86</v>
      </c>
      <c r="DP364">
        <v>666.58600000000001</v>
      </c>
      <c r="DQ364">
        <v>30.654699999999998</v>
      </c>
      <c r="DR364">
        <v>32.755400000000002</v>
      </c>
      <c r="DS364">
        <v>30.000399999999999</v>
      </c>
      <c r="DT364">
        <v>32.627600000000001</v>
      </c>
      <c r="DU364">
        <v>32.625</v>
      </c>
      <c r="DV364">
        <v>20.982399999999998</v>
      </c>
      <c r="DW364">
        <v>22.167200000000001</v>
      </c>
      <c r="DX364">
        <v>52.714700000000001</v>
      </c>
      <c r="DY364">
        <v>30.6478</v>
      </c>
      <c r="DZ364">
        <v>400</v>
      </c>
      <c r="EA364">
        <v>31.204499999999999</v>
      </c>
      <c r="EB364">
        <v>99.863</v>
      </c>
      <c r="EC364">
        <v>100.313</v>
      </c>
    </row>
    <row r="365" spans="1:133" x14ac:dyDescent="0.35">
      <c r="A365">
        <v>349</v>
      </c>
      <c r="B365">
        <v>1581612728.5999999</v>
      </c>
      <c r="C365">
        <v>1791.5999999046301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1581612720.5310299</v>
      </c>
      <c r="O365">
        <f t="shared" si="215"/>
        <v>6.1765791566443704E-4</v>
      </c>
      <c r="P365">
        <f t="shared" si="216"/>
        <v>-0.33589881436345054</v>
      </c>
      <c r="Q365">
        <f t="shared" si="217"/>
        <v>400.17037931034503</v>
      </c>
      <c r="R365">
        <f t="shared" si="218"/>
        <v>403.25666291597781</v>
      </c>
      <c r="S365">
        <f t="shared" si="219"/>
        <v>40.179601527669206</v>
      </c>
      <c r="T365">
        <f t="shared" si="220"/>
        <v>39.8720910588303</v>
      </c>
      <c r="U365">
        <f t="shared" si="221"/>
        <v>4.5947109664821122E-2</v>
      </c>
      <c r="V365">
        <f t="shared" si="222"/>
        <v>2.2517673685557806</v>
      </c>
      <c r="W365">
        <f t="shared" si="223"/>
        <v>4.5432546423133338E-2</v>
      </c>
      <c r="X365">
        <f t="shared" si="224"/>
        <v>2.8441092729868386E-2</v>
      </c>
      <c r="Y365">
        <f t="shared" si="225"/>
        <v>0</v>
      </c>
      <c r="Z365">
        <f t="shared" si="226"/>
        <v>31.224176253805584</v>
      </c>
      <c r="AA365">
        <f t="shared" si="227"/>
        <v>31.010527586206901</v>
      </c>
      <c r="AB365">
        <f t="shared" si="228"/>
        <v>4.5140870056822449</v>
      </c>
      <c r="AC365">
        <f t="shared" si="229"/>
        <v>69.483994157090379</v>
      </c>
      <c r="AD365">
        <f t="shared" si="230"/>
        <v>3.2120243735895926</v>
      </c>
      <c r="AE365">
        <f t="shared" si="231"/>
        <v>4.6226824070127623</v>
      </c>
      <c r="AF365">
        <f t="shared" si="232"/>
        <v>1.3020626320926523</v>
      </c>
      <c r="AG365">
        <f t="shared" si="233"/>
        <v>-27.238714080801675</v>
      </c>
      <c r="AH365">
        <f t="shared" si="234"/>
        <v>50.695505119206722</v>
      </c>
      <c r="AI365">
        <f t="shared" si="235"/>
        <v>5.0666132203717682</v>
      </c>
      <c r="AJ365">
        <f t="shared" si="236"/>
        <v>28.523404258776814</v>
      </c>
      <c r="AK365">
        <v>-4.1231344341743803E-2</v>
      </c>
      <c r="AL365">
        <v>4.6285796087756299E-2</v>
      </c>
      <c r="AM365">
        <v>3.4583809883320198</v>
      </c>
      <c r="AN365">
        <v>7</v>
      </c>
      <c r="AO365">
        <v>2</v>
      </c>
      <c r="AP365">
        <f t="shared" si="237"/>
        <v>1</v>
      </c>
      <c r="AQ365">
        <f t="shared" si="238"/>
        <v>0</v>
      </c>
      <c r="AR365">
        <f t="shared" si="239"/>
        <v>51811.880765483467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-0.33589881436345054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1581612720.5310299</v>
      </c>
      <c r="BY365">
        <v>400.17037931034503</v>
      </c>
      <c r="BZ365">
        <v>400.018275862069</v>
      </c>
      <c r="CA365">
        <v>32.237010344827603</v>
      </c>
      <c r="CB365">
        <v>31.212341379310299</v>
      </c>
      <c r="CC365">
        <v>350.01341379310298</v>
      </c>
      <c r="CD365">
        <v>99.437817241379307</v>
      </c>
      <c r="CE365">
        <v>0.199969862068965</v>
      </c>
      <c r="CF365">
        <v>31.428127586206902</v>
      </c>
      <c r="CG365">
        <v>31.010527586206901</v>
      </c>
      <c r="CH365">
        <v>999.9</v>
      </c>
      <c r="CI365">
        <v>0</v>
      </c>
      <c r="CJ365">
        <v>0</v>
      </c>
      <c r="CK365">
        <v>9999.3537931034498</v>
      </c>
      <c r="CL365">
        <v>0</v>
      </c>
      <c r="CM365">
        <v>6.2660006896551703</v>
      </c>
      <c r="CN365">
        <v>0</v>
      </c>
      <c r="CO365">
        <v>0</v>
      </c>
      <c r="CP365">
        <v>0</v>
      </c>
      <c r="CQ365">
        <v>0</v>
      </c>
      <c r="CR365">
        <v>3.2448275862068998</v>
      </c>
      <c r="CS365">
        <v>0</v>
      </c>
      <c r="CT365">
        <v>386.83103448275898</v>
      </c>
      <c r="CU365">
        <v>-0.66551724137931001</v>
      </c>
      <c r="CV365">
        <v>40.038482758620702</v>
      </c>
      <c r="CW365">
        <v>45.335827586206896</v>
      </c>
      <c r="CX365">
        <v>42.594586206896501</v>
      </c>
      <c r="CY365">
        <v>44.081551724137903</v>
      </c>
      <c r="CZ365">
        <v>41.152793103448303</v>
      </c>
      <c r="DA365">
        <v>0</v>
      </c>
      <c r="DB365">
        <v>0</v>
      </c>
      <c r="DC365">
        <v>0</v>
      </c>
      <c r="DD365">
        <v>1860.5</v>
      </c>
      <c r="DE365">
        <v>4.0076923076923103</v>
      </c>
      <c r="DF365">
        <v>16.6905984985878</v>
      </c>
      <c r="DG365">
        <v>-232.65299187962</v>
      </c>
      <c r="DH365">
        <v>383.31923076923101</v>
      </c>
      <c r="DI365">
        <v>15</v>
      </c>
      <c r="DJ365">
        <v>100</v>
      </c>
      <c r="DK365">
        <v>100</v>
      </c>
      <c r="DL365">
        <v>2.7789999999999999</v>
      </c>
      <c r="DM365">
        <v>0.42699999999999999</v>
      </c>
      <c r="DN365">
        <v>2</v>
      </c>
      <c r="DO365">
        <v>336.86</v>
      </c>
      <c r="DP365">
        <v>666.39</v>
      </c>
      <c r="DQ365">
        <v>30.643000000000001</v>
      </c>
      <c r="DR365">
        <v>32.757800000000003</v>
      </c>
      <c r="DS365">
        <v>30.000499999999999</v>
      </c>
      <c r="DT365">
        <v>32.630200000000002</v>
      </c>
      <c r="DU365">
        <v>32.627899999999997</v>
      </c>
      <c r="DV365">
        <v>20.981999999999999</v>
      </c>
      <c r="DW365">
        <v>22.167200000000001</v>
      </c>
      <c r="DX365">
        <v>52.714700000000001</v>
      </c>
      <c r="DY365">
        <v>30.639900000000001</v>
      </c>
      <c r="DZ365">
        <v>400</v>
      </c>
      <c r="EA365">
        <v>31.204499999999999</v>
      </c>
      <c r="EB365">
        <v>99.862200000000001</v>
      </c>
      <c r="EC365">
        <v>100.31399999999999</v>
      </c>
    </row>
    <row r="366" spans="1:133" x14ac:dyDescent="0.35">
      <c r="A366">
        <v>350</v>
      </c>
      <c r="B366">
        <v>1581612733.5999999</v>
      </c>
      <c r="C366">
        <v>1796.5999999046301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1581612725.5310299</v>
      </c>
      <c r="O366">
        <f t="shared" si="215"/>
        <v>6.1851466397745507E-4</v>
      </c>
      <c r="P366">
        <f t="shared" si="216"/>
        <v>-0.3381917579560107</v>
      </c>
      <c r="Q366">
        <f t="shared" si="217"/>
        <v>400.17099999999999</v>
      </c>
      <c r="R366">
        <f t="shared" si="218"/>
        <v>403.31887333375607</v>
      </c>
      <c r="S366">
        <f t="shared" si="219"/>
        <v>40.185718148392596</v>
      </c>
      <c r="T366">
        <f t="shared" si="220"/>
        <v>39.872071654462019</v>
      </c>
      <c r="U366">
        <f t="shared" si="221"/>
        <v>4.60393106534484E-2</v>
      </c>
      <c r="V366">
        <f t="shared" si="222"/>
        <v>2.251084418487391</v>
      </c>
      <c r="W366">
        <f t="shared" si="223"/>
        <v>4.5522537901930719E-2</v>
      </c>
      <c r="X366">
        <f t="shared" si="224"/>
        <v>2.8497532758668079E-2</v>
      </c>
      <c r="Y366">
        <f t="shared" si="225"/>
        <v>0</v>
      </c>
      <c r="Z366">
        <f t="shared" si="226"/>
        <v>31.224061213578999</v>
      </c>
      <c r="AA366">
        <f t="shared" si="227"/>
        <v>31.010165517241401</v>
      </c>
      <c r="AB366">
        <f t="shared" si="228"/>
        <v>4.5139938236118526</v>
      </c>
      <c r="AC366">
        <f t="shared" si="229"/>
        <v>69.497928675123305</v>
      </c>
      <c r="AD366">
        <f t="shared" si="230"/>
        <v>3.2127094506294576</v>
      </c>
      <c r="AE366">
        <f t="shared" si="231"/>
        <v>4.6227412987337608</v>
      </c>
      <c r="AF366">
        <f t="shared" si="232"/>
        <v>1.3012843729823951</v>
      </c>
      <c r="AG366">
        <f t="shared" si="233"/>
        <v>-27.276496681405767</v>
      </c>
      <c r="AH366">
        <f t="shared" si="234"/>
        <v>50.751271760052383</v>
      </c>
      <c r="AI366">
        <f t="shared" si="235"/>
        <v>5.0737220456825529</v>
      </c>
      <c r="AJ366">
        <f t="shared" si="236"/>
        <v>28.548497124329167</v>
      </c>
      <c r="AK366">
        <v>-4.1212947796440698E-2</v>
      </c>
      <c r="AL366">
        <v>4.6265144354027697E-2</v>
      </c>
      <c r="AM366">
        <v>3.4571596730350902</v>
      </c>
      <c r="AN366">
        <v>7</v>
      </c>
      <c r="AO366">
        <v>2</v>
      </c>
      <c r="AP366">
        <f t="shared" si="237"/>
        <v>1</v>
      </c>
      <c r="AQ366">
        <f t="shared" si="238"/>
        <v>0</v>
      </c>
      <c r="AR366">
        <f t="shared" si="239"/>
        <v>51789.663442257195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-0.3381917579560107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1581612725.5310299</v>
      </c>
      <c r="BY366">
        <v>400.17099999999999</v>
      </c>
      <c r="BZ366">
        <v>400.01555172413799</v>
      </c>
      <c r="CA366">
        <v>32.243951724137901</v>
      </c>
      <c r="CB366">
        <v>31.217851724137901</v>
      </c>
      <c r="CC366">
        <v>350.00758620689697</v>
      </c>
      <c r="CD366">
        <v>99.437586206896597</v>
      </c>
      <c r="CE366">
        <v>0.199997862068966</v>
      </c>
      <c r="CF366">
        <v>31.428351724137901</v>
      </c>
      <c r="CG366">
        <v>31.010165517241401</v>
      </c>
      <c r="CH366">
        <v>999.9</v>
      </c>
      <c r="CI366">
        <v>0</v>
      </c>
      <c r="CJ366">
        <v>0</v>
      </c>
      <c r="CK366">
        <v>9994.9155172413793</v>
      </c>
      <c r="CL366">
        <v>0</v>
      </c>
      <c r="CM366">
        <v>6.2105793103448299</v>
      </c>
      <c r="CN366">
        <v>0</v>
      </c>
      <c r="CO366">
        <v>0</v>
      </c>
      <c r="CP366">
        <v>0</v>
      </c>
      <c r="CQ366">
        <v>0</v>
      </c>
      <c r="CR366">
        <v>3.7896551724137901</v>
      </c>
      <c r="CS366">
        <v>0</v>
      </c>
      <c r="CT366">
        <v>382.44827586206901</v>
      </c>
      <c r="CU366">
        <v>-0.79655172413793096</v>
      </c>
      <c r="CV366">
        <v>40.040620689655199</v>
      </c>
      <c r="CW366">
        <v>45.3336896551724</v>
      </c>
      <c r="CX366">
        <v>42.594620689655201</v>
      </c>
      <c r="CY366">
        <v>44.094586206896601</v>
      </c>
      <c r="CZ366">
        <v>41.1656206896551</v>
      </c>
      <c r="DA366">
        <v>0</v>
      </c>
      <c r="DB366">
        <v>0</v>
      </c>
      <c r="DC366">
        <v>0</v>
      </c>
      <c r="DD366">
        <v>1865.9000000953699</v>
      </c>
      <c r="DE366">
        <v>3.9769230769230801</v>
      </c>
      <c r="DF366">
        <v>-24.6222219615683</v>
      </c>
      <c r="DG366">
        <v>331.41196658266398</v>
      </c>
      <c r="DH366">
        <v>379.43076923076899</v>
      </c>
      <c r="DI366">
        <v>15</v>
      </c>
      <c r="DJ366">
        <v>100</v>
      </c>
      <c r="DK366">
        <v>100</v>
      </c>
      <c r="DL366">
        <v>2.7789999999999999</v>
      </c>
      <c r="DM366">
        <v>0.42699999999999999</v>
      </c>
      <c r="DN366">
        <v>2</v>
      </c>
      <c r="DO366">
        <v>336.78399999999999</v>
      </c>
      <c r="DP366">
        <v>666.76700000000005</v>
      </c>
      <c r="DQ366">
        <v>30.633900000000001</v>
      </c>
      <c r="DR366">
        <v>32.7607</v>
      </c>
      <c r="DS366">
        <v>30.000399999999999</v>
      </c>
      <c r="DT366">
        <v>32.631599999999999</v>
      </c>
      <c r="DU366">
        <v>32.628799999999998</v>
      </c>
      <c r="DV366">
        <v>20.9893</v>
      </c>
      <c r="DW366">
        <v>22.167200000000001</v>
      </c>
      <c r="DX366">
        <v>52.714700000000001</v>
      </c>
      <c r="DY366">
        <v>30.630299999999998</v>
      </c>
      <c r="DZ366">
        <v>400</v>
      </c>
      <c r="EA366">
        <v>31.204499999999999</v>
      </c>
      <c r="EB366">
        <v>99.8626</v>
      </c>
      <c r="EC366">
        <v>100.31399999999999</v>
      </c>
    </row>
    <row r="367" spans="1:133" x14ac:dyDescent="0.35">
      <c r="A367">
        <v>351</v>
      </c>
      <c r="B367">
        <v>1581612738.5999999</v>
      </c>
      <c r="C367">
        <v>1801.5999999046301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1581612730.5310299</v>
      </c>
      <c r="O367">
        <f t="shared" si="215"/>
        <v>6.1961667991860809E-4</v>
      </c>
      <c r="P367">
        <f t="shared" si="216"/>
        <v>-0.34450707763127869</v>
      </c>
      <c r="Q367">
        <f t="shared" si="217"/>
        <v>400.13751724137899</v>
      </c>
      <c r="R367">
        <f t="shared" si="218"/>
        <v>403.4823301804899</v>
      </c>
      <c r="S367">
        <f t="shared" si="219"/>
        <v>40.202099940749235</v>
      </c>
      <c r="T367">
        <f t="shared" si="220"/>
        <v>39.868830069919703</v>
      </c>
      <c r="U367">
        <f t="shared" si="221"/>
        <v>4.6146566626117533E-2</v>
      </c>
      <c r="V367">
        <f t="shared" si="222"/>
        <v>2.2513555663658922</v>
      </c>
      <c r="W367">
        <f t="shared" si="223"/>
        <v>4.5627459672783699E-2</v>
      </c>
      <c r="X367">
        <f t="shared" si="224"/>
        <v>2.8563315342996075E-2</v>
      </c>
      <c r="Y367">
        <f t="shared" si="225"/>
        <v>0</v>
      </c>
      <c r="Z367">
        <f t="shared" si="226"/>
        <v>31.223523042573785</v>
      </c>
      <c r="AA367">
        <f t="shared" si="227"/>
        <v>31.009168965517201</v>
      </c>
      <c r="AB367">
        <f t="shared" si="228"/>
        <v>4.5137373597079753</v>
      </c>
      <c r="AC367">
        <f t="shared" si="229"/>
        <v>69.50780371311231</v>
      </c>
      <c r="AD367">
        <f t="shared" si="230"/>
        <v>3.2131300517953427</v>
      </c>
      <c r="AE367">
        <f t="shared" si="231"/>
        <v>4.6226896551893235</v>
      </c>
      <c r="AF367">
        <f t="shared" si="232"/>
        <v>1.3006073079126326</v>
      </c>
      <c r="AG367">
        <f t="shared" si="233"/>
        <v>-27.325095584410619</v>
      </c>
      <c r="AH367">
        <f t="shared" si="234"/>
        <v>50.85448492310492</v>
      </c>
      <c r="AI367">
        <f t="shared" si="235"/>
        <v>5.0833982992624538</v>
      </c>
      <c r="AJ367">
        <f t="shared" si="236"/>
        <v>28.612787637956757</v>
      </c>
      <c r="AK367">
        <v>-4.1220251069776101E-2</v>
      </c>
      <c r="AL367">
        <v>4.6273342918148601E-2</v>
      </c>
      <c r="AM367">
        <v>3.4576445473689401</v>
      </c>
      <c r="AN367">
        <v>7</v>
      </c>
      <c r="AO367">
        <v>2</v>
      </c>
      <c r="AP367">
        <f t="shared" si="237"/>
        <v>1</v>
      </c>
      <c r="AQ367">
        <f t="shared" si="238"/>
        <v>0</v>
      </c>
      <c r="AR367">
        <f t="shared" si="239"/>
        <v>51798.506086504298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-0.34450707763127869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1581612730.5310299</v>
      </c>
      <c r="BY367">
        <v>400.13751724137899</v>
      </c>
      <c r="BZ367">
        <v>399.97196551724102</v>
      </c>
      <c r="CA367">
        <v>32.248096551724103</v>
      </c>
      <c r="CB367">
        <v>31.2201862068965</v>
      </c>
      <c r="CC367">
        <v>350.012172413793</v>
      </c>
      <c r="CD367">
        <v>99.437862068965501</v>
      </c>
      <c r="CE367">
        <v>0.199958310344828</v>
      </c>
      <c r="CF367">
        <v>31.428155172413799</v>
      </c>
      <c r="CG367">
        <v>31.009168965517201</v>
      </c>
      <c r="CH367">
        <v>999.9</v>
      </c>
      <c r="CI367">
        <v>0</v>
      </c>
      <c r="CJ367">
        <v>0</v>
      </c>
      <c r="CK367">
        <v>9996.6589655172393</v>
      </c>
      <c r="CL367">
        <v>0</v>
      </c>
      <c r="CM367">
        <v>6.4501006896551702</v>
      </c>
      <c r="CN367">
        <v>0</v>
      </c>
      <c r="CO367">
        <v>0</v>
      </c>
      <c r="CP367">
        <v>0</v>
      </c>
      <c r="CQ367">
        <v>0</v>
      </c>
      <c r="CR367">
        <v>2.0724137931034501</v>
      </c>
      <c r="CS367">
        <v>0</v>
      </c>
      <c r="CT367">
        <v>401.01724137931001</v>
      </c>
      <c r="CU367">
        <v>-0.58965517241379295</v>
      </c>
      <c r="CV367">
        <v>40.051310344827598</v>
      </c>
      <c r="CW367">
        <v>45.333724137931</v>
      </c>
      <c r="CX367">
        <v>42.581724137930998</v>
      </c>
      <c r="CY367">
        <v>44.109793103448297</v>
      </c>
      <c r="CZ367">
        <v>41.165586206896499</v>
      </c>
      <c r="DA367">
        <v>0</v>
      </c>
      <c r="DB367">
        <v>0</v>
      </c>
      <c r="DC367">
        <v>0</v>
      </c>
      <c r="DD367">
        <v>1870.7000000476801</v>
      </c>
      <c r="DE367">
        <v>2.8269230769230802</v>
      </c>
      <c r="DF367">
        <v>-13.0290593420901</v>
      </c>
      <c r="DG367">
        <v>362.73162331338898</v>
      </c>
      <c r="DH367">
        <v>403.980769230769</v>
      </c>
      <c r="DI367">
        <v>15</v>
      </c>
      <c r="DJ367">
        <v>100</v>
      </c>
      <c r="DK367">
        <v>100</v>
      </c>
      <c r="DL367">
        <v>2.7789999999999999</v>
      </c>
      <c r="DM367">
        <v>0.42699999999999999</v>
      </c>
      <c r="DN367">
        <v>2</v>
      </c>
      <c r="DO367">
        <v>336.71</v>
      </c>
      <c r="DP367">
        <v>666.83600000000001</v>
      </c>
      <c r="DQ367">
        <v>30.622199999999999</v>
      </c>
      <c r="DR367">
        <v>32.762700000000002</v>
      </c>
      <c r="DS367">
        <v>30.000299999999999</v>
      </c>
      <c r="DT367">
        <v>32.633400000000002</v>
      </c>
      <c r="DU367">
        <v>32.630800000000001</v>
      </c>
      <c r="DV367">
        <v>20.984200000000001</v>
      </c>
      <c r="DW367">
        <v>22.167200000000001</v>
      </c>
      <c r="DX367">
        <v>52.714700000000001</v>
      </c>
      <c r="DY367">
        <v>30.618600000000001</v>
      </c>
      <c r="DZ367">
        <v>400</v>
      </c>
      <c r="EA367">
        <v>31.204499999999999</v>
      </c>
      <c r="EB367">
        <v>99.861000000000004</v>
      </c>
      <c r="EC367">
        <v>100.313</v>
      </c>
    </row>
    <row r="368" spans="1:133" x14ac:dyDescent="0.35">
      <c r="A368">
        <v>352</v>
      </c>
      <c r="B368">
        <v>1581612743.5999999</v>
      </c>
      <c r="C368">
        <v>1806.5999999046301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1581612735.5310299</v>
      </c>
      <c r="O368">
        <f t="shared" si="215"/>
        <v>6.1968911803330609E-4</v>
      </c>
      <c r="P368">
        <f t="shared" si="216"/>
        <v>-0.33165987464240509</v>
      </c>
      <c r="Q368">
        <f t="shared" si="217"/>
        <v>400.131275862069</v>
      </c>
      <c r="R368">
        <f t="shared" si="218"/>
        <v>403.02767490604526</v>
      </c>
      <c r="S368">
        <f t="shared" si="219"/>
        <v>40.156553483453024</v>
      </c>
      <c r="T368">
        <f t="shared" si="220"/>
        <v>39.867964360768163</v>
      </c>
      <c r="U368">
        <f t="shared" si="221"/>
        <v>4.6188838322242964E-2</v>
      </c>
      <c r="V368">
        <f t="shared" si="222"/>
        <v>2.2503187863230374</v>
      </c>
      <c r="W368">
        <f t="shared" si="223"/>
        <v>4.5668548987301216E-2</v>
      </c>
      <c r="X368">
        <f t="shared" si="224"/>
        <v>2.8589100626032593E-2</v>
      </c>
      <c r="Y368">
        <f t="shared" si="225"/>
        <v>0</v>
      </c>
      <c r="Z368">
        <f t="shared" si="226"/>
        <v>31.222423580469762</v>
      </c>
      <c r="AA368">
        <f t="shared" si="227"/>
        <v>31.0061586206897</v>
      </c>
      <c r="AB368">
        <f t="shared" si="228"/>
        <v>4.5129627205600453</v>
      </c>
      <c r="AC368">
        <f t="shared" si="229"/>
        <v>69.517086149664749</v>
      </c>
      <c r="AD368">
        <f t="shared" si="230"/>
        <v>3.2133783902124353</v>
      </c>
      <c r="AE368">
        <f t="shared" si="231"/>
        <v>4.6224296330463099</v>
      </c>
      <c r="AF368">
        <f t="shared" si="232"/>
        <v>1.29958433034761</v>
      </c>
      <c r="AG368">
        <f t="shared" si="233"/>
        <v>-27.328290105268799</v>
      </c>
      <c r="AH368">
        <f t="shared" si="234"/>
        <v>51.07621416191337</v>
      </c>
      <c r="AI368">
        <f t="shared" si="235"/>
        <v>5.1078138311649548</v>
      </c>
      <c r="AJ368">
        <f t="shared" si="236"/>
        <v>28.855737887809525</v>
      </c>
      <c r="AK368">
        <v>-4.11923300604023E-2</v>
      </c>
      <c r="AL368">
        <v>4.62419991391117E-2</v>
      </c>
      <c r="AM368">
        <v>3.4557906736628499</v>
      </c>
      <c r="AN368">
        <v>7</v>
      </c>
      <c r="AO368">
        <v>2</v>
      </c>
      <c r="AP368">
        <f t="shared" si="237"/>
        <v>1</v>
      </c>
      <c r="AQ368">
        <f t="shared" si="238"/>
        <v>0</v>
      </c>
      <c r="AR368">
        <f t="shared" si="239"/>
        <v>51765.001538121913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-0.33165987464240509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1581612735.5310299</v>
      </c>
      <c r="BY368">
        <v>400.131275862069</v>
      </c>
      <c r="BZ368">
        <v>399.98779310344798</v>
      </c>
      <c r="CA368">
        <v>32.2507862068965</v>
      </c>
      <c r="CB368">
        <v>31.222779310344801</v>
      </c>
      <c r="CC368">
        <v>350.01924137931002</v>
      </c>
      <c r="CD368">
        <v>99.437179310344803</v>
      </c>
      <c r="CE368">
        <v>0.20003168965517201</v>
      </c>
      <c r="CF368">
        <v>31.427165517241399</v>
      </c>
      <c r="CG368">
        <v>31.0061586206897</v>
      </c>
      <c r="CH368">
        <v>999.9</v>
      </c>
      <c r="CI368">
        <v>0</v>
      </c>
      <c r="CJ368">
        <v>0</v>
      </c>
      <c r="CK368">
        <v>9989.9562068965497</v>
      </c>
      <c r="CL368">
        <v>0</v>
      </c>
      <c r="CM368">
        <v>6.9910875862069002</v>
      </c>
      <c r="CN368">
        <v>0</v>
      </c>
      <c r="CO368">
        <v>0</v>
      </c>
      <c r="CP368">
        <v>0</v>
      </c>
      <c r="CQ368">
        <v>0</v>
      </c>
      <c r="CR368">
        <v>0.86206896551724099</v>
      </c>
      <c r="CS368">
        <v>0</v>
      </c>
      <c r="CT368">
        <v>422.134482758621</v>
      </c>
      <c r="CU368">
        <v>-0.48275862068965503</v>
      </c>
      <c r="CV368">
        <v>40.053448275862102</v>
      </c>
      <c r="CW368">
        <v>45.344586206896501</v>
      </c>
      <c r="CX368">
        <v>42.566620689655203</v>
      </c>
      <c r="CY368">
        <v>44.114137931034499</v>
      </c>
      <c r="CZ368">
        <v>41.159172413793101</v>
      </c>
      <c r="DA368">
        <v>0</v>
      </c>
      <c r="DB368">
        <v>0</v>
      </c>
      <c r="DC368">
        <v>0</v>
      </c>
      <c r="DD368">
        <v>1875.5</v>
      </c>
      <c r="DE368">
        <v>2.1346153846153801</v>
      </c>
      <c r="DF368">
        <v>24.222222671562498</v>
      </c>
      <c r="DG368">
        <v>181.87350419081</v>
      </c>
      <c r="DH368">
        <v>422.61538461538498</v>
      </c>
      <c r="DI368">
        <v>15</v>
      </c>
      <c r="DJ368">
        <v>100</v>
      </c>
      <c r="DK368">
        <v>100</v>
      </c>
      <c r="DL368">
        <v>2.7789999999999999</v>
      </c>
      <c r="DM368">
        <v>0.42699999999999999</v>
      </c>
      <c r="DN368">
        <v>2</v>
      </c>
      <c r="DO368">
        <v>336.68299999999999</v>
      </c>
      <c r="DP368">
        <v>666.51</v>
      </c>
      <c r="DQ368">
        <v>30.613299999999999</v>
      </c>
      <c r="DR368">
        <v>32.764899999999997</v>
      </c>
      <c r="DS368">
        <v>30.0001</v>
      </c>
      <c r="DT368">
        <v>32.635300000000001</v>
      </c>
      <c r="DU368">
        <v>32.632399999999997</v>
      </c>
      <c r="DV368">
        <v>20.984400000000001</v>
      </c>
      <c r="DW368">
        <v>22.167200000000001</v>
      </c>
      <c r="DX368">
        <v>52.714700000000001</v>
      </c>
      <c r="DY368">
        <v>30.6143</v>
      </c>
      <c r="DZ368">
        <v>400</v>
      </c>
      <c r="EA368">
        <v>31.204499999999999</v>
      </c>
      <c r="EB368">
        <v>99.864000000000004</v>
      </c>
      <c r="EC368">
        <v>100.312</v>
      </c>
    </row>
    <row r="369" spans="1:133" x14ac:dyDescent="0.35">
      <c r="A369">
        <v>353</v>
      </c>
      <c r="B369">
        <v>1581612748.5999999</v>
      </c>
      <c r="C369">
        <v>1811.5999999046301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1581612740.5310299</v>
      </c>
      <c r="O369">
        <f t="shared" si="215"/>
        <v>6.1912753414033355E-4</v>
      </c>
      <c r="P369">
        <f t="shared" si="216"/>
        <v>-0.32433768981969269</v>
      </c>
      <c r="Q369">
        <f t="shared" si="217"/>
        <v>400.14213793103397</v>
      </c>
      <c r="R369">
        <f t="shared" si="218"/>
        <v>402.7935316099726</v>
      </c>
      <c r="S369">
        <f t="shared" si="219"/>
        <v>40.13277581703619</v>
      </c>
      <c r="T369">
        <f t="shared" si="220"/>
        <v>39.868601296422021</v>
      </c>
      <c r="U369">
        <f t="shared" si="221"/>
        <v>4.6174337694918272E-2</v>
      </c>
      <c r="V369">
        <f t="shared" si="222"/>
        <v>2.2518767330764224</v>
      </c>
      <c r="W369">
        <f t="shared" si="223"/>
        <v>4.5654728374321267E-2</v>
      </c>
      <c r="X369">
        <f t="shared" si="224"/>
        <v>2.8580402768368488E-2</v>
      </c>
      <c r="Y369">
        <f t="shared" si="225"/>
        <v>0</v>
      </c>
      <c r="Z369">
        <f t="shared" si="226"/>
        <v>31.22107883879444</v>
      </c>
      <c r="AA369">
        <f t="shared" si="227"/>
        <v>31.003455172413801</v>
      </c>
      <c r="AB369">
        <f t="shared" si="228"/>
        <v>4.5122671524804758</v>
      </c>
      <c r="AC369">
        <f t="shared" si="229"/>
        <v>69.525807233269532</v>
      </c>
      <c r="AD369">
        <f t="shared" si="230"/>
        <v>3.2134785521213591</v>
      </c>
      <c r="AE369">
        <f t="shared" si="231"/>
        <v>4.6219938753672514</v>
      </c>
      <c r="AF369">
        <f t="shared" si="232"/>
        <v>1.2987886003591167</v>
      </c>
      <c r="AG369">
        <f t="shared" si="233"/>
        <v>-27.303524255588709</v>
      </c>
      <c r="AH369">
        <f t="shared" si="234"/>
        <v>51.238420773728528</v>
      </c>
      <c r="AI369">
        <f t="shared" si="235"/>
        <v>5.1203799532722458</v>
      </c>
      <c r="AJ369">
        <f t="shared" si="236"/>
        <v>29.055276471412064</v>
      </c>
      <c r="AK369">
        <v>-4.1234290750537798E-2</v>
      </c>
      <c r="AL369">
        <v>4.6289103689747202E-2</v>
      </c>
      <c r="AM369">
        <v>3.4585765779573001</v>
      </c>
      <c r="AN369">
        <v>7</v>
      </c>
      <c r="AO369">
        <v>2</v>
      </c>
      <c r="AP369">
        <f t="shared" si="237"/>
        <v>1</v>
      </c>
      <c r="AQ369">
        <f t="shared" si="238"/>
        <v>0</v>
      </c>
      <c r="AR369">
        <f t="shared" si="239"/>
        <v>51815.842023253063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-0.32433768981969269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1581612740.5310299</v>
      </c>
      <c r="BY369">
        <v>400.14213793103397</v>
      </c>
      <c r="BZ369">
        <v>400.01082758620697</v>
      </c>
      <c r="CA369">
        <v>32.252151724137903</v>
      </c>
      <c r="CB369">
        <v>31.225034482758598</v>
      </c>
      <c r="CC369">
        <v>350.00444827586199</v>
      </c>
      <c r="CD369">
        <v>99.436127586206894</v>
      </c>
      <c r="CE369">
        <v>0.199970482758621</v>
      </c>
      <c r="CF369">
        <v>31.425506896551699</v>
      </c>
      <c r="CG369">
        <v>31.003455172413801</v>
      </c>
      <c r="CH369">
        <v>999.9</v>
      </c>
      <c r="CI369">
        <v>0</v>
      </c>
      <c r="CJ369">
        <v>0</v>
      </c>
      <c r="CK369">
        <v>10000.238275862101</v>
      </c>
      <c r="CL369">
        <v>0</v>
      </c>
      <c r="CM369">
        <v>7.3154058620689701</v>
      </c>
      <c r="CN369">
        <v>0</v>
      </c>
      <c r="CO369">
        <v>0</v>
      </c>
      <c r="CP369">
        <v>0</v>
      </c>
      <c r="CQ369">
        <v>0</v>
      </c>
      <c r="CR369">
        <v>2.3793103448275899</v>
      </c>
      <c r="CS369">
        <v>0</v>
      </c>
      <c r="CT369">
        <v>431.48620689655201</v>
      </c>
      <c r="CU369">
        <v>-0.34827586206896499</v>
      </c>
      <c r="CV369">
        <v>40.049172413793102</v>
      </c>
      <c r="CW369">
        <v>45.353275862068998</v>
      </c>
      <c r="CX369">
        <v>42.531999999999996</v>
      </c>
      <c r="CY369">
        <v>44.111965517241401</v>
      </c>
      <c r="CZ369">
        <v>41.159172413793101</v>
      </c>
      <c r="DA369">
        <v>0</v>
      </c>
      <c r="DB369">
        <v>0</v>
      </c>
      <c r="DC369">
        <v>0</v>
      </c>
      <c r="DD369">
        <v>1880.9000000953699</v>
      </c>
      <c r="DE369">
        <v>4.3346153846153799</v>
      </c>
      <c r="DF369">
        <v>26.3076928236048</v>
      </c>
      <c r="DG369">
        <v>27.873503817852601</v>
      </c>
      <c r="DH369">
        <v>431.61923076923102</v>
      </c>
      <c r="DI369">
        <v>15</v>
      </c>
      <c r="DJ369">
        <v>100</v>
      </c>
      <c r="DK369">
        <v>100</v>
      </c>
      <c r="DL369">
        <v>2.7789999999999999</v>
      </c>
      <c r="DM369">
        <v>0.42699999999999999</v>
      </c>
      <c r="DN369">
        <v>2</v>
      </c>
      <c r="DO369">
        <v>336.71300000000002</v>
      </c>
      <c r="DP369">
        <v>666.548</v>
      </c>
      <c r="DQ369">
        <v>30.610099999999999</v>
      </c>
      <c r="DR369">
        <v>32.766500000000001</v>
      </c>
      <c r="DS369">
        <v>30.0001</v>
      </c>
      <c r="DT369">
        <v>32.636299999999999</v>
      </c>
      <c r="DU369">
        <v>32.633699999999997</v>
      </c>
      <c r="DV369">
        <v>20.982900000000001</v>
      </c>
      <c r="DW369">
        <v>22.167200000000001</v>
      </c>
      <c r="DX369">
        <v>52.714700000000001</v>
      </c>
      <c r="DY369">
        <v>30.612500000000001</v>
      </c>
      <c r="DZ369">
        <v>400</v>
      </c>
      <c r="EA369">
        <v>31.204499999999999</v>
      </c>
      <c r="EB369">
        <v>99.863600000000005</v>
      </c>
      <c r="EC369">
        <v>100.315</v>
      </c>
    </row>
    <row r="370" spans="1:133" x14ac:dyDescent="0.35">
      <c r="A370">
        <v>354</v>
      </c>
      <c r="B370">
        <v>1581612753.5999999</v>
      </c>
      <c r="C370">
        <v>1816.5999999046301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1581612745.5310299</v>
      </c>
      <c r="O370">
        <f t="shared" si="215"/>
        <v>6.1751162695523702E-4</v>
      </c>
      <c r="P370">
        <f t="shared" si="216"/>
        <v>-0.31724071553644551</v>
      </c>
      <c r="Q370">
        <f t="shared" si="217"/>
        <v>400.15300000000002</v>
      </c>
      <c r="R370">
        <f t="shared" si="218"/>
        <v>402.58602605093074</v>
      </c>
      <c r="S370">
        <f t="shared" si="219"/>
        <v>40.112110712515815</v>
      </c>
      <c r="T370">
        <f t="shared" si="220"/>
        <v>39.869693430230363</v>
      </c>
      <c r="U370">
        <f t="shared" si="221"/>
        <v>4.6075897395835883E-2</v>
      </c>
      <c r="V370">
        <f t="shared" si="222"/>
        <v>2.2529924049196142</v>
      </c>
      <c r="W370">
        <f t="shared" si="223"/>
        <v>4.5558740978029068E-2</v>
      </c>
      <c r="X370">
        <f t="shared" si="224"/>
        <v>2.8520193818440141E-2</v>
      </c>
      <c r="Y370">
        <f t="shared" si="225"/>
        <v>0</v>
      </c>
      <c r="Z370">
        <f t="shared" si="226"/>
        <v>31.219379609416059</v>
      </c>
      <c r="AA370">
        <f t="shared" si="227"/>
        <v>31.0009724137931</v>
      </c>
      <c r="AB370">
        <f t="shared" si="228"/>
        <v>4.5116284477262827</v>
      </c>
      <c r="AC370">
        <f t="shared" si="229"/>
        <v>69.53536656855006</v>
      </c>
      <c r="AD370">
        <f t="shared" si="230"/>
        <v>3.2134958399120479</v>
      </c>
      <c r="AE370">
        <f t="shared" si="231"/>
        <v>4.6213833312348855</v>
      </c>
      <c r="AF370">
        <f t="shared" si="232"/>
        <v>1.2981326078142348</v>
      </c>
      <c r="AG370">
        <f t="shared" si="233"/>
        <v>-27.232262748725955</v>
      </c>
      <c r="AH370">
        <f t="shared" si="234"/>
        <v>51.283072979838707</v>
      </c>
      <c r="AI370">
        <f t="shared" si="235"/>
        <v>5.1221829541490083</v>
      </c>
      <c r="AJ370">
        <f t="shared" si="236"/>
        <v>29.17299318526176</v>
      </c>
      <c r="AK370">
        <v>-4.1264355674969402E-2</v>
      </c>
      <c r="AL370">
        <v>4.6322854201253698E-2</v>
      </c>
      <c r="AM370">
        <v>3.4605720840109901</v>
      </c>
      <c r="AN370">
        <v>7</v>
      </c>
      <c r="AO370">
        <v>2</v>
      </c>
      <c r="AP370">
        <f t="shared" si="237"/>
        <v>1</v>
      </c>
      <c r="AQ370">
        <f t="shared" si="238"/>
        <v>0</v>
      </c>
      <c r="AR370">
        <f t="shared" si="239"/>
        <v>51852.471085254307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-0.31724071553644551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1581612745.5310299</v>
      </c>
      <c r="BY370">
        <v>400.15300000000002</v>
      </c>
      <c r="BZ370">
        <v>400.03275862069</v>
      </c>
      <c r="CA370">
        <v>32.252317241379302</v>
      </c>
      <c r="CB370">
        <v>31.2278793103448</v>
      </c>
      <c r="CC370">
        <v>350.00389655172398</v>
      </c>
      <c r="CD370">
        <v>99.436186206896593</v>
      </c>
      <c r="CE370">
        <v>0.19993655172413799</v>
      </c>
      <c r="CF370">
        <v>31.423182758620701</v>
      </c>
      <c r="CG370">
        <v>31.0009724137931</v>
      </c>
      <c r="CH370">
        <v>999.9</v>
      </c>
      <c r="CI370">
        <v>0</v>
      </c>
      <c r="CJ370">
        <v>0</v>
      </c>
      <c r="CK370">
        <v>10007.523793103401</v>
      </c>
      <c r="CL370">
        <v>0</v>
      </c>
      <c r="CM370">
        <v>7.4146168965517196</v>
      </c>
      <c r="CN370">
        <v>0</v>
      </c>
      <c r="CO370">
        <v>0</v>
      </c>
      <c r="CP370">
        <v>0</v>
      </c>
      <c r="CQ370">
        <v>0</v>
      </c>
      <c r="CR370">
        <v>2.6</v>
      </c>
      <c r="CS370">
        <v>0</v>
      </c>
      <c r="CT370">
        <v>431.99310344827597</v>
      </c>
      <c r="CU370">
        <v>-0.42068965517241402</v>
      </c>
      <c r="CV370">
        <v>40.049172413793102</v>
      </c>
      <c r="CW370">
        <v>45.361965517241401</v>
      </c>
      <c r="CX370">
        <v>42.503999999999998</v>
      </c>
      <c r="CY370">
        <v>44.1011034482759</v>
      </c>
      <c r="CZ370">
        <v>41.157034482758597</v>
      </c>
      <c r="DA370">
        <v>0</v>
      </c>
      <c r="DB370">
        <v>0</v>
      </c>
      <c r="DC370">
        <v>0</v>
      </c>
      <c r="DD370">
        <v>1885.7000000476801</v>
      </c>
      <c r="DE370">
        <v>3.06538461538462</v>
      </c>
      <c r="DF370">
        <v>-11.169230604674199</v>
      </c>
      <c r="DG370">
        <v>13.9487179244105</v>
      </c>
      <c r="DH370">
        <v>433.20769230769201</v>
      </c>
      <c r="DI370">
        <v>15</v>
      </c>
      <c r="DJ370">
        <v>100</v>
      </c>
      <c r="DK370">
        <v>100</v>
      </c>
      <c r="DL370">
        <v>2.7789999999999999</v>
      </c>
      <c r="DM370">
        <v>0.42699999999999999</v>
      </c>
      <c r="DN370">
        <v>2</v>
      </c>
      <c r="DO370">
        <v>336.62599999999998</v>
      </c>
      <c r="DP370">
        <v>666.59299999999996</v>
      </c>
      <c r="DQ370">
        <v>30.609200000000001</v>
      </c>
      <c r="DR370">
        <v>32.769199999999998</v>
      </c>
      <c r="DS370">
        <v>30.0002</v>
      </c>
      <c r="DT370">
        <v>32.638199999999998</v>
      </c>
      <c r="DU370">
        <v>32.633699999999997</v>
      </c>
      <c r="DV370">
        <v>20.986999999999998</v>
      </c>
      <c r="DW370">
        <v>22.167200000000001</v>
      </c>
      <c r="DX370">
        <v>52.714700000000001</v>
      </c>
      <c r="DY370">
        <v>30.6112</v>
      </c>
      <c r="DZ370">
        <v>400</v>
      </c>
      <c r="EA370">
        <v>31.204499999999999</v>
      </c>
      <c r="EB370">
        <v>99.861699999999999</v>
      </c>
      <c r="EC370">
        <v>100.31100000000001</v>
      </c>
    </row>
    <row r="371" spans="1:133" x14ac:dyDescent="0.35">
      <c r="A371">
        <v>355</v>
      </c>
      <c r="B371">
        <v>1581612758.5999999</v>
      </c>
      <c r="C371">
        <v>1821.5999999046301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1581612750.5310299</v>
      </c>
      <c r="O371">
        <f t="shared" si="215"/>
        <v>6.1579265435350854E-4</v>
      </c>
      <c r="P371">
        <f t="shared" si="216"/>
        <v>-0.34008072900234926</v>
      </c>
      <c r="Q371">
        <f t="shared" si="217"/>
        <v>400.136103448276</v>
      </c>
      <c r="R371">
        <f t="shared" si="218"/>
        <v>403.39379123611872</v>
      </c>
      <c r="S371">
        <f t="shared" si="219"/>
        <v>40.193052463172648</v>
      </c>
      <c r="T371">
        <f t="shared" si="220"/>
        <v>39.868465374798859</v>
      </c>
      <c r="U371">
        <f t="shared" si="221"/>
        <v>4.595925222018224E-2</v>
      </c>
      <c r="V371">
        <f t="shared" si="222"/>
        <v>2.2527163993046853</v>
      </c>
      <c r="W371">
        <f t="shared" si="223"/>
        <v>4.5444632887225341E-2</v>
      </c>
      <c r="X371">
        <f t="shared" si="224"/>
        <v>2.844865183157165E-2</v>
      </c>
      <c r="Y371">
        <f t="shared" si="225"/>
        <v>0</v>
      </c>
      <c r="Z371">
        <f t="shared" si="226"/>
        <v>31.217468683226432</v>
      </c>
      <c r="AA371">
        <f t="shared" si="227"/>
        <v>30.999579310344799</v>
      </c>
      <c r="AB371">
        <f t="shared" si="228"/>
        <v>4.5112700978828277</v>
      </c>
      <c r="AC371">
        <f t="shared" si="229"/>
        <v>69.544787553393519</v>
      </c>
      <c r="AD371">
        <f t="shared" si="230"/>
        <v>3.2134827322036075</v>
      </c>
      <c r="AE371">
        <f t="shared" si="231"/>
        <v>4.6207384410174992</v>
      </c>
      <c r="AF371">
        <f t="shared" si="232"/>
        <v>1.2977873656792203</v>
      </c>
      <c r="AG371">
        <f t="shared" si="233"/>
        <v>-27.156456056989725</v>
      </c>
      <c r="AH371">
        <f t="shared" si="234"/>
        <v>51.147803857739838</v>
      </c>
      <c r="AI371">
        <f t="shared" si="235"/>
        <v>5.1092011564866473</v>
      </c>
      <c r="AJ371">
        <f t="shared" si="236"/>
        <v>29.100548957236761</v>
      </c>
      <c r="AK371">
        <v>-4.1256916667761198E-2</v>
      </c>
      <c r="AL371">
        <v>4.63145032639697E-2</v>
      </c>
      <c r="AM371">
        <v>3.4600783797602701</v>
      </c>
      <c r="AN371">
        <v>7</v>
      </c>
      <c r="AO371">
        <v>2</v>
      </c>
      <c r="AP371">
        <f t="shared" si="237"/>
        <v>1</v>
      </c>
      <c r="AQ371">
        <f t="shared" si="238"/>
        <v>0</v>
      </c>
      <c r="AR371">
        <f t="shared" si="239"/>
        <v>51843.949042970366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-0.34008072900234926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1581612750.5310299</v>
      </c>
      <c r="BY371">
        <v>400.136103448276</v>
      </c>
      <c r="BZ371">
        <v>399.97551724137901</v>
      </c>
      <c r="CA371">
        <v>32.2518172413793</v>
      </c>
      <c r="CB371">
        <v>31.230268965517201</v>
      </c>
      <c r="CC371">
        <v>350.01706896551701</v>
      </c>
      <c r="CD371">
        <v>99.437313793103399</v>
      </c>
      <c r="CE371">
        <v>0.19994720689655199</v>
      </c>
      <c r="CF371">
        <v>31.420727586206901</v>
      </c>
      <c r="CG371">
        <v>30.999579310344799</v>
      </c>
      <c r="CH371">
        <v>999.9</v>
      </c>
      <c r="CI371">
        <v>0</v>
      </c>
      <c r="CJ371">
        <v>0</v>
      </c>
      <c r="CK371">
        <v>10005.6062068966</v>
      </c>
      <c r="CL371">
        <v>0</v>
      </c>
      <c r="CM371">
        <v>7.3806344827586203</v>
      </c>
      <c r="CN371">
        <v>0</v>
      </c>
      <c r="CO371">
        <v>0</v>
      </c>
      <c r="CP371">
        <v>0</v>
      </c>
      <c r="CQ371">
        <v>0</v>
      </c>
      <c r="CR371">
        <v>2.9620689655172399</v>
      </c>
      <c r="CS371">
        <v>0</v>
      </c>
      <c r="CT371">
        <v>433.27931034482799</v>
      </c>
      <c r="CU371">
        <v>-0.44827586206896602</v>
      </c>
      <c r="CV371">
        <v>40.047034482758598</v>
      </c>
      <c r="CW371">
        <v>45.357620689655199</v>
      </c>
      <c r="CX371">
        <v>42.518999999999998</v>
      </c>
      <c r="CY371">
        <v>44.098931034482703</v>
      </c>
      <c r="CZ371">
        <v>41.161344827586198</v>
      </c>
      <c r="DA371">
        <v>0</v>
      </c>
      <c r="DB371">
        <v>0</v>
      </c>
      <c r="DC371">
        <v>0</v>
      </c>
      <c r="DD371">
        <v>1890.5</v>
      </c>
      <c r="DE371">
        <v>3.0269230769230799</v>
      </c>
      <c r="DF371">
        <v>-22.929914704936699</v>
      </c>
      <c r="DG371">
        <v>24.2461538314016</v>
      </c>
      <c r="DH371">
        <v>434.22307692307697</v>
      </c>
      <c r="DI371">
        <v>15</v>
      </c>
      <c r="DJ371">
        <v>100</v>
      </c>
      <c r="DK371">
        <v>100</v>
      </c>
      <c r="DL371">
        <v>2.7789999999999999</v>
      </c>
      <c r="DM371">
        <v>0.42699999999999999</v>
      </c>
      <c r="DN371">
        <v>2</v>
      </c>
      <c r="DO371">
        <v>336.762</v>
      </c>
      <c r="DP371">
        <v>666.68899999999996</v>
      </c>
      <c r="DQ371">
        <v>30.609200000000001</v>
      </c>
      <c r="DR371">
        <v>32.769500000000001</v>
      </c>
      <c r="DS371">
        <v>30.0002</v>
      </c>
      <c r="DT371">
        <v>32.639200000000002</v>
      </c>
      <c r="DU371">
        <v>32.636099999999999</v>
      </c>
      <c r="DV371">
        <v>20.988700000000001</v>
      </c>
      <c r="DW371">
        <v>22.167200000000001</v>
      </c>
      <c r="DX371">
        <v>52.714700000000001</v>
      </c>
      <c r="DY371">
        <v>30.610800000000001</v>
      </c>
      <c r="DZ371">
        <v>400</v>
      </c>
      <c r="EA371">
        <v>31.204499999999999</v>
      </c>
      <c r="EB371">
        <v>99.858900000000006</v>
      </c>
      <c r="EC371">
        <v>100.30800000000001</v>
      </c>
    </row>
    <row r="372" spans="1:133" x14ac:dyDescent="0.35">
      <c r="A372">
        <v>356</v>
      </c>
      <c r="B372">
        <v>1581612763.5999999</v>
      </c>
      <c r="C372">
        <v>1826.5999999046301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1581612755.5310299</v>
      </c>
      <c r="O372">
        <f t="shared" si="215"/>
        <v>6.1415693765030227E-4</v>
      </c>
      <c r="P372">
        <f t="shared" si="216"/>
        <v>-0.32625502991366445</v>
      </c>
      <c r="Q372">
        <f t="shared" si="217"/>
        <v>400.10606896551701</v>
      </c>
      <c r="R372">
        <f t="shared" si="218"/>
        <v>402.91109377567449</v>
      </c>
      <c r="S372">
        <f t="shared" si="219"/>
        <v>40.145151916215141</v>
      </c>
      <c r="T372">
        <f t="shared" si="220"/>
        <v>39.865665575749127</v>
      </c>
      <c r="U372">
        <f t="shared" si="221"/>
        <v>4.5881899880984144E-2</v>
      </c>
      <c r="V372">
        <f t="shared" si="222"/>
        <v>2.2515223568879668</v>
      </c>
      <c r="W372">
        <f t="shared" si="223"/>
        <v>4.5368732215184754E-2</v>
      </c>
      <c r="X372">
        <f t="shared" si="224"/>
        <v>2.8401085384449513E-2</v>
      </c>
      <c r="Y372">
        <f t="shared" si="225"/>
        <v>0</v>
      </c>
      <c r="Z372">
        <f t="shared" si="226"/>
        <v>31.215341442069626</v>
      </c>
      <c r="AA372">
        <f t="shared" si="227"/>
        <v>30.994482758620698</v>
      </c>
      <c r="AB372">
        <f t="shared" si="228"/>
        <v>4.5099593163883771</v>
      </c>
      <c r="AC372">
        <f t="shared" si="229"/>
        <v>69.553978491327726</v>
      </c>
      <c r="AD372">
        <f t="shared" si="230"/>
        <v>3.2134381435705155</v>
      </c>
      <c r="AE372">
        <f t="shared" si="231"/>
        <v>4.6200637451259237</v>
      </c>
      <c r="AF372">
        <f t="shared" si="232"/>
        <v>1.2965211728178616</v>
      </c>
      <c r="AG372">
        <f t="shared" si="233"/>
        <v>-27.084320950378331</v>
      </c>
      <c r="AH372">
        <f t="shared" si="234"/>
        <v>51.427501898749455</v>
      </c>
      <c r="AI372">
        <f t="shared" si="235"/>
        <v>5.1396705736446018</v>
      </c>
      <c r="AJ372">
        <f t="shared" si="236"/>
        <v>29.482851522015725</v>
      </c>
      <c r="AK372">
        <v>-4.1224743909945301E-2</v>
      </c>
      <c r="AL372">
        <v>4.6278386524832897E-2</v>
      </c>
      <c r="AM372">
        <v>3.457942818497</v>
      </c>
      <c r="AN372">
        <v>7</v>
      </c>
      <c r="AO372">
        <v>2</v>
      </c>
      <c r="AP372">
        <f t="shared" si="237"/>
        <v>1</v>
      </c>
      <c r="AQ372">
        <f t="shared" si="238"/>
        <v>0</v>
      </c>
      <c r="AR372">
        <f t="shared" si="239"/>
        <v>51805.620323609517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-0.32625502991366445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1581612755.5310299</v>
      </c>
      <c r="BY372">
        <v>400.10606896551701</v>
      </c>
      <c r="BZ372">
        <v>399.96803448275898</v>
      </c>
      <c r="CA372">
        <v>32.251213793103403</v>
      </c>
      <c r="CB372">
        <v>31.232417241379299</v>
      </c>
      <c r="CC372">
        <v>350.03041379310298</v>
      </c>
      <c r="CD372">
        <v>99.437751724137897</v>
      </c>
      <c r="CE372">
        <v>0.19999103448275901</v>
      </c>
      <c r="CF372">
        <v>31.418158620689699</v>
      </c>
      <c r="CG372">
        <v>30.994482758620698</v>
      </c>
      <c r="CH372">
        <v>999.9</v>
      </c>
      <c r="CI372">
        <v>0</v>
      </c>
      <c r="CJ372">
        <v>0</v>
      </c>
      <c r="CK372">
        <v>9997.7596551724091</v>
      </c>
      <c r="CL372">
        <v>0</v>
      </c>
      <c r="CM372">
        <v>7.1491406896551704</v>
      </c>
      <c r="CN372">
        <v>0</v>
      </c>
      <c r="CO372">
        <v>0</v>
      </c>
      <c r="CP372">
        <v>0</v>
      </c>
      <c r="CQ372">
        <v>0</v>
      </c>
      <c r="CR372">
        <v>1.5413793103448299</v>
      </c>
      <c r="CS372">
        <v>0</v>
      </c>
      <c r="CT372">
        <v>417.19310344827602</v>
      </c>
      <c r="CU372">
        <v>-0.24482758620689701</v>
      </c>
      <c r="CV372">
        <v>40.051310344827598</v>
      </c>
      <c r="CW372">
        <v>45.3511034482759</v>
      </c>
      <c r="CX372">
        <v>42.529793103448299</v>
      </c>
      <c r="CY372">
        <v>44.096758620689599</v>
      </c>
      <c r="CZ372">
        <v>41.157068965517198</v>
      </c>
      <c r="DA372">
        <v>0</v>
      </c>
      <c r="DB372">
        <v>0</v>
      </c>
      <c r="DC372">
        <v>0</v>
      </c>
      <c r="DD372">
        <v>1895.9000000953699</v>
      </c>
      <c r="DE372">
        <v>1.5576923076923099</v>
      </c>
      <c r="DF372">
        <v>2.37606827030497</v>
      </c>
      <c r="DG372">
        <v>-312.55042773342302</v>
      </c>
      <c r="DH372">
        <v>416.54230769230799</v>
      </c>
      <c r="DI372">
        <v>15</v>
      </c>
      <c r="DJ372">
        <v>100</v>
      </c>
      <c r="DK372">
        <v>100</v>
      </c>
      <c r="DL372">
        <v>2.7789999999999999</v>
      </c>
      <c r="DM372">
        <v>0.42699999999999999</v>
      </c>
      <c r="DN372">
        <v>2</v>
      </c>
      <c r="DO372">
        <v>336.803</v>
      </c>
      <c r="DP372">
        <v>666.65</v>
      </c>
      <c r="DQ372">
        <v>30.6221</v>
      </c>
      <c r="DR372">
        <v>32.772300000000001</v>
      </c>
      <c r="DS372">
        <v>29.9999</v>
      </c>
      <c r="DT372">
        <v>32.6404</v>
      </c>
      <c r="DU372">
        <v>32.636600000000001</v>
      </c>
      <c r="DV372">
        <v>20.9863</v>
      </c>
      <c r="DW372">
        <v>22.167200000000001</v>
      </c>
      <c r="DX372">
        <v>52.714700000000001</v>
      </c>
      <c r="DY372">
        <v>30.635300000000001</v>
      </c>
      <c r="DZ372">
        <v>400</v>
      </c>
      <c r="EA372">
        <v>31.204499999999999</v>
      </c>
      <c r="EB372">
        <v>99.860699999999994</v>
      </c>
      <c r="EC372">
        <v>100.312</v>
      </c>
    </row>
    <row r="373" spans="1:133" x14ac:dyDescent="0.35">
      <c r="A373">
        <v>357</v>
      </c>
      <c r="B373">
        <v>1581612768.5999999</v>
      </c>
      <c r="C373">
        <v>1831.5999999046301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1581612760.5310299</v>
      </c>
      <c r="O373">
        <f t="shared" si="215"/>
        <v>6.1315669067068786E-4</v>
      </c>
      <c r="P373">
        <f t="shared" si="216"/>
        <v>-0.32621611445320559</v>
      </c>
      <c r="Q373">
        <f t="shared" si="217"/>
        <v>400.10634482758599</v>
      </c>
      <c r="R373">
        <f t="shared" si="218"/>
        <v>402.92548182706378</v>
      </c>
      <c r="S373">
        <f t="shared" si="219"/>
        <v>40.146101526204681</v>
      </c>
      <c r="T373">
        <f t="shared" si="220"/>
        <v>39.865212465318997</v>
      </c>
      <c r="U373">
        <f t="shared" si="221"/>
        <v>4.5857250191944691E-2</v>
      </c>
      <c r="V373">
        <f t="shared" si="222"/>
        <v>2.2515169236305019</v>
      </c>
      <c r="W373">
        <f t="shared" si="223"/>
        <v>4.5344629223801329E-2</v>
      </c>
      <c r="X373">
        <f t="shared" si="224"/>
        <v>2.8385972657811724E-2</v>
      </c>
      <c r="Y373">
        <f t="shared" si="225"/>
        <v>0</v>
      </c>
      <c r="Z373">
        <f t="shared" si="226"/>
        <v>31.213784766678661</v>
      </c>
      <c r="AA373">
        <f t="shared" si="227"/>
        <v>30.9892586206897</v>
      </c>
      <c r="AB373">
        <f t="shared" si="228"/>
        <v>4.5086160653241354</v>
      </c>
      <c r="AC373">
        <f t="shared" si="229"/>
        <v>69.56334210771125</v>
      </c>
      <c r="AD373">
        <f t="shared" si="230"/>
        <v>3.2135261832120161</v>
      </c>
      <c r="AE373">
        <f t="shared" si="231"/>
        <v>4.6195684190046835</v>
      </c>
      <c r="AF373">
        <f t="shared" si="232"/>
        <v>1.2950898821121193</v>
      </c>
      <c r="AG373">
        <f t="shared" si="233"/>
        <v>-27.040210058577333</v>
      </c>
      <c r="AH373">
        <f t="shared" si="234"/>
        <v>51.832548484183562</v>
      </c>
      <c r="AI373">
        <f t="shared" si="235"/>
        <v>5.1799819020611721</v>
      </c>
      <c r="AJ373">
        <f t="shared" si="236"/>
        <v>29.972320327667401</v>
      </c>
      <c r="AK373">
        <v>-4.1224597549411997E-2</v>
      </c>
      <c r="AL373">
        <v>4.6278222222312398E-2</v>
      </c>
      <c r="AM373">
        <v>3.4579331020754598</v>
      </c>
      <c r="AN373">
        <v>7</v>
      </c>
      <c r="AO373">
        <v>2</v>
      </c>
      <c r="AP373">
        <f t="shared" si="237"/>
        <v>1</v>
      </c>
      <c r="AQ373">
        <f t="shared" si="238"/>
        <v>0</v>
      </c>
      <c r="AR373">
        <f t="shared" si="239"/>
        <v>51805.738792747674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-0.32621611445320559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1581612760.5310299</v>
      </c>
      <c r="BY373">
        <v>400.10634482758599</v>
      </c>
      <c r="BZ373">
        <v>399.96768965517202</v>
      </c>
      <c r="CA373">
        <v>32.252486206896599</v>
      </c>
      <c r="CB373">
        <v>31.235337931034501</v>
      </c>
      <c r="CC373">
        <v>350.02617241379301</v>
      </c>
      <c r="CD373">
        <v>99.436524137931002</v>
      </c>
      <c r="CE373">
        <v>0.20001744827586199</v>
      </c>
      <c r="CF373">
        <v>31.416272413793099</v>
      </c>
      <c r="CG373">
        <v>30.9892586206897</v>
      </c>
      <c r="CH373">
        <v>999.9</v>
      </c>
      <c r="CI373">
        <v>0</v>
      </c>
      <c r="CJ373">
        <v>0</v>
      </c>
      <c r="CK373">
        <v>9997.8475862069008</v>
      </c>
      <c r="CL373">
        <v>0</v>
      </c>
      <c r="CM373">
        <v>6.7023934482758598</v>
      </c>
      <c r="CN373">
        <v>0</v>
      </c>
      <c r="CO373">
        <v>0</v>
      </c>
      <c r="CP373">
        <v>0</v>
      </c>
      <c r="CQ373">
        <v>0</v>
      </c>
      <c r="CR373">
        <v>1.7413793103448301</v>
      </c>
      <c r="CS373">
        <v>0</v>
      </c>
      <c r="CT373">
        <v>382.01379310344799</v>
      </c>
      <c r="CU373">
        <v>-0.56206896551724095</v>
      </c>
      <c r="CV373">
        <v>40.044896551724101</v>
      </c>
      <c r="CW373">
        <v>45.353275862068998</v>
      </c>
      <c r="CX373">
        <v>42.527724137931003</v>
      </c>
      <c r="CY373">
        <v>44.096758620689599</v>
      </c>
      <c r="CZ373">
        <v>41.165620689655199</v>
      </c>
      <c r="DA373">
        <v>0</v>
      </c>
      <c r="DB373">
        <v>0</v>
      </c>
      <c r="DC373">
        <v>0</v>
      </c>
      <c r="DD373">
        <v>1900.7000000476801</v>
      </c>
      <c r="DE373">
        <v>1.8807692307692301</v>
      </c>
      <c r="DF373">
        <v>17.186324714090201</v>
      </c>
      <c r="DG373">
        <v>-663.61025552514297</v>
      </c>
      <c r="DH373">
        <v>379.68461538461497</v>
      </c>
      <c r="DI373">
        <v>15</v>
      </c>
      <c r="DJ373">
        <v>100</v>
      </c>
      <c r="DK373">
        <v>100</v>
      </c>
      <c r="DL373">
        <v>2.7789999999999999</v>
      </c>
      <c r="DM373">
        <v>0.42699999999999999</v>
      </c>
      <c r="DN373">
        <v>2</v>
      </c>
      <c r="DO373">
        <v>336.82499999999999</v>
      </c>
      <c r="DP373">
        <v>666.70600000000002</v>
      </c>
      <c r="DQ373">
        <v>30.639900000000001</v>
      </c>
      <c r="DR373">
        <v>32.772300000000001</v>
      </c>
      <c r="DS373">
        <v>29.9999</v>
      </c>
      <c r="DT373">
        <v>32.642200000000003</v>
      </c>
      <c r="DU373">
        <v>32.637500000000003</v>
      </c>
      <c r="DV373">
        <v>20.987200000000001</v>
      </c>
      <c r="DW373">
        <v>22.167200000000001</v>
      </c>
      <c r="DX373">
        <v>52.714700000000001</v>
      </c>
      <c r="DY373">
        <v>30.645399999999999</v>
      </c>
      <c r="DZ373">
        <v>400</v>
      </c>
      <c r="EA373">
        <v>31.204499999999999</v>
      </c>
      <c r="EB373">
        <v>99.861699999999999</v>
      </c>
      <c r="EC373">
        <v>100.312</v>
      </c>
    </row>
    <row r="374" spans="1:133" x14ac:dyDescent="0.35">
      <c r="A374">
        <v>358</v>
      </c>
      <c r="B374">
        <v>1581612773.5999999</v>
      </c>
      <c r="C374">
        <v>1836.5999999046301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1581612765.5310299</v>
      </c>
      <c r="O374">
        <f t="shared" si="215"/>
        <v>6.125205973088651E-4</v>
      </c>
      <c r="P374">
        <f t="shared" si="216"/>
        <v>-0.32198911187378521</v>
      </c>
      <c r="Q374">
        <f t="shared" si="217"/>
        <v>400.124275862069</v>
      </c>
      <c r="R374">
        <f t="shared" si="218"/>
        <v>402.80554481203546</v>
      </c>
      <c r="S374">
        <f t="shared" si="219"/>
        <v>40.133519678826353</v>
      </c>
      <c r="T374">
        <f t="shared" si="220"/>
        <v>39.866371518743506</v>
      </c>
      <c r="U374">
        <f t="shared" si="221"/>
        <v>4.584066691305707E-2</v>
      </c>
      <c r="V374">
        <f t="shared" si="222"/>
        <v>2.2528097136087548</v>
      </c>
      <c r="W374">
        <f t="shared" si="223"/>
        <v>4.5328704818680454E-2</v>
      </c>
      <c r="X374">
        <f t="shared" si="224"/>
        <v>2.8375961761140746E-2</v>
      </c>
      <c r="Y374">
        <f t="shared" si="225"/>
        <v>0</v>
      </c>
      <c r="Z374">
        <f t="shared" si="226"/>
        <v>31.212724234558056</v>
      </c>
      <c r="AA374">
        <f t="shared" si="227"/>
        <v>30.986324137931</v>
      </c>
      <c r="AB374">
        <f t="shared" si="228"/>
        <v>4.5078616923392758</v>
      </c>
      <c r="AC374">
        <f t="shared" si="229"/>
        <v>69.572068631829197</v>
      </c>
      <c r="AD374">
        <f t="shared" si="230"/>
        <v>3.2136779622584331</v>
      </c>
      <c r="AE374">
        <f t="shared" si="231"/>
        <v>4.6192071408211319</v>
      </c>
      <c r="AF374">
        <f t="shared" si="232"/>
        <v>1.2941837300808428</v>
      </c>
      <c r="AG374">
        <f t="shared" si="233"/>
        <v>-27.012158341320951</v>
      </c>
      <c r="AH374">
        <f t="shared" si="234"/>
        <v>52.05160992148749</v>
      </c>
      <c r="AI374">
        <f t="shared" si="235"/>
        <v>5.1987786053050087</v>
      </c>
      <c r="AJ374">
        <f t="shared" si="236"/>
        <v>30.238230185471547</v>
      </c>
      <c r="AK374">
        <v>-4.12594316174687E-2</v>
      </c>
      <c r="AL374">
        <v>4.6317326515338E-2</v>
      </c>
      <c r="AM374">
        <v>3.4602452927456002</v>
      </c>
      <c r="AN374">
        <v>7</v>
      </c>
      <c r="AO374">
        <v>2</v>
      </c>
      <c r="AP374">
        <f t="shared" si="237"/>
        <v>1</v>
      </c>
      <c r="AQ374">
        <f t="shared" si="238"/>
        <v>0</v>
      </c>
      <c r="AR374">
        <f t="shared" si="239"/>
        <v>51847.923511333422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-0.32198911187378521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1581612765.5310299</v>
      </c>
      <c r="BY374">
        <v>400.124275862069</v>
      </c>
      <c r="BZ374">
        <v>399.99244827586199</v>
      </c>
      <c r="CA374">
        <v>32.254517241379297</v>
      </c>
      <c r="CB374">
        <v>31.2384206896552</v>
      </c>
      <c r="CC374">
        <v>350.02424137931001</v>
      </c>
      <c r="CD374">
        <v>99.435006896551698</v>
      </c>
      <c r="CE374">
        <v>0.19996634482758599</v>
      </c>
      <c r="CF374">
        <v>31.414896551724102</v>
      </c>
      <c r="CG374">
        <v>30.986324137931</v>
      </c>
      <c r="CH374">
        <v>999.9</v>
      </c>
      <c r="CI374">
        <v>0</v>
      </c>
      <c r="CJ374">
        <v>0</v>
      </c>
      <c r="CK374">
        <v>10006.4482758621</v>
      </c>
      <c r="CL374">
        <v>0</v>
      </c>
      <c r="CM374">
        <v>5.9317382758620703</v>
      </c>
      <c r="CN374">
        <v>0</v>
      </c>
      <c r="CO374">
        <v>0</v>
      </c>
      <c r="CP374">
        <v>0</v>
      </c>
      <c r="CQ374">
        <v>0</v>
      </c>
      <c r="CR374">
        <v>3.8275862068965498</v>
      </c>
      <c r="CS374">
        <v>0</v>
      </c>
      <c r="CT374">
        <v>320.06206896551703</v>
      </c>
      <c r="CU374">
        <v>-0.19310344827586201</v>
      </c>
      <c r="CV374">
        <v>40.042758620689703</v>
      </c>
      <c r="CW374">
        <v>45.355448275862102</v>
      </c>
      <c r="CX374">
        <v>42.4760344827586</v>
      </c>
      <c r="CY374">
        <v>44.105448275862102</v>
      </c>
      <c r="CZ374">
        <v>41.174172413793102</v>
      </c>
      <c r="DA374">
        <v>0</v>
      </c>
      <c r="DB374">
        <v>0</v>
      </c>
      <c r="DC374">
        <v>0</v>
      </c>
      <c r="DD374">
        <v>1905.5</v>
      </c>
      <c r="DE374">
        <v>3.79615384615385</v>
      </c>
      <c r="DF374">
        <v>14.355555489174399</v>
      </c>
      <c r="DG374">
        <v>-852.16752154234996</v>
      </c>
      <c r="DH374">
        <v>317.38076923076898</v>
      </c>
      <c r="DI374">
        <v>15</v>
      </c>
      <c r="DJ374">
        <v>100</v>
      </c>
      <c r="DK374">
        <v>100</v>
      </c>
      <c r="DL374">
        <v>2.7789999999999999</v>
      </c>
      <c r="DM374">
        <v>0.42699999999999999</v>
      </c>
      <c r="DN374">
        <v>2</v>
      </c>
      <c r="DO374">
        <v>336.67500000000001</v>
      </c>
      <c r="DP374">
        <v>666.59100000000001</v>
      </c>
      <c r="DQ374">
        <v>30.653300000000002</v>
      </c>
      <c r="DR374">
        <v>32.775300000000001</v>
      </c>
      <c r="DS374">
        <v>30.0001</v>
      </c>
      <c r="DT374">
        <v>32.643300000000004</v>
      </c>
      <c r="DU374">
        <v>32.639499999999998</v>
      </c>
      <c r="DV374">
        <v>20.987500000000001</v>
      </c>
      <c r="DW374">
        <v>22.167200000000001</v>
      </c>
      <c r="DX374">
        <v>52.714700000000001</v>
      </c>
      <c r="DY374">
        <v>30.6553</v>
      </c>
      <c r="DZ374">
        <v>400</v>
      </c>
      <c r="EA374">
        <v>31.204499999999999</v>
      </c>
      <c r="EB374">
        <v>99.860600000000005</v>
      </c>
      <c r="EC374">
        <v>100.31100000000001</v>
      </c>
    </row>
    <row r="375" spans="1:133" x14ac:dyDescent="0.35">
      <c r="A375">
        <v>359</v>
      </c>
      <c r="B375">
        <v>1581612778.5999999</v>
      </c>
      <c r="C375">
        <v>1841.5999999046301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1581612770.5310299</v>
      </c>
      <c r="O375">
        <f t="shared" si="215"/>
        <v>6.1244044681337949E-4</v>
      </c>
      <c r="P375">
        <f t="shared" si="216"/>
        <v>-0.34152628457746814</v>
      </c>
      <c r="Q375">
        <f t="shared" si="217"/>
        <v>400.15731034482798</v>
      </c>
      <c r="R375">
        <f t="shared" si="218"/>
        <v>403.51913450718894</v>
      </c>
      <c r="S375">
        <f t="shared" si="219"/>
        <v>40.204328386611941</v>
      </c>
      <c r="T375">
        <f t="shared" si="220"/>
        <v>39.869375540406324</v>
      </c>
      <c r="U375">
        <f t="shared" si="221"/>
        <v>4.5854701201918202E-2</v>
      </c>
      <c r="V375">
        <f t="shared" si="222"/>
        <v>2.2537577092666456</v>
      </c>
      <c r="W375">
        <f t="shared" si="223"/>
        <v>4.5342640352343262E-2</v>
      </c>
      <c r="X375">
        <f t="shared" si="224"/>
        <v>2.8384680304389627E-2</v>
      </c>
      <c r="Y375">
        <f t="shared" si="225"/>
        <v>0</v>
      </c>
      <c r="Z375">
        <f t="shared" si="226"/>
        <v>31.211531198257092</v>
      </c>
      <c r="AA375">
        <f t="shared" si="227"/>
        <v>30.9850931034483</v>
      </c>
      <c r="AB375">
        <f t="shared" si="228"/>
        <v>4.5075452607329298</v>
      </c>
      <c r="AC375">
        <f t="shared" si="229"/>
        <v>69.582824079361899</v>
      </c>
      <c r="AD375">
        <f t="shared" si="230"/>
        <v>3.2139378977772153</v>
      </c>
      <c r="AE375">
        <f t="shared" si="231"/>
        <v>4.6188667107152686</v>
      </c>
      <c r="AF375">
        <f t="shared" si="232"/>
        <v>1.2936073629557145</v>
      </c>
      <c r="AG375">
        <f t="shared" si="233"/>
        <v>-27.008623704470036</v>
      </c>
      <c r="AH375">
        <f t="shared" si="234"/>
        <v>52.06555290167632</v>
      </c>
      <c r="AI375">
        <f t="shared" si="235"/>
        <v>5.1979190661782857</v>
      </c>
      <c r="AJ375">
        <f t="shared" si="236"/>
        <v>30.25484826338457</v>
      </c>
      <c r="AK375">
        <v>-4.1284986773057197E-2</v>
      </c>
      <c r="AL375">
        <v>4.63460144162407E-2</v>
      </c>
      <c r="AM375">
        <v>3.4619411465992602</v>
      </c>
      <c r="AN375">
        <v>7</v>
      </c>
      <c r="AO375">
        <v>2</v>
      </c>
      <c r="AP375">
        <f t="shared" si="237"/>
        <v>1</v>
      </c>
      <c r="AQ375">
        <f t="shared" si="238"/>
        <v>0</v>
      </c>
      <c r="AR375">
        <f t="shared" si="239"/>
        <v>51878.921861218623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-0.34152628457746814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1581612770.5310299</v>
      </c>
      <c r="BY375">
        <v>400.15731034482798</v>
      </c>
      <c r="BZ375">
        <v>399.991965517241</v>
      </c>
      <c r="CA375">
        <v>32.257358620689701</v>
      </c>
      <c r="CB375">
        <v>31.241355172413801</v>
      </c>
      <c r="CC375">
        <v>350.009482758621</v>
      </c>
      <c r="CD375">
        <v>99.434275862069001</v>
      </c>
      <c r="CE375">
        <v>0.19997924137931</v>
      </c>
      <c r="CF375">
        <v>31.413599999999999</v>
      </c>
      <c r="CG375">
        <v>30.9850931034483</v>
      </c>
      <c r="CH375">
        <v>999.9</v>
      </c>
      <c r="CI375">
        <v>0</v>
      </c>
      <c r="CJ375">
        <v>0</v>
      </c>
      <c r="CK375">
        <v>10012.719655172399</v>
      </c>
      <c r="CL375">
        <v>0</v>
      </c>
      <c r="CM375">
        <v>5.1435224137931002</v>
      </c>
      <c r="CN375">
        <v>0</v>
      </c>
      <c r="CO375">
        <v>0</v>
      </c>
      <c r="CP375">
        <v>0</v>
      </c>
      <c r="CQ375">
        <v>0</v>
      </c>
      <c r="CR375">
        <v>4.7896551724137897</v>
      </c>
      <c r="CS375">
        <v>0</v>
      </c>
      <c r="CT375">
        <v>273.40344827586199</v>
      </c>
      <c r="CU375">
        <v>-0.44827586206896602</v>
      </c>
      <c r="CV375">
        <v>40.042758620689703</v>
      </c>
      <c r="CW375">
        <v>45.368482758620701</v>
      </c>
      <c r="CX375">
        <v>42.450137931034497</v>
      </c>
      <c r="CY375">
        <v>44.114137931034499</v>
      </c>
      <c r="CZ375">
        <v>41.174172413793102</v>
      </c>
      <c r="DA375">
        <v>0</v>
      </c>
      <c r="DB375">
        <v>0</v>
      </c>
      <c r="DC375">
        <v>0</v>
      </c>
      <c r="DD375">
        <v>1910.9000000953699</v>
      </c>
      <c r="DE375">
        <v>4.8192307692307699</v>
      </c>
      <c r="DF375">
        <v>24.9401708190588</v>
      </c>
      <c r="DG375">
        <v>-474.01367484006499</v>
      </c>
      <c r="DH375">
        <v>265.37307692307701</v>
      </c>
      <c r="DI375">
        <v>15</v>
      </c>
      <c r="DJ375">
        <v>100</v>
      </c>
      <c r="DK375">
        <v>100</v>
      </c>
      <c r="DL375">
        <v>2.7789999999999999</v>
      </c>
      <c r="DM375">
        <v>0.42699999999999999</v>
      </c>
      <c r="DN375">
        <v>2</v>
      </c>
      <c r="DO375">
        <v>336.803</v>
      </c>
      <c r="DP375">
        <v>666.44799999999998</v>
      </c>
      <c r="DQ375">
        <v>30.664100000000001</v>
      </c>
      <c r="DR375">
        <v>32.776499999999999</v>
      </c>
      <c r="DS375">
        <v>30.0001</v>
      </c>
      <c r="DT375">
        <v>32.645099999999999</v>
      </c>
      <c r="DU375">
        <v>32.641100000000002</v>
      </c>
      <c r="DV375">
        <v>20.988099999999999</v>
      </c>
      <c r="DW375">
        <v>22.167200000000001</v>
      </c>
      <c r="DX375">
        <v>52.714700000000001</v>
      </c>
      <c r="DY375">
        <v>30.665400000000002</v>
      </c>
      <c r="DZ375">
        <v>400</v>
      </c>
      <c r="EA375">
        <v>31.204499999999999</v>
      </c>
      <c r="EB375">
        <v>99.861400000000003</v>
      </c>
      <c r="EC375">
        <v>100.31100000000001</v>
      </c>
    </row>
    <row r="376" spans="1:133" x14ac:dyDescent="0.35">
      <c r="A376">
        <v>360</v>
      </c>
      <c r="B376">
        <v>1581612783.5999999</v>
      </c>
      <c r="C376">
        <v>1846.5999999046301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1581612775.5310299</v>
      </c>
      <c r="O376">
        <f t="shared" si="215"/>
        <v>6.1311798309233859E-4</v>
      </c>
      <c r="P376">
        <f t="shared" si="216"/>
        <v>-0.34647353899160477</v>
      </c>
      <c r="Q376">
        <f t="shared" si="217"/>
        <v>400.17355172413801</v>
      </c>
      <c r="R376">
        <f t="shared" si="218"/>
        <v>403.69461350532538</v>
      </c>
      <c r="S376">
        <f t="shared" si="219"/>
        <v>40.221981518410161</v>
      </c>
      <c r="T376">
        <f t="shared" si="220"/>
        <v>39.871161673036546</v>
      </c>
      <c r="U376">
        <f t="shared" si="221"/>
        <v>4.5899563912510981E-2</v>
      </c>
      <c r="V376">
        <f t="shared" si="222"/>
        <v>2.2525041668215584</v>
      </c>
      <c r="W376">
        <f t="shared" si="223"/>
        <v>4.5386224575680589E-2</v>
      </c>
      <c r="X376">
        <f t="shared" si="224"/>
        <v>2.8412033397793919E-2</v>
      </c>
      <c r="Y376">
        <f t="shared" si="225"/>
        <v>0</v>
      </c>
      <c r="Z376">
        <f t="shared" si="226"/>
        <v>31.209391195315721</v>
      </c>
      <c r="AA376">
        <f t="shared" si="227"/>
        <v>30.9868448275862</v>
      </c>
      <c r="AB376">
        <f t="shared" si="228"/>
        <v>4.5079955389814232</v>
      </c>
      <c r="AC376">
        <f t="shared" si="229"/>
        <v>69.595670378110313</v>
      </c>
      <c r="AD376">
        <f t="shared" si="230"/>
        <v>3.2141998342958078</v>
      </c>
      <c r="AE376">
        <f t="shared" si="231"/>
        <v>4.6183905073881713</v>
      </c>
      <c r="AF376">
        <f t="shared" si="232"/>
        <v>1.2937957046856154</v>
      </c>
      <c r="AG376">
        <f t="shared" si="233"/>
        <v>-27.038503054372132</v>
      </c>
      <c r="AH376">
        <f t="shared" si="234"/>
        <v>51.603608251748561</v>
      </c>
      <c r="AI376">
        <f t="shared" si="235"/>
        <v>5.1546666369012017</v>
      </c>
      <c r="AJ376">
        <f t="shared" si="236"/>
        <v>29.71977183427763</v>
      </c>
      <c r="AK376">
        <v>-4.1251197060379503E-2</v>
      </c>
      <c r="AL376">
        <v>4.6308082503618501E-2</v>
      </c>
      <c r="AM376">
        <v>3.4596987659735099</v>
      </c>
      <c r="AN376">
        <v>7</v>
      </c>
      <c r="AO376">
        <v>2</v>
      </c>
      <c r="AP376">
        <f t="shared" si="237"/>
        <v>1</v>
      </c>
      <c r="AQ376">
        <f t="shared" si="238"/>
        <v>0</v>
      </c>
      <c r="AR376">
        <f t="shared" si="239"/>
        <v>51838.522990333746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-0.34647353899160477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1581612775.5310299</v>
      </c>
      <c r="BY376">
        <v>400.17355172413801</v>
      </c>
      <c r="BZ376">
        <v>400.00020689655202</v>
      </c>
      <c r="CA376">
        <v>32.259851724137903</v>
      </c>
      <c r="CB376">
        <v>31.242720689655201</v>
      </c>
      <c r="CC376">
        <v>350.007344827586</v>
      </c>
      <c r="CD376">
        <v>99.434696551724102</v>
      </c>
      <c r="CE376">
        <v>0.19997820689655199</v>
      </c>
      <c r="CF376">
        <v>31.411786206896501</v>
      </c>
      <c r="CG376">
        <v>30.9868448275862</v>
      </c>
      <c r="CH376">
        <v>999.9</v>
      </c>
      <c r="CI376">
        <v>0</v>
      </c>
      <c r="CJ376">
        <v>0</v>
      </c>
      <c r="CK376">
        <v>10004.482413793099</v>
      </c>
      <c r="CL376">
        <v>0</v>
      </c>
      <c r="CM376">
        <v>4.6449117241379296</v>
      </c>
      <c r="CN376">
        <v>0</v>
      </c>
      <c r="CO376">
        <v>0</v>
      </c>
      <c r="CP376">
        <v>0</v>
      </c>
      <c r="CQ376">
        <v>0</v>
      </c>
      <c r="CR376">
        <v>6.1965517241379304</v>
      </c>
      <c r="CS376">
        <v>0</v>
      </c>
      <c r="CT376">
        <v>242.52758620689701</v>
      </c>
      <c r="CU376">
        <v>-0.45517241379310303</v>
      </c>
      <c r="CV376">
        <v>40.051310344827598</v>
      </c>
      <c r="CW376">
        <v>45.366310344827603</v>
      </c>
      <c r="CX376">
        <v>42.482379310344797</v>
      </c>
      <c r="CY376">
        <v>44.120655172413798</v>
      </c>
      <c r="CZ376">
        <v>41.178448275862102</v>
      </c>
      <c r="DA376">
        <v>0</v>
      </c>
      <c r="DB376">
        <v>0</v>
      </c>
      <c r="DC376">
        <v>0</v>
      </c>
      <c r="DD376">
        <v>1915.7000000476801</v>
      </c>
      <c r="DE376">
        <v>5.5884615384615399</v>
      </c>
      <c r="DF376">
        <v>-15.2376070043235</v>
      </c>
      <c r="DG376">
        <v>52.5538461893155</v>
      </c>
      <c r="DH376">
        <v>240.776923076923</v>
      </c>
      <c r="DI376">
        <v>15</v>
      </c>
      <c r="DJ376">
        <v>100</v>
      </c>
      <c r="DK376">
        <v>100</v>
      </c>
      <c r="DL376">
        <v>2.7789999999999999</v>
      </c>
      <c r="DM376">
        <v>0.42699999999999999</v>
      </c>
      <c r="DN376">
        <v>2</v>
      </c>
      <c r="DO376">
        <v>336.76</v>
      </c>
      <c r="DP376">
        <v>666.55499999999995</v>
      </c>
      <c r="DQ376">
        <v>30.674199999999999</v>
      </c>
      <c r="DR376">
        <v>32.778199999999998</v>
      </c>
      <c r="DS376">
        <v>30.0002</v>
      </c>
      <c r="DT376">
        <v>32.6462</v>
      </c>
      <c r="DU376">
        <v>32.642400000000002</v>
      </c>
      <c r="DV376">
        <v>20.983899999999998</v>
      </c>
      <c r="DW376">
        <v>22.167200000000001</v>
      </c>
      <c r="DX376">
        <v>52.714700000000001</v>
      </c>
      <c r="DY376">
        <v>30.676100000000002</v>
      </c>
      <c r="DZ376">
        <v>400</v>
      </c>
      <c r="EA376">
        <v>31.204499999999999</v>
      </c>
      <c r="EB376">
        <v>99.860900000000001</v>
      </c>
      <c r="EC376">
        <v>100.309</v>
      </c>
    </row>
    <row r="377" spans="1:133" x14ac:dyDescent="0.35">
      <c r="A377">
        <v>361</v>
      </c>
      <c r="B377">
        <v>1581612788.5999999</v>
      </c>
      <c r="C377">
        <v>1851.5999999046301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1581612780.5310299</v>
      </c>
      <c r="O377">
        <f t="shared" si="215"/>
        <v>6.1382537176496075E-4</v>
      </c>
      <c r="P377">
        <f t="shared" si="216"/>
        <v>-0.34809325405947655</v>
      </c>
      <c r="Q377">
        <f t="shared" si="217"/>
        <v>400.18844827586202</v>
      </c>
      <c r="R377">
        <f t="shared" si="218"/>
        <v>403.75124723084502</v>
      </c>
      <c r="S377">
        <f t="shared" si="219"/>
        <v>40.22794402791034</v>
      </c>
      <c r="T377">
        <f t="shared" si="220"/>
        <v>39.872962890572062</v>
      </c>
      <c r="U377">
        <f t="shared" si="221"/>
        <v>4.5958302901312316E-2</v>
      </c>
      <c r="V377">
        <f t="shared" si="222"/>
        <v>2.250886644166266</v>
      </c>
      <c r="W377">
        <f t="shared" si="223"/>
        <v>4.5443291437006962E-2</v>
      </c>
      <c r="X377">
        <f t="shared" si="224"/>
        <v>2.8447847915250568E-2</v>
      </c>
      <c r="Y377">
        <f t="shared" si="225"/>
        <v>0</v>
      </c>
      <c r="Z377">
        <f t="shared" si="226"/>
        <v>31.207694050145747</v>
      </c>
      <c r="AA377">
        <f t="shared" si="227"/>
        <v>30.987306896551701</v>
      </c>
      <c r="AB377">
        <f t="shared" si="228"/>
        <v>4.5081143196952631</v>
      </c>
      <c r="AC377">
        <f t="shared" si="229"/>
        <v>69.606228899517077</v>
      </c>
      <c r="AD377">
        <f t="shared" si="230"/>
        <v>3.2144442430046123</v>
      </c>
      <c r="AE377">
        <f t="shared" si="231"/>
        <v>4.6180410773940288</v>
      </c>
      <c r="AF377">
        <f t="shared" si="232"/>
        <v>1.2936700766906508</v>
      </c>
      <c r="AG377">
        <f t="shared" si="233"/>
        <v>-27.069698894834769</v>
      </c>
      <c r="AH377">
        <f t="shared" si="234"/>
        <v>51.348958967926869</v>
      </c>
      <c r="AI377">
        <f t="shared" si="235"/>
        <v>5.1328937383798365</v>
      </c>
      <c r="AJ377">
        <f t="shared" si="236"/>
        <v>29.412153811471939</v>
      </c>
      <c r="AK377">
        <v>-4.1207621316570998E-2</v>
      </c>
      <c r="AL377">
        <v>4.62591649137487E-2</v>
      </c>
      <c r="AM377">
        <v>3.4568060220803298</v>
      </c>
      <c r="AN377">
        <v>7</v>
      </c>
      <c r="AO377">
        <v>2</v>
      </c>
      <c r="AP377">
        <f t="shared" si="237"/>
        <v>1</v>
      </c>
      <c r="AQ377">
        <f t="shared" si="238"/>
        <v>0</v>
      </c>
      <c r="AR377">
        <f t="shared" si="239"/>
        <v>51786.241456892647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-0.34809325405947655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1581612780.5310299</v>
      </c>
      <c r="BY377">
        <v>400.18844827586202</v>
      </c>
      <c r="BZ377">
        <v>400.01282758620698</v>
      </c>
      <c r="CA377">
        <v>32.262048275862099</v>
      </c>
      <c r="CB377">
        <v>31.243744827586202</v>
      </c>
      <c r="CC377">
        <v>350.00693103448299</v>
      </c>
      <c r="CD377">
        <v>99.4354379310345</v>
      </c>
      <c r="CE377">
        <v>0.200028965517241</v>
      </c>
      <c r="CF377">
        <v>31.410455172413801</v>
      </c>
      <c r="CG377">
        <v>30.987306896551701</v>
      </c>
      <c r="CH377">
        <v>999.9</v>
      </c>
      <c r="CI377">
        <v>0</v>
      </c>
      <c r="CJ377">
        <v>0</v>
      </c>
      <c r="CK377">
        <v>9993.8396551724109</v>
      </c>
      <c r="CL377">
        <v>0</v>
      </c>
      <c r="CM377">
        <v>4.5803675862068998</v>
      </c>
      <c r="CN377">
        <v>0</v>
      </c>
      <c r="CO377">
        <v>0</v>
      </c>
      <c r="CP377">
        <v>0</v>
      </c>
      <c r="CQ377">
        <v>0</v>
      </c>
      <c r="CR377">
        <v>3.9241379310344802</v>
      </c>
      <c r="CS377">
        <v>0</v>
      </c>
      <c r="CT377">
        <v>273.12068965517199</v>
      </c>
      <c r="CU377">
        <v>-0.22758620689655201</v>
      </c>
      <c r="CV377">
        <v>40.047034482758598</v>
      </c>
      <c r="CW377">
        <v>45.364137931034499</v>
      </c>
      <c r="CX377">
        <v>42.4736896551724</v>
      </c>
      <c r="CY377">
        <v>44.107620689655199</v>
      </c>
      <c r="CZ377">
        <v>41.178448275862102</v>
      </c>
      <c r="DA377">
        <v>0</v>
      </c>
      <c r="DB377">
        <v>0</v>
      </c>
      <c r="DC377">
        <v>0</v>
      </c>
      <c r="DD377">
        <v>1920.5</v>
      </c>
      <c r="DE377">
        <v>4.0384615384615401</v>
      </c>
      <c r="DF377">
        <v>-15.083760776306301</v>
      </c>
      <c r="DG377">
        <v>649.02222257818801</v>
      </c>
      <c r="DH377">
        <v>274.573076923077</v>
      </c>
      <c r="DI377">
        <v>15</v>
      </c>
      <c r="DJ377">
        <v>100</v>
      </c>
      <c r="DK377">
        <v>100</v>
      </c>
      <c r="DL377">
        <v>2.7789999999999999</v>
      </c>
      <c r="DM377">
        <v>0.42699999999999999</v>
      </c>
      <c r="DN377">
        <v>2</v>
      </c>
      <c r="DO377">
        <v>336.75799999999998</v>
      </c>
      <c r="DP377">
        <v>666.55</v>
      </c>
      <c r="DQ377">
        <v>30.682500000000001</v>
      </c>
      <c r="DR377">
        <v>32.778700000000001</v>
      </c>
      <c r="DS377">
        <v>30.0001</v>
      </c>
      <c r="DT377">
        <v>32.648000000000003</v>
      </c>
      <c r="DU377">
        <v>32.644100000000002</v>
      </c>
      <c r="DV377">
        <v>20.988700000000001</v>
      </c>
      <c r="DW377">
        <v>22.167200000000001</v>
      </c>
      <c r="DX377">
        <v>52.714700000000001</v>
      </c>
      <c r="DY377">
        <v>30.6843</v>
      </c>
      <c r="DZ377">
        <v>400</v>
      </c>
      <c r="EA377">
        <v>31.204499999999999</v>
      </c>
      <c r="EB377">
        <v>99.859499999999997</v>
      </c>
      <c r="EC377">
        <v>100.309</v>
      </c>
    </row>
    <row r="378" spans="1:133" x14ac:dyDescent="0.35">
      <c r="A378">
        <v>362</v>
      </c>
      <c r="B378">
        <v>1581612793.5999999</v>
      </c>
      <c r="C378">
        <v>1856.5999999046301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1581612785.5310299</v>
      </c>
      <c r="O378">
        <f t="shared" si="215"/>
        <v>6.1446650918103938E-4</v>
      </c>
      <c r="P378">
        <f t="shared" si="216"/>
        <v>-0.35488343813196327</v>
      </c>
      <c r="Q378">
        <f t="shared" si="217"/>
        <v>400.18213793103399</v>
      </c>
      <c r="R378">
        <f t="shared" si="218"/>
        <v>403.97111928749257</v>
      </c>
      <c r="S378">
        <f t="shared" si="219"/>
        <v>40.249854300770835</v>
      </c>
      <c r="T378">
        <f t="shared" si="220"/>
        <v>39.872337344076556</v>
      </c>
      <c r="U378">
        <f t="shared" si="221"/>
        <v>4.5972299256484064E-2</v>
      </c>
      <c r="V378">
        <f t="shared" si="222"/>
        <v>2.2507548686962005</v>
      </c>
      <c r="W378">
        <f t="shared" si="223"/>
        <v>4.5456946147616174E-2</v>
      </c>
      <c r="X378">
        <f t="shared" si="224"/>
        <v>2.8456412313394363E-2</v>
      </c>
      <c r="Y378">
        <f t="shared" si="225"/>
        <v>0</v>
      </c>
      <c r="Z378">
        <f t="shared" si="226"/>
        <v>31.206667871124125</v>
      </c>
      <c r="AA378">
        <f t="shared" si="227"/>
        <v>30.9915862068965</v>
      </c>
      <c r="AB378">
        <f t="shared" si="228"/>
        <v>4.5092145004717796</v>
      </c>
      <c r="AC378">
        <f t="shared" si="229"/>
        <v>69.61257568819687</v>
      </c>
      <c r="AD378">
        <f t="shared" si="230"/>
        <v>3.2145905174947691</v>
      </c>
      <c r="AE378">
        <f t="shared" si="231"/>
        <v>4.6178301631781427</v>
      </c>
      <c r="AF378">
        <f t="shared" si="232"/>
        <v>1.2946239829770105</v>
      </c>
      <c r="AG378">
        <f t="shared" si="233"/>
        <v>-27.097973054883838</v>
      </c>
      <c r="AH378">
        <f t="shared" si="234"/>
        <v>50.729197167857826</v>
      </c>
      <c r="AI378">
        <f t="shared" si="235"/>
        <v>5.0713254732368407</v>
      </c>
      <c r="AJ378">
        <f t="shared" si="236"/>
        <v>28.702549586210829</v>
      </c>
      <c r="AK378">
        <v>-4.1204072560219601E-2</v>
      </c>
      <c r="AL378">
        <v>4.6255181123856098E-2</v>
      </c>
      <c r="AM378">
        <v>3.4565703941209698</v>
      </c>
      <c r="AN378">
        <v>7</v>
      </c>
      <c r="AO378">
        <v>2</v>
      </c>
      <c r="AP378">
        <f t="shared" si="237"/>
        <v>1</v>
      </c>
      <c r="AQ378">
        <f t="shared" si="238"/>
        <v>0</v>
      </c>
      <c r="AR378">
        <f t="shared" si="239"/>
        <v>51782.101235907525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-0.35488343813196327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1581612785.5310299</v>
      </c>
      <c r="BY378">
        <v>400.18213793103399</v>
      </c>
      <c r="BZ378">
        <v>399.995310344828</v>
      </c>
      <c r="CA378">
        <v>32.2635137931034</v>
      </c>
      <c r="CB378">
        <v>31.244148275862099</v>
      </c>
      <c r="CC378">
        <v>350.00693103448299</v>
      </c>
      <c r="CD378">
        <v>99.435500000000005</v>
      </c>
      <c r="CE378">
        <v>0.199974862068965</v>
      </c>
      <c r="CF378">
        <v>31.409651724137898</v>
      </c>
      <c r="CG378">
        <v>30.9915862068965</v>
      </c>
      <c r="CH378">
        <v>999.9</v>
      </c>
      <c r="CI378">
        <v>0</v>
      </c>
      <c r="CJ378">
        <v>0</v>
      </c>
      <c r="CK378">
        <v>9992.97275862069</v>
      </c>
      <c r="CL378">
        <v>0</v>
      </c>
      <c r="CM378">
        <v>5.0990031034482799</v>
      </c>
      <c r="CN378">
        <v>0</v>
      </c>
      <c r="CO378">
        <v>0</v>
      </c>
      <c r="CP378">
        <v>0</v>
      </c>
      <c r="CQ378">
        <v>0</v>
      </c>
      <c r="CR378">
        <v>4.6137931034482804</v>
      </c>
      <c r="CS378">
        <v>0</v>
      </c>
      <c r="CT378">
        <v>331.91034482758602</v>
      </c>
      <c r="CU378">
        <v>-0.76896551724137896</v>
      </c>
      <c r="CV378">
        <v>40.044896551724101</v>
      </c>
      <c r="CW378">
        <v>45.359793103448297</v>
      </c>
      <c r="CX378">
        <v>42.501724137930999</v>
      </c>
      <c r="CY378">
        <v>44.098931034482803</v>
      </c>
      <c r="CZ378">
        <v>41.172034482758598</v>
      </c>
      <c r="DA378">
        <v>0</v>
      </c>
      <c r="DB378">
        <v>0</v>
      </c>
      <c r="DC378">
        <v>0</v>
      </c>
      <c r="DD378">
        <v>1925.9000000953699</v>
      </c>
      <c r="DE378">
        <v>4.4461538461538499</v>
      </c>
      <c r="DF378">
        <v>6.0717946249327701</v>
      </c>
      <c r="DG378">
        <v>1019.06666805677</v>
      </c>
      <c r="DH378">
        <v>339.25</v>
      </c>
      <c r="DI378">
        <v>15</v>
      </c>
      <c r="DJ378">
        <v>100</v>
      </c>
      <c r="DK378">
        <v>100</v>
      </c>
      <c r="DL378">
        <v>2.7789999999999999</v>
      </c>
      <c r="DM378">
        <v>0.42699999999999999</v>
      </c>
      <c r="DN378">
        <v>2</v>
      </c>
      <c r="DO378">
        <v>336.79899999999998</v>
      </c>
      <c r="DP378">
        <v>666.45100000000002</v>
      </c>
      <c r="DQ378">
        <v>30.690300000000001</v>
      </c>
      <c r="DR378">
        <v>32.781100000000002</v>
      </c>
      <c r="DS378">
        <v>30.0001</v>
      </c>
      <c r="DT378">
        <v>32.649099999999997</v>
      </c>
      <c r="DU378">
        <v>32.645299999999999</v>
      </c>
      <c r="DV378">
        <v>20.9878</v>
      </c>
      <c r="DW378">
        <v>22.167200000000001</v>
      </c>
      <c r="DX378">
        <v>52.714700000000001</v>
      </c>
      <c r="DY378">
        <v>30.6904</v>
      </c>
      <c r="DZ378">
        <v>400</v>
      </c>
      <c r="EA378">
        <v>31.204499999999999</v>
      </c>
      <c r="EB378">
        <v>99.858000000000004</v>
      </c>
      <c r="EC378">
        <v>100.309</v>
      </c>
    </row>
    <row r="379" spans="1:133" x14ac:dyDescent="0.35">
      <c r="A379">
        <v>363</v>
      </c>
      <c r="B379">
        <v>1581612798.5999999</v>
      </c>
      <c r="C379">
        <v>1861.5999999046301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1581612790.5310299</v>
      </c>
      <c r="O379">
        <f t="shared" si="215"/>
        <v>6.1455987762310893E-4</v>
      </c>
      <c r="P379">
        <f t="shared" si="216"/>
        <v>-0.33944713074019722</v>
      </c>
      <c r="Q379">
        <f t="shared" si="217"/>
        <v>400.170655172414</v>
      </c>
      <c r="R379">
        <f t="shared" si="218"/>
        <v>403.42225435756887</v>
      </c>
      <c r="S379">
        <f t="shared" si="219"/>
        <v>40.194852309262068</v>
      </c>
      <c r="T379">
        <f t="shared" si="220"/>
        <v>39.870880223923479</v>
      </c>
      <c r="U379">
        <f t="shared" si="221"/>
        <v>4.5967402058617005E-2</v>
      </c>
      <c r="V379">
        <f t="shared" si="222"/>
        <v>2.2509207958224184</v>
      </c>
      <c r="W379">
        <f t="shared" si="223"/>
        <v>4.545219559826387E-2</v>
      </c>
      <c r="X379">
        <f t="shared" si="224"/>
        <v>2.8453430266811665E-2</v>
      </c>
      <c r="Y379">
        <f t="shared" si="225"/>
        <v>0</v>
      </c>
      <c r="Z379">
        <f t="shared" si="226"/>
        <v>31.207385246912189</v>
      </c>
      <c r="AA379">
        <f t="shared" si="227"/>
        <v>30.993151724137899</v>
      </c>
      <c r="AB379">
        <f t="shared" si="228"/>
        <v>4.5096170424349262</v>
      </c>
      <c r="AC379">
        <f t="shared" si="229"/>
        <v>69.611496016961681</v>
      </c>
      <c r="AD379">
        <f t="shared" si="230"/>
        <v>3.2146748778011318</v>
      </c>
      <c r="AE379">
        <f t="shared" si="231"/>
        <v>4.6180229728403441</v>
      </c>
      <c r="AF379">
        <f t="shared" si="232"/>
        <v>1.2949421646337944</v>
      </c>
      <c r="AG379">
        <f t="shared" si="233"/>
        <v>-27.102090603179104</v>
      </c>
      <c r="AH379">
        <f t="shared" si="234"/>
        <v>50.632089558569682</v>
      </c>
      <c r="AI379">
        <f t="shared" si="235"/>
        <v>5.0613020370815116</v>
      </c>
      <c r="AJ379">
        <f t="shared" si="236"/>
        <v>28.591300992472089</v>
      </c>
      <c r="AK379">
        <v>-4.1208541062485303E-2</v>
      </c>
      <c r="AL379">
        <v>4.6260197409111602E-2</v>
      </c>
      <c r="AM379">
        <v>3.4568670896172198</v>
      </c>
      <c r="AN379">
        <v>7</v>
      </c>
      <c r="AO379">
        <v>2</v>
      </c>
      <c r="AP379">
        <f t="shared" si="237"/>
        <v>1</v>
      </c>
      <c r="AQ379">
        <f t="shared" si="238"/>
        <v>0</v>
      </c>
      <c r="AR379">
        <f t="shared" si="239"/>
        <v>51787.345807084355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-0.33944713074019722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1581612790.5310299</v>
      </c>
      <c r="BY379">
        <v>400.170655172414</v>
      </c>
      <c r="BZ379">
        <v>400.01034482758598</v>
      </c>
      <c r="CA379">
        <v>32.2646137931035</v>
      </c>
      <c r="CB379">
        <v>31.245117241379301</v>
      </c>
      <c r="CC379">
        <v>350.01472413793101</v>
      </c>
      <c r="CD379">
        <v>99.434675862069</v>
      </c>
      <c r="CE379">
        <v>0.20001675862068999</v>
      </c>
      <c r="CF379">
        <v>31.410386206896501</v>
      </c>
      <c r="CG379">
        <v>30.993151724137899</v>
      </c>
      <c r="CH379">
        <v>999.9</v>
      </c>
      <c r="CI379">
        <v>0</v>
      </c>
      <c r="CJ379">
        <v>0</v>
      </c>
      <c r="CK379">
        <v>9994.1393103448299</v>
      </c>
      <c r="CL379">
        <v>0</v>
      </c>
      <c r="CM379">
        <v>5.5946034482758602</v>
      </c>
      <c r="CN379">
        <v>0</v>
      </c>
      <c r="CO379">
        <v>0</v>
      </c>
      <c r="CP379">
        <v>0</v>
      </c>
      <c r="CQ379">
        <v>0</v>
      </c>
      <c r="CR379">
        <v>3.1655172413793098</v>
      </c>
      <c r="CS379">
        <v>0</v>
      </c>
      <c r="CT379">
        <v>394.77586206896598</v>
      </c>
      <c r="CU379">
        <v>-0.87586206896551699</v>
      </c>
      <c r="CV379">
        <v>40.038482758620702</v>
      </c>
      <c r="CW379">
        <v>45.364137931034499</v>
      </c>
      <c r="CX379">
        <v>42.523241379310299</v>
      </c>
      <c r="CY379">
        <v>44.098931034482703</v>
      </c>
      <c r="CZ379">
        <v>41.167758620689597</v>
      </c>
      <c r="DA379">
        <v>0</v>
      </c>
      <c r="DB379">
        <v>0</v>
      </c>
      <c r="DC379">
        <v>0</v>
      </c>
      <c r="DD379">
        <v>1930.7000000476801</v>
      </c>
      <c r="DE379">
        <v>4.4153846153846201</v>
      </c>
      <c r="DF379">
        <v>5.05299151099595</v>
      </c>
      <c r="DG379">
        <v>624.86837582749399</v>
      </c>
      <c r="DH379">
        <v>400.48461538461498</v>
      </c>
      <c r="DI379">
        <v>15</v>
      </c>
      <c r="DJ379">
        <v>100</v>
      </c>
      <c r="DK379">
        <v>100</v>
      </c>
      <c r="DL379">
        <v>2.7789999999999999</v>
      </c>
      <c r="DM379">
        <v>0.42699999999999999</v>
      </c>
      <c r="DN379">
        <v>2</v>
      </c>
      <c r="DO379">
        <v>336.85500000000002</v>
      </c>
      <c r="DP379">
        <v>666.35900000000004</v>
      </c>
      <c r="DQ379">
        <v>30.694099999999999</v>
      </c>
      <c r="DR379">
        <v>32.781599999999997</v>
      </c>
      <c r="DS379">
        <v>30.000299999999999</v>
      </c>
      <c r="DT379">
        <v>32.6509</v>
      </c>
      <c r="DU379">
        <v>32.645299999999999</v>
      </c>
      <c r="DV379">
        <v>20.984200000000001</v>
      </c>
      <c r="DW379">
        <v>22.167200000000001</v>
      </c>
      <c r="DX379">
        <v>52.714700000000001</v>
      </c>
      <c r="DY379">
        <v>30.692399999999999</v>
      </c>
      <c r="DZ379">
        <v>400</v>
      </c>
      <c r="EA379">
        <v>31.204499999999999</v>
      </c>
      <c r="EB379">
        <v>99.860399999999998</v>
      </c>
      <c r="EC379">
        <v>100.309</v>
      </c>
    </row>
    <row r="380" spans="1:133" x14ac:dyDescent="0.35">
      <c r="A380">
        <v>364</v>
      </c>
      <c r="B380">
        <v>1581612803.5999999</v>
      </c>
      <c r="C380">
        <v>1866.5999999046301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1581612795.5310299</v>
      </c>
      <c r="O380">
        <f t="shared" si="215"/>
        <v>6.1413874165338288E-4</v>
      </c>
      <c r="P380">
        <f t="shared" si="216"/>
        <v>-0.33205108228447855</v>
      </c>
      <c r="Q380">
        <f t="shared" si="217"/>
        <v>400.16051724137901</v>
      </c>
      <c r="R380">
        <f t="shared" si="218"/>
        <v>403.16328537631796</v>
      </c>
      <c r="S380">
        <f t="shared" si="219"/>
        <v>40.168754023054454</v>
      </c>
      <c r="T380">
        <f t="shared" si="220"/>
        <v>39.86957634746814</v>
      </c>
      <c r="U380">
        <f t="shared" si="221"/>
        <v>4.5932591685565828E-2</v>
      </c>
      <c r="V380">
        <f t="shared" si="222"/>
        <v>2.2508506307074243</v>
      </c>
      <c r="W380">
        <f t="shared" si="223"/>
        <v>4.5418144692378232E-2</v>
      </c>
      <c r="X380">
        <f t="shared" si="224"/>
        <v>2.843208126900262E-2</v>
      </c>
      <c r="Y380">
        <f t="shared" si="225"/>
        <v>0</v>
      </c>
      <c r="Z380">
        <f t="shared" si="226"/>
        <v>31.208780906967139</v>
      </c>
      <c r="AA380">
        <f t="shared" si="227"/>
        <v>30.993927586206901</v>
      </c>
      <c r="AB380">
        <f t="shared" si="228"/>
        <v>4.5098165517038185</v>
      </c>
      <c r="AC380">
        <f t="shared" si="229"/>
        <v>69.609292120620594</v>
      </c>
      <c r="AD380">
        <f t="shared" si="230"/>
        <v>3.2148037330377752</v>
      </c>
      <c r="AE380">
        <f t="shared" si="231"/>
        <v>4.6183542959567649</v>
      </c>
      <c r="AF380">
        <f t="shared" si="232"/>
        <v>1.2950128186660432</v>
      </c>
      <c r="AG380">
        <f t="shared" si="233"/>
        <v>-27.083518506914185</v>
      </c>
      <c r="AH380">
        <f t="shared" si="234"/>
        <v>50.689511434333141</v>
      </c>
      <c r="AI380">
        <f t="shared" si="235"/>
        <v>5.0672509410102125</v>
      </c>
      <c r="AJ380">
        <f t="shared" si="236"/>
        <v>28.673243868429168</v>
      </c>
      <c r="AK380">
        <v>-4.1206651443714298E-2</v>
      </c>
      <c r="AL380">
        <v>4.6258076146501501E-2</v>
      </c>
      <c r="AM380">
        <v>3.4567416258021302</v>
      </c>
      <c r="AN380">
        <v>7</v>
      </c>
      <c r="AO380">
        <v>2</v>
      </c>
      <c r="AP380">
        <f t="shared" si="237"/>
        <v>1</v>
      </c>
      <c r="AQ380">
        <f t="shared" si="238"/>
        <v>0</v>
      </c>
      <c r="AR380">
        <f t="shared" si="239"/>
        <v>51784.838411179066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-0.33205108228447855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1581612795.5310299</v>
      </c>
      <c r="BY380">
        <v>400.16051724137901</v>
      </c>
      <c r="BZ380">
        <v>400.01258620689703</v>
      </c>
      <c r="CA380">
        <v>32.266144827586203</v>
      </c>
      <c r="CB380">
        <v>31.2473517241379</v>
      </c>
      <c r="CC380">
        <v>350.01582758620702</v>
      </c>
      <c r="CD380">
        <v>99.433982758620701</v>
      </c>
      <c r="CE380">
        <v>0.19997568965517201</v>
      </c>
      <c r="CF380">
        <v>31.411648275862099</v>
      </c>
      <c r="CG380">
        <v>30.993927586206901</v>
      </c>
      <c r="CH380">
        <v>999.9</v>
      </c>
      <c r="CI380">
        <v>0</v>
      </c>
      <c r="CJ380">
        <v>0</v>
      </c>
      <c r="CK380">
        <v>9993.7506896551695</v>
      </c>
      <c r="CL380">
        <v>0</v>
      </c>
      <c r="CM380">
        <v>5.9987468965517197</v>
      </c>
      <c r="CN380">
        <v>0</v>
      </c>
      <c r="CO380">
        <v>0</v>
      </c>
      <c r="CP380">
        <v>0</v>
      </c>
      <c r="CQ380">
        <v>0</v>
      </c>
      <c r="CR380">
        <v>4.4310344827586201</v>
      </c>
      <c r="CS380">
        <v>0</v>
      </c>
      <c r="CT380">
        <v>435.32068965517198</v>
      </c>
      <c r="CU380">
        <v>-0.90344827586206899</v>
      </c>
      <c r="CV380">
        <v>40.042758620689597</v>
      </c>
      <c r="CW380">
        <v>45.368482758620701</v>
      </c>
      <c r="CX380">
        <v>42.540551724137899</v>
      </c>
      <c r="CY380">
        <v>44.109793103448297</v>
      </c>
      <c r="CZ380">
        <v>41.159206896551702</v>
      </c>
      <c r="DA380">
        <v>0</v>
      </c>
      <c r="DB380">
        <v>0</v>
      </c>
      <c r="DC380">
        <v>0</v>
      </c>
      <c r="DD380">
        <v>1935.5</v>
      </c>
      <c r="DE380">
        <v>5.2692307692307701</v>
      </c>
      <c r="DF380">
        <v>0.37606847040814301</v>
      </c>
      <c r="DG380">
        <v>145.852991774944</v>
      </c>
      <c r="DH380">
        <v>436.06153846153802</v>
      </c>
      <c r="DI380">
        <v>15</v>
      </c>
      <c r="DJ380">
        <v>100</v>
      </c>
      <c r="DK380">
        <v>100</v>
      </c>
      <c r="DL380">
        <v>2.7789999999999999</v>
      </c>
      <c r="DM380">
        <v>0.42699999999999999</v>
      </c>
      <c r="DN380">
        <v>2</v>
      </c>
      <c r="DO380">
        <v>336.78399999999999</v>
      </c>
      <c r="DP380">
        <v>666.56100000000004</v>
      </c>
      <c r="DQ380">
        <v>30.696999999999999</v>
      </c>
      <c r="DR380">
        <v>32.783999999999999</v>
      </c>
      <c r="DS380">
        <v>30.000299999999999</v>
      </c>
      <c r="DT380">
        <v>32.6509</v>
      </c>
      <c r="DU380">
        <v>32.646999999999998</v>
      </c>
      <c r="DV380">
        <v>20.985299999999999</v>
      </c>
      <c r="DW380">
        <v>22.167200000000001</v>
      </c>
      <c r="DX380">
        <v>52.714700000000001</v>
      </c>
      <c r="DY380">
        <v>30.697600000000001</v>
      </c>
      <c r="DZ380">
        <v>400</v>
      </c>
      <c r="EA380">
        <v>31.204499999999999</v>
      </c>
      <c r="EB380">
        <v>99.860500000000002</v>
      </c>
      <c r="EC380">
        <v>100.30800000000001</v>
      </c>
    </row>
    <row r="381" spans="1:133" x14ac:dyDescent="0.35">
      <c r="A381">
        <v>365</v>
      </c>
      <c r="B381">
        <v>1581612808.5999999</v>
      </c>
      <c r="C381">
        <v>1871.5999999046301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1581612800.5310299</v>
      </c>
      <c r="O381">
        <f t="shared" si="215"/>
        <v>6.1328665186777698E-4</v>
      </c>
      <c r="P381">
        <f t="shared" si="216"/>
        <v>-0.33231369032961539</v>
      </c>
      <c r="Q381">
        <f t="shared" si="217"/>
        <v>400.16134482758599</v>
      </c>
      <c r="R381">
        <f t="shared" si="218"/>
        <v>403.1887778239161</v>
      </c>
      <c r="S381">
        <f t="shared" si="219"/>
        <v>40.171513618790833</v>
      </c>
      <c r="T381">
        <f t="shared" si="220"/>
        <v>39.869876835896136</v>
      </c>
      <c r="U381">
        <f t="shared" si="221"/>
        <v>4.5875957127828305E-2</v>
      </c>
      <c r="V381">
        <f t="shared" si="222"/>
        <v>2.2525713653829302</v>
      </c>
      <c r="W381">
        <f t="shared" si="223"/>
        <v>4.5363157622206385E-2</v>
      </c>
      <c r="X381">
        <f t="shared" si="224"/>
        <v>2.8397568809805623E-2</v>
      </c>
      <c r="Y381">
        <f t="shared" si="225"/>
        <v>0</v>
      </c>
      <c r="Z381">
        <f t="shared" si="226"/>
        <v>31.211751788798523</v>
      </c>
      <c r="AA381">
        <f t="shared" si="227"/>
        <v>30.993693103448301</v>
      </c>
      <c r="AB381">
        <f t="shared" si="228"/>
        <v>4.5097562547585959</v>
      </c>
      <c r="AC381">
        <f t="shared" si="229"/>
        <v>69.602721557400159</v>
      </c>
      <c r="AD381">
        <f t="shared" si="230"/>
        <v>3.2149659554496242</v>
      </c>
      <c r="AE381">
        <f t="shared" si="231"/>
        <v>4.6190233420661535</v>
      </c>
      <c r="AF381">
        <f t="shared" si="232"/>
        <v>1.2947902993089717</v>
      </c>
      <c r="AG381">
        <f t="shared" si="233"/>
        <v>-27.045941347368966</v>
      </c>
      <c r="AH381">
        <f t="shared" si="234"/>
        <v>51.066202603722196</v>
      </c>
      <c r="AI381">
        <f t="shared" si="235"/>
        <v>5.1010660252005824</v>
      </c>
      <c r="AJ381">
        <f t="shared" si="236"/>
        <v>29.12132728155381</v>
      </c>
      <c r="AK381">
        <v>-4.1253007990345897E-2</v>
      </c>
      <c r="AL381">
        <v>4.6310115431152099E-2</v>
      </c>
      <c r="AM381">
        <v>3.4598189604484699</v>
      </c>
      <c r="AN381">
        <v>7</v>
      </c>
      <c r="AO381">
        <v>2</v>
      </c>
      <c r="AP381">
        <f t="shared" si="237"/>
        <v>1</v>
      </c>
      <c r="AQ381">
        <f t="shared" si="238"/>
        <v>0</v>
      </c>
      <c r="AR381">
        <f t="shared" si="239"/>
        <v>51840.291051103086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-0.33231369032961539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1581612800.5310299</v>
      </c>
      <c r="BY381">
        <v>400.16134482758599</v>
      </c>
      <c r="BZ381">
        <v>400.01237931034501</v>
      </c>
      <c r="CA381">
        <v>32.267596551724097</v>
      </c>
      <c r="CB381">
        <v>31.250213793103399</v>
      </c>
      <c r="CC381">
        <v>350.01420689655203</v>
      </c>
      <c r="CD381">
        <v>99.434513793103406</v>
      </c>
      <c r="CE381">
        <v>0.19998951724137901</v>
      </c>
      <c r="CF381">
        <v>31.4141965517241</v>
      </c>
      <c r="CG381">
        <v>30.993693103448301</v>
      </c>
      <c r="CH381">
        <v>999.9</v>
      </c>
      <c r="CI381">
        <v>0</v>
      </c>
      <c r="CJ381">
        <v>0</v>
      </c>
      <c r="CK381">
        <v>10004.94</v>
      </c>
      <c r="CL381">
        <v>0</v>
      </c>
      <c r="CM381">
        <v>5.9743427586206899</v>
      </c>
      <c r="CN381">
        <v>0</v>
      </c>
      <c r="CO381">
        <v>0</v>
      </c>
      <c r="CP381">
        <v>0</v>
      </c>
      <c r="CQ381">
        <v>0</v>
      </c>
      <c r="CR381">
        <v>4.0965517241379299</v>
      </c>
      <c r="CS381">
        <v>0</v>
      </c>
      <c r="CT381">
        <v>422.241379310345</v>
      </c>
      <c r="CU381">
        <v>-0.70689655172413801</v>
      </c>
      <c r="CV381">
        <v>40.040620689655199</v>
      </c>
      <c r="CW381">
        <v>45.377103448275903</v>
      </c>
      <c r="CX381">
        <v>42.568586206896498</v>
      </c>
      <c r="CY381">
        <v>44.120655172413798</v>
      </c>
      <c r="CZ381">
        <v>41.163482758620702</v>
      </c>
      <c r="DA381">
        <v>0</v>
      </c>
      <c r="DB381">
        <v>0</v>
      </c>
      <c r="DC381">
        <v>0</v>
      </c>
      <c r="DD381">
        <v>1940.9000000953699</v>
      </c>
      <c r="DE381">
        <v>4.2692307692307701</v>
      </c>
      <c r="DF381">
        <v>-9.6752132496681096</v>
      </c>
      <c r="DG381">
        <v>-514.55384696936505</v>
      </c>
      <c r="DH381">
        <v>415.83461538461501</v>
      </c>
      <c r="DI381">
        <v>15</v>
      </c>
      <c r="DJ381">
        <v>100</v>
      </c>
      <c r="DK381">
        <v>100</v>
      </c>
      <c r="DL381">
        <v>2.7789999999999999</v>
      </c>
      <c r="DM381">
        <v>0.42699999999999999</v>
      </c>
      <c r="DN381">
        <v>2</v>
      </c>
      <c r="DO381">
        <v>336.70100000000002</v>
      </c>
      <c r="DP381">
        <v>666.53</v>
      </c>
      <c r="DQ381">
        <v>30.701599999999999</v>
      </c>
      <c r="DR381">
        <v>32.783999999999999</v>
      </c>
      <c r="DS381">
        <v>30.0001</v>
      </c>
      <c r="DT381">
        <v>32.653500000000001</v>
      </c>
      <c r="DU381">
        <v>32.648200000000003</v>
      </c>
      <c r="DV381">
        <v>20.988299999999999</v>
      </c>
      <c r="DW381">
        <v>22.167200000000001</v>
      </c>
      <c r="DX381">
        <v>52.714700000000001</v>
      </c>
      <c r="DY381">
        <v>30.7028</v>
      </c>
      <c r="DZ381">
        <v>400</v>
      </c>
      <c r="EA381">
        <v>31.204499999999999</v>
      </c>
      <c r="EB381">
        <v>99.858599999999996</v>
      </c>
      <c r="EC381">
        <v>100.309</v>
      </c>
    </row>
    <row r="382" spans="1:133" x14ac:dyDescent="0.35">
      <c r="A382">
        <v>366</v>
      </c>
      <c r="B382">
        <v>1581612813.5999999</v>
      </c>
      <c r="C382">
        <v>1876.5999999046301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1581612805.5310299</v>
      </c>
      <c r="O382">
        <f t="shared" si="215"/>
        <v>6.127885419944392E-4</v>
      </c>
      <c r="P382">
        <f t="shared" si="216"/>
        <v>-0.34273225615932723</v>
      </c>
      <c r="Q382">
        <f t="shared" si="217"/>
        <v>400.15351724137901</v>
      </c>
      <c r="R382">
        <f t="shared" si="218"/>
        <v>403.55369539584848</v>
      </c>
      <c r="S382">
        <f t="shared" si="219"/>
        <v>40.208165703415936</v>
      </c>
      <c r="T382">
        <f t="shared" si="220"/>
        <v>39.869388167202473</v>
      </c>
      <c r="U382">
        <f t="shared" si="221"/>
        <v>4.5839372740059149E-2</v>
      </c>
      <c r="V382">
        <f t="shared" si="222"/>
        <v>2.2536472295054004</v>
      </c>
      <c r="W382">
        <f t="shared" si="223"/>
        <v>4.5327627335676975E-2</v>
      </c>
      <c r="X382">
        <f t="shared" si="224"/>
        <v>2.8375269255028198E-2</v>
      </c>
      <c r="Y382">
        <f t="shared" si="225"/>
        <v>0</v>
      </c>
      <c r="Z382">
        <f t="shared" si="226"/>
        <v>31.214842442694543</v>
      </c>
      <c r="AA382">
        <f t="shared" si="227"/>
        <v>30.994472413793101</v>
      </c>
      <c r="AB382">
        <f t="shared" si="228"/>
        <v>4.5099566561408704</v>
      </c>
      <c r="AC382">
        <f t="shared" si="229"/>
        <v>69.596494513233438</v>
      </c>
      <c r="AD382">
        <f t="shared" si="230"/>
        <v>3.2151969557203675</v>
      </c>
      <c r="AE382">
        <f t="shared" si="231"/>
        <v>4.6197685360560987</v>
      </c>
      <c r="AF382">
        <f t="shared" si="232"/>
        <v>1.2947597004205029</v>
      </c>
      <c r="AG382">
        <f t="shared" si="233"/>
        <v>-27.023974701954767</v>
      </c>
      <c r="AH382">
        <f t="shared" si="234"/>
        <v>51.340712231411217</v>
      </c>
      <c r="AI382">
        <f t="shared" si="235"/>
        <v>5.1261303065922634</v>
      </c>
      <c r="AJ382">
        <f t="shared" si="236"/>
        <v>29.442867836048713</v>
      </c>
      <c r="AK382">
        <v>-4.1282008063277899E-2</v>
      </c>
      <c r="AL382">
        <v>4.63426705535641E-2</v>
      </c>
      <c r="AM382">
        <v>3.4617434964620202</v>
      </c>
      <c r="AN382">
        <v>7</v>
      </c>
      <c r="AO382">
        <v>2</v>
      </c>
      <c r="AP382">
        <f t="shared" si="237"/>
        <v>1</v>
      </c>
      <c r="AQ382">
        <f t="shared" si="238"/>
        <v>0</v>
      </c>
      <c r="AR382">
        <f t="shared" si="239"/>
        <v>51874.76902936089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-0.34273225615932723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1581612805.5310299</v>
      </c>
      <c r="BY382">
        <v>400.15351724137901</v>
      </c>
      <c r="BZ382">
        <v>399.98634482758598</v>
      </c>
      <c r="CA382">
        <v>32.269679310344799</v>
      </c>
      <c r="CB382">
        <v>31.2531413793103</v>
      </c>
      <c r="CC382">
        <v>350.01982758620699</v>
      </c>
      <c r="CD382">
        <v>99.435272413793101</v>
      </c>
      <c r="CE382">
        <v>0.199958689655172</v>
      </c>
      <c r="CF382">
        <v>31.417034482758599</v>
      </c>
      <c r="CG382">
        <v>30.994472413793101</v>
      </c>
      <c r="CH382">
        <v>999.9</v>
      </c>
      <c r="CI382">
        <v>0</v>
      </c>
      <c r="CJ382">
        <v>0</v>
      </c>
      <c r="CK382">
        <v>10011.8968965517</v>
      </c>
      <c r="CL382">
        <v>0</v>
      </c>
      <c r="CM382">
        <v>5.3754262068965497</v>
      </c>
      <c r="CN382">
        <v>0</v>
      </c>
      <c r="CO382">
        <v>0</v>
      </c>
      <c r="CP382">
        <v>0</v>
      </c>
      <c r="CQ382">
        <v>0</v>
      </c>
      <c r="CR382">
        <v>3.9551724137930999</v>
      </c>
      <c r="CS382">
        <v>0</v>
      </c>
      <c r="CT382">
        <v>358.65517241379303</v>
      </c>
      <c r="CU382">
        <v>-0.72068965517241401</v>
      </c>
      <c r="CV382">
        <v>40.051310344827598</v>
      </c>
      <c r="CW382">
        <v>45.379275862069001</v>
      </c>
      <c r="CX382">
        <v>42.566413793103401</v>
      </c>
      <c r="CY382">
        <v>44.122827586206903</v>
      </c>
      <c r="CZ382">
        <v>41.172034482758598</v>
      </c>
      <c r="DA382">
        <v>0</v>
      </c>
      <c r="DB382">
        <v>0</v>
      </c>
      <c r="DC382">
        <v>0</v>
      </c>
      <c r="DD382">
        <v>1945.7000000476801</v>
      </c>
      <c r="DE382">
        <v>4.1615384615384601</v>
      </c>
      <c r="DF382">
        <v>-35.5076921237251</v>
      </c>
      <c r="DG382">
        <v>-1155.9076904367901</v>
      </c>
      <c r="DH382">
        <v>352.25</v>
      </c>
      <c r="DI382">
        <v>15</v>
      </c>
      <c r="DJ382">
        <v>100</v>
      </c>
      <c r="DK382">
        <v>100</v>
      </c>
      <c r="DL382">
        <v>2.7789999999999999</v>
      </c>
      <c r="DM382">
        <v>0.42699999999999999</v>
      </c>
      <c r="DN382">
        <v>2</v>
      </c>
      <c r="DO382">
        <v>336.79899999999998</v>
      </c>
      <c r="DP382">
        <v>666.43799999999999</v>
      </c>
      <c r="DQ382">
        <v>30.706800000000001</v>
      </c>
      <c r="DR382">
        <v>32.786000000000001</v>
      </c>
      <c r="DS382">
        <v>30.0001</v>
      </c>
      <c r="DT382">
        <v>32.6539</v>
      </c>
      <c r="DU382">
        <v>32.648200000000003</v>
      </c>
      <c r="DV382">
        <v>20.986899999999999</v>
      </c>
      <c r="DW382">
        <v>22.167200000000001</v>
      </c>
      <c r="DX382">
        <v>52.714700000000001</v>
      </c>
      <c r="DY382">
        <v>30.707799999999999</v>
      </c>
      <c r="DZ382">
        <v>400</v>
      </c>
      <c r="EA382">
        <v>31.204499999999999</v>
      </c>
      <c r="EB382">
        <v>99.857600000000005</v>
      </c>
      <c r="EC382">
        <v>100.31</v>
      </c>
    </row>
    <row r="383" spans="1:133" x14ac:dyDescent="0.35">
      <c r="A383">
        <v>367</v>
      </c>
      <c r="B383">
        <v>1581612818.5999999</v>
      </c>
      <c r="C383">
        <v>1881.5999999046301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1581612810.5310299</v>
      </c>
      <c r="O383">
        <f t="shared" si="215"/>
        <v>6.121238841888659E-4</v>
      </c>
      <c r="P383">
        <f t="shared" si="216"/>
        <v>-0.35395034900146299</v>
      </c>
      <c r="Q383">
        <f t="shared" si="217"/>
        <v>400.15168965517199</v>
      </c>
      <c r="R383">
        <f t="shared" si="218"/>
        <v>403.95874256905455</v>
      </c>
      <c r="S383">
        <f t="shared" si="219"/>
        <v>40.249021965131924</v>
      </c>
      <c r="T383">
        <f t="shared" si="220"/>
        <v>39.869700662716774</v>
      </c>
      <c r="U383">
        <f t="shared" si="221"/>
        <v>4.576042718988281E-2</v>
      </c>
      <c r="V383">
        <f t="shared" si="222"/>
        <v>2.255540790089694</v>
      </c>
      <c r="W383">
        <f t="shared" si="223"/>
        <v>4.5250855373454302E-2</v>
      </c>
      <c r="X383">
        <f t="shared" si="224"/>
        <v>2.8327094709734692E-2</v>
      </c>
      <c r="Y383">
        <f t="shared" si="225"/>
        <v>0</v>
      </c>
      <c r="Z383">
        <f t="shared" si="226"/>
        <v>31.217861203844311</v>
      </c>
      <c r="AA383">
        <f t="shared" si="227"/>
        <v>30.998041379310401</v>
      </c>
      <c r="AB383">
        <f t="shared" si="228"/>
        <v>4.5108745226401128</v>
      </c>
      <c r="AC383">
        <f t="shared" si="229"/>
        <v>69.588590871835947</v>
      </c>
      <c r="AD383">
        <f t="shared" si="230"/>
        <v>3.2153151759215834</v>
      </c>
      <c r="AE383">
        <f t="shared" si="231"/>
        <v>4.6204631185065326</v>
      </c>
      <c r="AF383">
        <f t="shared" si="232"/>
        <v>1.2955593467185293</v>
      </c>
      <c r="AG383">
        <f t="shared" si="233"/>
        <v>-26.994663292728987</v>
      </c>
      <c r="AH383">
        <f t="shared" si="234"/>
        <v>51.271473916659673</v>
      </c>
      <c r="AI383">
        <f t="shared" si="235"/>
        <v>5.1150762330409849</v>
      </c>
      <c r="AJ383">
        <f t="shared" si="236"/>
        <v>29.39188685697167</v>
      </c>
      <c r="AK383">
        <v>-4.1333079822739302E-2</v>
      </c>
      <c r="AL383">
        <v>4.6400003077691397E-2</v>
      </c>
      <c r="AM383">
        <v>3.4651316452421601</v>
      </c>
      <c r="AN383">
        <v>7</v>
      </c>
      <c r="AO383">
        <v>2</v>
      </c>
      <c r="AP383">
        <f t="shared" si="237"/>
        <v>1</v>
      </c>
      <c r="AQ383">
        <f t="shared" si="238"/>
        <v>0</v>
      </c>
      <c r="AR383">
        <f t="shared" si="239"/>
        <v>51935.867896714437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-0.35395034900146299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1581612810.5310299</v>
      </c>
      <c r="BY383">
        <v>400.15168965517199</v>
      </c>
      <c r="BZ383">
        <v>399.96482758620698</v>
      </c>
      <c r="CA383">
        <v>32.270465517241398</v>
      </c>
      <c r="CB383">
        <v>31.255020689655201</v>
      </c>
      <c r="CC383">
        <v>350.01627586206899</v>
      </c>
      <c r="CD383">
        <v>99.436479310344794</v>
      </c>
      <c r="CE383">
        <v>0.199987793103448</v>
      </c>
      <c r="CF383">
        <v>31.419679310344801</v>
      </c>
      <c r="CG383">
        <v>30.998041379310401</v>
      </c>
      <c r="CH383">
        <v>999.9</v>
      </c>
      <c r="CI383">
        <v>0</v>
      </c>
      <c r="CJ383">
        <v>0</v>
      </c>
      <c r="CK383">
        <v>10024.161379310301</v>
      </c>
      <c r="CL383">
        <v>0</v>
      </c>
      <c r="CM383">
        <v>4.6275786206896496</v>
      </c>
      <c r="CN383">
        <v>0</v>
      </c>
      <c r="CO383">
        <v>0</v>
      </c>
      <c r="CP383">
        <v>0</v>
      </c>
      <c r="CQ383">
        <v>0</v>
      </c>
      <c r="CR383">
        <v>3.6655172413793098</v>
      </c>
      <c r="CS383">
        <v>0</v>
      </c>
      <c r="CT383">
        <v>284.65862068965498</v>
      </c>
      <c r="CU383">
        <v>-0.85517241379310305</v>
      </c>
      <c r="CV383">
        <v>40.051310344827598</v>
      </c>
      <c r="CW383">
        <v>45.379275862069001</v>
      </c>
      <c r="CX383">
        <v>42.598758620689601</v>
      </c>
      <c r="CY383">
        <v>44.122827586206903</v>
      </c>
      <c r="CZ383">
        <v>41.1805862068965</v>
      </c>
      <c r="DA383">
        <v>0</v>
      </c>
      <c r="DB383">
        <v>0</v>
      </c>
      <c r="DC383">
        <v>0</v>
      </c>
      <c r="DD383">
        <v>1950.5</v>
      </c>
      <c r="DE383">
        <v>2.7615384615384602</v>
      </c>
      <c r="DF383">
        <v>-17.1829059162575</v>
      </c>
      <c r="DG383">
        <v>-1050.9504284391801</v>
      </c>
      <c r="DH383">
        <v>278.53461538461499</v>
      </c>
      <c r="DI383">
        <v>15</v>
      </c>
      <c r="DJ383">
        <v>100</v>
      </c>
      <c r="DK383">
        <v>100</v>
      </c>
      <c r="DL383">
        <v>2.7789999999999999</v>
      </c>
      <c r="DM383">
        <v>0.42699999999999999</v>
      </c>
      <c r="DN383">
        <v>2</v>
      </c>
      <c r="DO383">
        <v>336.76299999999998</v>
      </c>
      <c r="DP383">
        <v>666.36900000000003</v>
      </c>
      <c r="DQ383">
        <v>30.690799999999999</v>
      </c>
      <c r="DR383">
        <v>32.786999999999999</v>
      </c>
      <c r="DS383">
        <v>30.000499999999999</v>
      </c>
      <c r="DT383">
        <v>32.6539</v>
      </c>
      <c r="DU383">
        <v>32.648200000000003</v>
      </c>
      <c r="DV383">
        <v>20.987400000000001</v>
      </c>
      <c r="DW383">
        <v>22.167200000000001</v>
      </c>
      <c r="DX383">
        <v>52.714700000000001</v>
      </c>
      <c r="DY383">
        <v>30.671299999999999</v>
      </c>
      <c r="DZ383">
        <v>400</v>
      </c>
      <c r="EA383">
        <v>31.204499999999999</v>
      </c>
      <c r="EB383">
        <v>99.8626</v>
      </c>
      <c r="EC383">
        <v>100.31</v>
      </c>
    </row>
    <row r="384" spans="1:133" x14ac:dyDescent="0.35">
      <c r="A384">
        <v>368</v>
      </c>
      <c r="B384">
        <v>1581612823.5999999</v>
      </c>
      <c r="C384">
        <v>1886.5999999046301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1581612815.5310299</v>
      </c>
      <c r="O384">
        <f t="shared" si="215"/>
        <v>6.1176755017963626E-4</v>
      </c>
      <c r="P384">
        <f t="shared" si="216"/>
        <v>-0.33500460098054341</v>
      </c>
      <c r="Q384">
        <f t="shared" si="217"/>
        <v>400.154413793103</v>
      </c>
      <c r="R384">
        <f t="shared" si="218"/>
        <v>403.30612280077099</v>
      </c>
      <c r="S384">
        <f t="shared" si="219"/>
        <v>40.184243601470875</v>
      </c>
      <c r="T384">
        <f t="shared" si="220"/>
        <v>39.870216525349235</v>
      </c>
      <c r="U384">
        <f t="shared" si="221"/>
        <v>4.5740447282079093E-2</v>
      </c>
      <c r="V384">
        <f t="shared" si="222"/>
        <v>2.2526522726046965</v>
      </c>
      <c r="W384">
        <f t="shared" si="223"/>
        <v>4.5230672681487172E-2</v>
      </c>
      <c r="X384">
        <f t="shared" si="224"/>
        <v>2.8314498164139786E-2</v>
      </c>
      <c r="Y384">
        <f t="shared" si="225"/>
        <v>0</v>
      </c>
      <c r="Z384">
        <f t="shared" si="226"/>
        <v>31.219409404775615</v>
      </c>
      <c r="AA384">
        <f t="shared" si="227"/>
        <v>30.997586206896599</v>
      </c>
      <c r="AB384">
        <f t="shared" si="228"/>
        <v>4.5107574523536496</v>
      </c>
      <c r="AC384">
        <f t="shared" si="229"/>
        <v>69.583098953887884</v>
      </c>
      <c r="AD384">
        <f t="shared" si="230"/>
        <v>3.2153658105766993</v>
      </c>
      <c r="AE384">
        <f t="shared" si="231"/>
        <v>4.6209005619417649</v>
      </c>
      <c r="AF384">
        <f t="shared" si="232"/>
        <v>1.2953916417769502</v>
      </c>
      <c r="AG384">
        <f t="shared" si="233"/>
        <v>-26.978948962921958</v>
      </c>
      <c r="AH384">
        <f t="shared" si="234"/>
        <v>51.463361164188008</v>
      </c>
      <c r="AI384">
        <f t="shared" si="235"/>
        <v>5.140833962478081</v>
      </c>
      <c r="AJ384">
        <f t="shared" si="236"/>
        <v>29.62524616374413</v>
      </c>
      <c r="AK384">
        <v>-4.1255188419193997E-2</v>
      </c>
      <c r="AL384">
        <v>4.6312563153550097E-2</v>
      </c>
      <c r="AM384">
        <v>3.4599636767743802</v>
      </c>
      <c r="AN384">
        <v>7</v>
      </c>
      <c r="AO384">
        <v>2</v>
      </c>
      <c r="AP384">
        <f t="shared" si="237"/>
        <v>1</v>
      </c>
      <c r="AQ384">
        <f t="shared" si="238"/>
        <v>0</v>
      </c>
      <c r="AR384">
        <f t="shared" si="239"/>
        <v>51841.755413062747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-0.33500460098054341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1581612815.5310299</v>
      </c>
      <c r="BY384">
        <v>400.154413793103</v>
      </c>
      <c r="BZ384">
        <v>399.99979310344798</v>
      </c>
      <c r="CA384">
        <v>32.270775862069002</v>
      </c>
      <c r="CB384">
        <v>31.255962068965498</v>
      </c>
      <c r="CC384">
        <v>350.02993103448301</v>
      </c>
      <c r="CD384">
        <v>99.437041379310301</v>
      </c>
      <c r="CE384">
        <v>0.20003658620689699</v>
      </c>
      <c r="CF384">
        <v>31.4213448275862</v>
      </c>
      <c r="CG384">
        <v>30.997586206896599</v>
      </c>
      <c r="CH384">
        <v>999.9</v>
      </c>
      <c r="CI384">
        <v>0</v>
      </c>
      <c r="CJ384">
        <v>0</v>
      </c>
      <c r="CK384">
        <v>10005.2144827586</v>
      </c>
      <c r="CL384">
        <v>0</v>
      </c>
      <c r="CM384">
        <v>3.8192917241379298</v>
      </c>
      <c r="CN384">
        <v>0</v>
      </c>
      <c r="CO384">
        <v>0</v>
      </c>
      <c r="CP384">
        <v>0</v>
      </c>
      <c r="CQ384">
        <v>0</v>
      </c>
      <c r="CR384">
        <v>3.1931034482758598</v>
      </c>
      <c r="CS384">
        <v>0</v>
      </c>
      <c r="CT384">
        <v>215.227586206897</v>
      </c>
      <c r="CU384">
        <v>-0.71379310344827596</v>
      </c>
      <c r="CV384">
        <v>40.059862068965501</v>
      </c>
      <c r="CW384">
        <v>45.370655172413798</v>
      </c>
      <c r="CX384">
        <v>42.598758620689601</v>
      </c>
      <c r="CY384">
        <v>44.118482758620701</v>
      </c>
      <c r="CZ384">
        <v>41.176310344827598</v>
      </c>
      <c r="DA384">
        <v>0</v>
      </c>
      <c r="DB384">
        <v>0</v>
      </c>
      <c r="DC384">
        <v>0</v>
      </c>
      <c r="DD384">
        <v>1955.9000000953699</v>
      </c>
      <c r="DE384">
        <v>3.14230769230769</v>
      </c>
      <c r="DF384">
        <v>8.5846151107646609</v>
      </c>
      <c r="DG384">
        <v>-306.88205138100301</v>
      </c>
      <c r="DH384">
        <v>208.788461538462</v>
      </c>
      <c r="DI384">
        <v>15</v>
      </c>
      <c r="DJ384">
        <v>100</v>
      </c>
      <c r="DK384">
        <v>100</v>
      </c>
      <c r="DL384">
        <v>2.7789999999999999</v>
      </c>
      <c r="DM384">
        <v>0.42699999999999999</v>
      </c>
      <c r="DN384">
        <v>2</v>
      </c>
      <c r="DO384">
        <v>336.82299999999998</v>
      </c>
      <c r="DP384">
        <v>666.346</v>
      </c>
      <c r="DQ384">
        <v>30.6692</v>
      </c>
      <c r="DR384">
        <v>32.786999999999999</v>
      </c>
      <c r="DS384">
        <v>30.000399999999999</v>
      </c>
      <c r="DT384">
        <v>32.6539</v>
      </c>
      <c r="DU384">
        <v>32.648200000000003</v>
      </c>
      <c r="DV384">
        <v>20.984500000000001</v>
      </c>
      <c r="DW384">
        <v>22.167200000000001</v>
      </c>
      <c r="DX384">
        <v>52.714700000000001</v>
      </c>
      <c r="DY384">
        <v>30.6675</v>
      </c>
      <c r="DZ384">
        <v>400</v>
      </c>
      <c r="EA384">
        <v>31.204499999999999</v>
      </c>
      <c r="EB384">
        <v>99.862300000000005</v>
      </c>
      <c r="EC384">
        <v>100.31100000000001</v>
      </c>
    </row>
    <row r="385" spans="1:133" x14ac:dyDescent="0.35">
      <c r="A385">
        <v>369</v>
      </c>
      <c r="B385">
        <v>1581612828.5999999</v>
      </c>
      <c r="C385">
        <v>1891.5999999046301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1581612820.5310299</v>
      </c>
      <c r="O385">
        <f t="shared" si="215"/>
        <v>6.1091050518025244E-4</v>
      </c>
      <c r="P385">
        <f t="shared" si="216"/>
        <v>-0.30804799894168611</v>
      </c>
      <c r="Q385">
        <f t="shared" si="217"/>
        <v>400.15827586206899</v>
      </c>
      <c r="R385">
        <f t="shared" si="218"/>
        <v>402.38265689138524</v>
      </c>
      <c r="S385">
        <f t="shared" si="219"/>
        <v>40.09243375037002</v>
      </c>
      <c r="T385">
        <f t="shared" si="220"/>
        <v>39.870801809912123</v>
      </c>
      <c r="U385">
        <f t="shared" si="221"/>
        <v>4.5686442139761342E-2</v>
      </c>
      <c r="V385">
        <f t="shared" si="222"/>
        <v>2.2491890908253174</v>
      </c>
      <c r="W385">
        <f t="shared" si="223"/>
        <v>4.5177089712983239E-2</v>
      </c>
      <c r="X385">
        <f t="shared" si="224"/>
        <v>2.8280971103634353E-2</v>
      </c>
      <c r="Y385">
        <f t="shared" si="225"/>
        <v>0</v>
      </c>
      <c r="Z385">
        <f t="shared" si="226"/>
        <v>31.219665319904117</v>
      </c>
      <c r="AA385">
        <f t="shared" si="227"/>
        <v>30.9958517241379</v>
      </c>
      <c r="AB385">
        <f t="shared" si="228"/>
        <v>4.5103113678666951</v>
      </c>
      <c r="AC385">
        <f t="shared" si="229"/>
        <v>69.578268438465457</v>
      </c>
      <c r="AD385">
        <f t="shared" si="230"/>
        <v>3.21518923105678</v>
      </c>
      <c r="AE385">
        <f t="shared" si="231"/>
        <v>4.6209675854469863</v>
      </c>
      <c r="AF385">
        <f t="shared" si="232"/>
        <v>1.2951221368099151</v>
      </c>
      <c r="AG385">
        <f t="shared" si="233"/>
        <v>-26.941153278449132</v>
      </c>
      <c r="AH385">
        <f t="shared" si="234"/>
        <v>51.625504608142663</v>
      </c>
      <c r="AI385">
        <f t="shared" si="235"/>
        <v>5.1649338429127152</v>
      </c>
      <c r="AJ385">
        <f t="shared" si="236"/>
        <v>29.849285172606244</v>
      </c>
      <c r="AK385">
        <v>-4.1161920034847303E-2</v>
      </c>
      <c r="AL385">
        <v>4.6207861221361703E-2</v>
      </c>
      <c r="AM385">
        <v>3.4537710447516501</v>
      </c>
      <c r="AN385">
        <v>7</v>
      </c>
      <c r="AO385">
        <v>2</v>
      </c>
      <c r="AP385">
        <f t="shared" si="237"/>
        <v>1</v>
      </c>
      <c r="AQ385">
        <f t="shared" si="238"/>
        <v>0</v>
      </c>
      <c r="AR385">
        <f t="shared" si="239"/>
        <v>51729.288244017429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-0.30804799894168611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1581612820.5310299</v>
      </c>
      <c r="BY385">
        <v>400.15827586206899</v>
      </c>
      <c r="BZ385">
        <v>400.04927586206901</v>
      </c>
      <c r="CA385">
        <v>32.268841379310302</v>
      </c>
      <c r="CB385">
        <v>31.2554206896552</v>
      </c>
      <c r="CC385">
        <v>350.02075862069</v>
      </c>
      <c r="CD385">
        <v>99.437534482758593</v>
      </c>
      <c r="CE385">
        <v>0.200044482758621</v>
      </c>
      <c r="CF385">
        <v>31.421600000000002</v>
      </c>
      <c r="CG385">
        <v>30.9958517241379</v>
      </c>
      <c r="CH385">
        <v>999.9</v>
      </c>
      <c r="CI385">
        <v>0</v>
      </c>
      <c r="CJ385">
        <v>0</v>
      </c>
      <c r="CK385">
        <v>9982.5455172413804</v>
      </c>
      <c r="CL385">
        <v>0</v>
      </c>
      <c r="CM385">
        <v>3.5087493103448302</v>
      </c>
      <c r="CN385">
        <v>0</v>
      </c>
      <c r="CO385">
        <v>0</v>
      </c>
      <c r="CP385">
        <v>0</v>
      </c>
      <c r="CQ385">
        <v>0</v>
      </c>
      <c r="CR385">
        <v>2.5655172413793101</v>
      </c>
      <c r="CS385">
        <v>0</v>
      </c>
      <c r="CT385">
        <v>196.406896551724</v>
      </c>
      <c r="CU385">
        <v>-0.95172413793103505</v>
      </c>
      <c r="CV385">
        <v>40.061999999999998</v>
      </c>
      <c r="CW385">
        <v>45.370655172413798</v>
      </c>
      <c r="CX385">
        <v>42.624655172413803</v>
      </c>
      <c r="CY385">
        <v>44.116310344827603</v>
      </c>
      <c r="CZ385">
        <v>41.176310344827598</v>
      </c>
      <c r="DA385">
        <v>0</v>
      </c>
      <c r="DB385">
        <v>0</v>
      </c>
      <c r="DC385">
        <v>0</v>
      </c>
      <c r="DD385">
        <v>1960.7000000476801</v>
      </c>
      <c r="DE385">
        <v>2.5153846153846202</v>
      </c>
      <c r="DF385">
        <v>-5.5316239991890903</v>
      </c>
      <c r="DG385">
        <v>-75.029059486101104</v>
      </c>
      <c r="DH385">
        <v>195.30769230769201</v>
      </c>
      <c r="DI385">
        <v>15</v>
      </c>
      <c r="DJ385">
        <v>100</v>
      </c>
      <c r="DK385">
        <v>100</v>
      </c>
      <c r="DL385">
        <v>2.7789999999999999</v>
      </c>
      <c r="DM385">
        <v>0.42699999999999999</v>
      </c>
      <c r="DN385">
        <v>2</v>
      </c>
      <c r="DO385">
        <v>336.77499999999998</v>
      </c>
      <c r="DP385">
        <v>666.54</v>
      </c>
      <c r="DQ385">
        <v>30.6647</v>
      </c>
      <c r="DR385">
        <v>32.786999999999999</v>
      </c>
      <c r="DS385">
        <v>30</v>
      </c>
      <c r="DT385">
        <v>32.656399999999998</v>
      </c>
      <c r="DU385">
        <v>32.6511</v>
      </c>
      <c r="DV385">
        <v>20.981100000000001</v>
      </c>
      <c r="DW385">
        <v>22.167200000000001</v>
      </c>
      <c r="DX385">
        <v>52.714700000000001</v>
      </c>
      <c r="DY385">
        <v>30.669599999999999</v>
      </c>
      <c r="DZ385">
        <v>400</v>
      </c>
      <c r="EA385">
        <v>31.204499999999999</v>
      </c>
      <c r="EB385">
        <v>99.860200000000006</v>
      </c>
      <c r="EC385">
        <v>100.31100000000001</v>
      </c>
    </row>
    <row r="386" spans="1:133" x14ac:dyDescent="0.35">
      <c r="A386">
        <v>370</v>
      </c>
      <c r="B386">
        <v>1581612833.5999999</v>
      </c>
      <c r="C386">
        <v>1896.5999999046301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1581612825.5310299</v>
      </c>
      <c r="O386">
        <f t="shared" si="215"/>
        <v>6.0987195623395671E-4</v>
      </c>
      <c r="P386">
        <f t="shared" si="216"/>
        <v>-0.30342864041838918</v>
      </c>
      <c r="Q386">
        <f t="shared" si="217"/>
        <v>400.15903448275901</v>
      </c>
      <c r="R386">
        <f t="shared" si="218"/>
        <v>402.23883619696261</v>
      </c>
      <c r="S386">
        <f t="shared" si="219"/>
        <v>40.078045174794646</v>
      </c>
      <c r="T386">
        <f t="shared" si="220"/>
        <v>39.870819070412097</v>
      </c>
      <c r="U386">
        <f t="shared" si="221"/>
        <v>4.5631825529834615E-2</v>
      </c>
      <c r="V386">
        <f t="shared" si="222"/>
        <v>2.2471592356997343</v>
      </c>
      <c r="W386">
        <f t="shared" si="223"/>
        <v>4.5123229411156159E-2</v>
      </c>
      <c r="X386">
        <f t="shared" si="224"/>
        <v>2.8247241303088984E-2</v>
      </c>
      <c r="Y386">
        <f t="shared" si="225"/>
        <v>0</v>
      </c>
      <c r="Z386">
        <f t="shared" si="226"/>
        <v>31.218811897097716</v>
      </c>
      <c r="AA386">
        <f t="shared" si="227"/>
        <v>30.992286206896601</v>
      </c>
      <c r="AB386">
        <f t="shared" si="228"/>
        <v>4.5093944878333412</v>
      </c>
      <c r="AC386">
        <f t="shared" si="229"/>
        <v>69.576623105999985</v>
      </c>
      <c r="AD386">
        <f t="shared" si="230"/>
        <v>3.2149247831139203</v>
      </c>
      <c r="AE386">
        <f t="shared" si="231"/>
        <v>4.620696779457063</v>
      </c>
      <c r="AF386">
        <f t="shared" si="232"/>
        <v>1.2944697047194209</v>
      </c>
      <c r="AG386">
        <f t="shared" si="233"/>
        <v>-26.895353269917489</v>
      </c>
      <c r="AH386">
        <f t="shared" si="234"/>
        <v>51.885963131388856</v>
      </c>
      <c r="AI386">
        <f t="shared" si="235"/>
        <v>5.1955630060607021</v>
      </c>
      <c r="AJ386">
        <f t="shared" si="236"/>
        <v>30.186172867532068</v>
      </c>
      <c r="AK386">
        <v>-4.1107313455922598E-2</v>
      </c>
      <c r="AL386">
        <v>4.61465605527197E-2</v>
      </c>
      <c r="AM386">
        <v>3.4501431567966301</v>
      </c>
      <c r="AN386">
        <v>7</v>
      </c>
      <c r="AO386">
        <v>2</v>
      </c>
      <c r="AP386">
        <f t="shared" si="237"/>
        <v>1</v>
      </c>
      <c r="AQ386">
        <f t="shared" si="238"/>
        <v>0</v>
      </c>
      <c r="AR386">
        <f t="shared" si="239"/>
        <v>51663.598820384934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-0.30342864041838918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1581612825.5310299</v>
      </c>
      <c r="BY386">
        <v>400.15903448275901</v>
      </c>
      <c r="BZ386">
        <v>400.05724137931003</v>
      </c>
      <c r="CA386">
        <v>32.266234482758598</v>
      </c>
      <c r="CB386">
        <v>31.254534482758601</v>
      </c>
      <c r="CC386">
        <v>350.020965517241</v>
      </c>
      <c r="CD386">
        <v>99.437431034482699</v>
      </c>
      <c r="CE386">
        <v>0.20000217241379301</v>
      </c>
      <c r="CF386">
        <v>31.420568965517202</v>
      </c>
      <c r="CG386">
        <v>30.992286206896601</v>
      </c>
      <c r="CH386">
        <v>999.9</v>
      </c>
      <c r="CI386">
        <v>0</v>
      </c>
      <c r="CJ386">
        <v>0</v>
      </c>
      <c r="CK386">
        <v>9969.3127586206901</v>
      </c>
      <c r="CL386">
        <v>0</v>
      </c>
      <c r="CM386">
        <v>3.5320120689655199</v>
      </c>
      <c r="CN386">
        <v>0</v>
      </c>
      <c r="CO386">
        <v>0</v>
      </c>
      <c r="CP386">
        <v>0</v>
      </c>
      <c r="CQ386">
        <v>0</v>
      </c>
      <c r="CR386">
        <v>1.61034482758621</v>
      </c>
      <c r="CS386">
        <v>0</v>
      </c>
      <c r="CT386">
        <v>195.81724137930999</v>
      </c>
      <c r="CU386">
        <v>-0.78275862068965596</v>
      </c>
      <c r="CV386">
        <v>40.057724137930997</v>
      </c>
      <c r="CW386">
        <v>45.368482758620701</v>
      </c>
      <c r="CX386">
        <v>42.6267586206896</v>
      </c>
      <c r="CY386">
        <v>44.116241379310303</v>
      </c>
      <c r="CZ386">
        <v>41.172034482758598</v>
      </c>
      <c r="DA386">
        <v>0</v>
      </c>
      <c r="DB386">
        <v>0</v>
      </c>
      <c r="DC386">
        <v>0</v>
      </c>
      <c r="DD386">
        <v>1965.5</v>
      </c>
      <c r="DE386">
        <v>2.41923076923077</v>
      </c>
      <c r="DF386">
        <v>-7.3538462746173199</v>
      </c>
      <c r="DG386">
        <v>151.50085472577601</v>
      </c>
      <c r="DH386">
        <v>195.91538461538499</v>
      </c>
      <c r="DI386">
        <v>15</v>
      </c>
      <c r="DJ386">
        <v>100</v>
      </c>
      <c r="DK386">
        <v>100</v>
      </c>
      <c r="DL386">
        <v>2.7789999999999999</v>
      </c>
      <c r="DM386">
        <v>0.42699999999999999</v>
      </c>
      <c r="DN386">
        <v>2</v>
      </c>
      <c r="DO386">
        <v>336.93200000000002</v>
      </c>
      <c r="DP386">
        <v>666.42499999999995</v>
      </c>
      <c r="DQ386">
        <v>30.6694</v>
      </c>
      <c r="DR386">
        <v>32.787500000000001</v>
      </c>
      <c r="DS386">
        <v>30.0001</v>
      </c>
      <c r="DT386">
        <v>32.656799999999997</v>
      </c>
      <c r="DU386">
        <v>32.6511</v>
      </c>
      <c r="DV386">
        <v>20.982700000000001</v>
      </c>
      <c r="DW386">
        <v>22.167200000000001</v>
      </c>
      <c r="DX386">
        <v>52.714700000000001</v>
      </c>
      <c r="DY386">
        <v>30.676100000000002</v>
      </c>
      <c r="DZ386">
        <v>400</v>
      </c>
      <c r="EA386">
        <v>31.204499999999999</v>
      </c>
      <c r="EB386">
        <v>99.858699999999999</v>
      </c>
      <c r="EC386">
        <v>100.31</v>
      </c>
    </row>
    <row r="387" spans="1:133" x14ac:dyDescent="0.35">
      <c r="A387">
        <v>371</v>
      </c>
      <c r="B387">
        <v>1581612838.5999999</v>
      </c>
      <c r="C387">
        <v>1901.5999999046301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1581612830.5310299</v>
      </c>
      <c r="O387">
        <f t="shared" si="215"/>
        <v>6.0901908222349736E-4</v>
      </c>
      <c r="P387">
        <f t="shared" si="216"/>
        <v>-0.31249236388080753</v>
      </c>
      <c r="Q387">
        <f t="shared" si="217"/>
        <v>400.14703448275901</v>
      </c>
      <c r="R387">
        <f t="shared" si="218"/>
        <v>402.55959751102694</v>
      </c>
      <c r="S387">
        <f t="shared" si="219"/>
        <v>40.109863182889498</v>
      </c>
      <c r="T387">
        <f t="shared" si="220"/>
        <v>39.869482445273938</v>
      </c>
      <c r="U387">
        <f t="shared" si="221"/>
        <v>4.5572101546779327E-2</v>
      </c>
      <c r="V387">
        <f t="shared" si="222"/>
        <v>2.2493373612914436</v>
      </c>
      <c r="W387">
        <f t="shared" si="223"/>
        <v>4.5065313220305908E-2</v>
      </c>
      <c r="X387">
        <f t="shared" si="224"/>
        <v>2.821088399662957E-2</v>
      </c>
      <c r="Y387">
        <f t="shared" si="225"/>
        <v>0</v>
      </c>
      <c r="Z387">
        <f t="shared" si="226"/>
        <v>31.217850417660841</v>
      </c>
      <c r="AA387">
        <f t="shared" si="227"/>
        <v>30.9908827586207</v>
      </c>
      <c r="AB387">
        <f t="shared" si="228"/>
        <v>4.5090336327768332</v>
      </c>
      <c r="AC387">
        <f t="shared" si="229"/>
        <v>69.577675509687964</v>
      </c>
      <c r="AD387">
        <f t="shared" si="230"/>
        <v>3.2147137976477977</v>
      </c>
      <c r="AE387">
        <f t="shared" si="231"/>
        <v>4.6203236513703052</v>
      </c>
      <c r="AF387">
        <f t="shared" si="232"/>
        <v>1.2943198351290355</v>
      </c>
      <c r="AG387">
        <f t="shared" si="233"/>
        <v>-26.857741526056234</v>
      </c>
      <c r="AH387">
        <f t="shared" si="234"/>
        <v>51.934164338823216</v>
      </c>
      <c r="AI387">
        <f t="shared" si="235"/>
        <v>5.195281500867269</v>
      </c>
      <c r="AJ387">
        <f t="shared" si="236"/>
        <v>30.271704313634253</v>
      </c>
      <c r="AK387">
        <v>-4.1165910508243898E-2</v>
      </c>
      <c r="AL387">
        <v>4.6212340877334002E-2</v>
      </c>
      <c r="AM387">
        <v>3.4540360943242199</v>
      </c>
      <c r="AN387">
        <v>7</v>
      </c>
      <c r="AO387">
        <v>2</v>
      </c>
      <c r="AP387">
        <f t="shared" si="237"/>
        <v>1</v>
      </c>
      <c r="AQ387">
        <f t="shared" si="238"/>
        <v>0</v>
      </c>
      <c r="AR387">
        <f t="shared" si="239"/>
        <v>51734.508187831932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-0.31249236388080753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1581612830.5310299</v>
      </c>
      <c r="BY387">
        <v>400.14703448275901</v>
      </c>
      <c r="BZ387">
        <v>400.02910344827598</v>
      </c>
      <c r="CA387">
        <v>32.264231034482798</v>
      </c>
      <c r="CB387">
        <v>31.253913793103401</v>
      </c>
      <c r="CC387">
        <v>350.01058620689702</v>
      </c>
      <c r="CD387">
        <v>99.437120689655202</v>
      </c>
      <c r="CE387">
        <v>0.199960206896552</v>
      </c>
      <c r="CF387">
        <v>31.419148275862099</v>
      </c>
      <c r="CG387">
        <v>30.9908827586207</v>
      </c>
      <c r="CH387">
        <v>999.9</v>
      </c>
      <c r="CI387">
        <v>0</v>
      </c>
      <c r="CJ387">
        <v>0</v>
      </c>
      <c r="CK387">
        <v>9983.5548275862093</v>
      </c>
      <c r="CL387">
        <v>0</v>
      </c>
      <c r="CM387">
        <v>3.7167503448275898</v>
      </c>
      <c r="CN387">
        <v>0</v>
      </c>
      <c r="CO387">
        <v>0</v>
      </c>
      <c r="CP387">
        <v>0</v>
      </c>
      <c r="CQ387">
        <v>0</v>
      </c>
      <c r="CR387">
        <v>3.77586206896552</v>
      </c>
      <c r="CS387">
        <v>0</v>
      </c>
      <c r="CT387">
        <v>204.51379310344799</v>
      </c>
      <c r="CU387">
        <v>-0.67241379310344795</v>
      </c>
      <c r="CV387">
        <v>40.057724137930997</v>
      </c>
      <c r="CW387">
        <v>45.374931034482799</v>
      </c>
      <c r="CX387">
        <v>42.633206896551698</v>
      </c>
      <c r="CY387">
        <v>44.120586206896498</v>
      </c>
      <c r="CZ387">
        <v>41.174172413793102</v>
      </c>
      <c r="DA387">
        <v>0</v>
      </c>
      <c r="DB387">
        <v>0</v>
      </c>
      <c r="DC387">
        <v>0</v>
      </c>
      <c r="DD387">
        <v>1970.9000000953699</v>
      </c>
      <c r="DE387">
        <v>3.9</v>
      </c>
      <c r="DF387">
        <v>28.054700886905799</v>
      </c>
      <c r="DG387">
        <v>81.111111109987405</v>
      </c>
      <c r="DH387">
        <v>205.28076923076901</v>
      </c>
      <c r="DI387">
        <v>15</v>
      </c>
      <c r="DJ387">
        <v>100</v>
      </c>
      <c r="DK387">
        <v>100</v>
      </c>
      <c r="DL387">
        <v>2.7789999999999999</v>
      </c>
      <c r="DM387">
        <v>0.42699999999999999</v>
      </c>
      <c r="DN387">
        <v>2</v>
      </c>
      <c r="DO387">
        <v>336.80099999999999</v>
      </c>
      <c r="DP387">
        <v>666.40200000000004</v>
      </c>
      <c r="DQ387">
        <v>30.676500000000001</v>
      </c>
      <c r="DR387">
        <v>32.7898</v>
      </c>
      <c r="DS387">
        <v>30.0001</v>
      </c>
      <c r="DT387">
        <v>32.656799999999997</v>
      </c>
      <c r="DU387">
        <v>32.6511</v>
      </c>
      <c r="DV387">
        <v>20.981300000000001</v>
      </c>
      <c r="DW387">
        <v>22.167200000000001</v>
      </c>
      <c r="DX387">
        <v>52.714700000000001</v>
      </c>
      <c r="DY387">
        <v>30.680299999999999</v>
      </c>
      <c r="DZ387">
        <v>400</v>
      </c>
      <c r="EA387">
        <v>31.204499999999999</v>
      </c>
      <c r="EB387">
        <v>99.86</v>
      </c>
      <c r="EC387">
        <v>100.31</v>
      </c>
    </row>
    <row r="388" spans="1:133" x14ac:dyDescent="0.35">
      <c r="A388">
        <v>372</v>
      </c>
      <c r="B388">
        <v>1581612843.5999999</v>
      </c>
      <c r="C388">
        <v>1906.5999999046301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1581612835.5310299</v>
      </c>
      <c r="O388">
        <f t="shared" si="215"/>
        <v>6.0848343353774297E-4</v>
      </c>
      <c r="P388">
        <f t="shared" si="216"/>
        <v>-0.31337286261085706</v>
      </c>
      <c r="Q388">
        <f t="shared" si="217"/>
        <v>400.12672413793098</v>
      </c>
      <c r="R388">
        <f t="shared" si="218"/>
        <v>402.5795368002847</v>
      </c>
      <c r="S388">
        <f t="shared" si="219"/>
        <v>40.111806022060868</v>
      </c>
      <c r="T388">
        <f t="shared" si="220"/>
        <v>39.867415195585266</v>
      </c>
      <c r="U388">
        <f t="shared" si="221"/>
        <v>4.5545162862497018E-2</v>
      </c>
      <c r="V388">
        <f t="shared" si="222"/>
        <v>2.2514971175317764</v>
      </c>
      <c r="W388">
        <f t="shared" si="223"/>
        <v>4.5039449668565087E-2</v>
      </c>
      <c r="X388">
        <f t="shared" si="224"/>
        <v>2.8194624393177256E-2</v>
      </c>
      <c r="Y388">
        <f t="shared" si="225"/>
        <v>0</v>
      </c>
      <c r="Z388">
        <f t="shared" si="226"/>
        <v>31.217344052094077</v>
      </c>
      <c r="AA388">
        <f t="shared" si="227"/>
        <v>30.9890655172414</v>
      </c>
      <c r="AB388">
        <f t="shared" si="228"/>
        <v>4.508566420478954</v>
      </c>
      <c r="AC388">
        <f t="shared" si="229"/>
        <v>69.579478277916053</v>
      </c>
      <c r="AD388">
        <f t="shared" si="230"/>
        <v>3.2146401936155877</v>
      </c>
      <c r="AE388">
        <f t="shared" si="231"/>
        <v>4.6200981570680844</v>
      </c>
      <c r="AF388">
        <f t="shared" si="232"/>
        <v>1.2939262268633662</v>
      </c>
      <c r="AG388">
        <f t="shared" si="233"/>
        <v>-26.834119419014463</v>
      </c>
      <c r="AH388">
        <f t="shared" si="234"/>
        <v>52.100390175621655</v>
      </c>
      <c r="AI388">
        <f t="shared" si="235"/>
        <v>5.2068418216821888</v>
      </c>
      <c r="AJ388">
        <f t="shared" si="236"/>
        <v>30.473112578289381</v>
      </c>
      <c r="AK388">
        <v>-4.12240640174611E-2</v>
      </c>
      <c r="AL388">
        <v>4.6277623285957602E-2</v>
      </c>
      <c r="AM388">
        <v>3.4578976824446301</v>
      </c>
      <c r="AN388">
        <v>7</v>
      </c>
      <c r="AO388">
        <v>2</v>
      </c>
      <c r="AP388">
        <f t="shared" si="237"/>
        <v>1</v>
      </c>
      <c r="AQ388">
        <f t="shared" si="238"/>
        <v>0</v>
      </c>
      <c r="AR388">
        <f t="shared" si="239"/>
        <v>51804.762664059046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-0.31337286261085706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1581612835.5310299</v>
      </c>
      <c r="BY388">
        <v>400.12672413793098</v>
      </c>
      <c r="BZ388">
        <v>400.00689655172403</v>
      </c>
      <c r="CA388">
        <v>32.263527586206898</v>
      </c>
      <c r="CB388">
        <v>31.254110344827598</v>
      </c>
      <c r="CC388">
        <v>350.01479310344803</v>
      </c>
      <c r="CD388">
        <v>99.437006896551694</v>
      </c>
      <c r="CE388">
        <v>0.199965068965517</v>
      </c>
      <c r="CF388">
        <v>31.418289655172401</v>
      </c>
      <c r="CG388">
        <v>30.9890655172414</v>
      </c>
      <c r="CH388">
        <v>999.9</v>
      </c>
      <c r="CI388">
        <v>0</v>
      </c>
      <c r="CJ388">
        <v>0</v>
      </c>
      <c r="CK388">
        <v>9997.6696551724108</v>
      </c>
      <c r="CL388">
        <v>0</v>
      </c>
      <c r="CM388">
        <v>3.7926527586206902</v>
      </c>
      <c r="CN388">
        <v>0</v>
      </c>
      <c r="CO388">
        <v>0</v>
      </c>
      <c r="CP388">
        <v>0</v>
      </c>
      <c r="CQ388">
        <v>0</v>
      </c>
      <c r="CR388">
        <v>4.3275862068965498</v>
      </c>
      <c r="CS388">
        <v>0</v>
      </c>
      <c r="CT388">
        <v>201.141379310345</v>
      </c>
      <c r="CU388">
        <v>-0.73793103448275899</v>
      </c>
      <c r="CV388">
        <v>40.0555862068965</v>
      </c>
      <c r="CW388">
        <v>45.377103448275903</v>
      </c>
      <c r="CX388">
        <v>42.650448275862097</v>
      </c>
      <c r="CY388">
        <v>44.120586206896498</v>
      </c>
      <c r="CZ388">
        <v>41.178448275862102</v>
      </c>
      <c r="DA388">
        <v>0</v>
      </c>
      <c r="DB388">
        <v>0</v>
      </c>
      <c r="DC388">
        <v>0</v>
      </c>
      <c r="DD388">
        <v>1975.7000000476801</v>
      </c>
      <c r="DE388">
        <v>3.6538461538461502</v>
      </c>
      <c r="DF388">
        <v>2.58461520586815</v>
      </c>
      <c r="DG388">
        <v>-164.93675199891101</v>
      </c>
      <c r="DH388">
        <v>200.776923076923</v>
      </c>
      <c r="DI388">
        <v>15</v>
      </c>
      <c r="DJ388">
        <v>100</v>
      </c>
      <c r="DK388">
        <v>100</v>
      </c>
      <c r="DL388">
        <v>2.7789999999999999</v>
      </c>
      <c r="DM388">
        <v>0.42699999999999999</v>
      </c>
      <c r="DN388">
        <v>2</v>
      </c>
      <c r="DO388">
        <v>336.88400000000001</v>
      </c>
      <c r="DP388">
        <v>666.44799999999998</v>
      </c>
      <c r="DQ388">
        <v>30.682700000000001</v>
      </c>
      <c r="DR388">
        <v>32.7898</v>
      </c>
      <c r="DS388">
        <v>30</v>
      </c>
      <c r="DT388">
        <v>32.656799999999997</v>
      </c>
      <c r="DU388">
        <v>32.6511</v>
      </c>
      <c r="DV388">
        <v>20.980699999999999</v>
      </c>
      <c r="DW388">
        <v>22.167200000000001</v>
      </c>
      <c r="DX388">
        <v>52.714700000000001</v>
      </c>
      <c r="DY388">
        <v>30.6875</v>
      </c>
      <c r="DZ388">
        <v>400</v>
      </c>
      <c r="EA388">
        <v>31.204499999999999</v>
      </c>
      <c r="EB388">
        <v>99.857900000000001</v>
      </c>
      <c r="EC388">
        <v>100.31</v>
      </c>
    </row>
    <row r="389" spans="1:133" x14ac:dyDescent="0.35">
      <c r="A389">
        <v>373</v>
      </c>
      <c r="B389">
        <v>1581612848.5999999</v>
      </c>
      <c r="C389">
        <v>1911.5999999046301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1581612840.5310299</v>
      </c>
      <c r="O389">
        <f t="shared" si="215"/>
        <v>6.08236117955049E-4</v>
      </c>
      <c r="P389">
        <f t="shared" si="216"/>
        <v>-0.30503261620144934</v>
      </c>
      <c r="Q389">
        <f t="shared" si="217"/>
        <v>400.10455172413799</v>
      </c>
      <c r="R389">
        <f t="shared" si="218"/>
        <v>402.26794113256494</v>
      </c>
      <c r="S389">
        <f t="shared" si="219"/>
        <v>40.080755467344439</v>
      </c>
      <c r="T389">
        <f t="shared" si="220"/>
        <v>39.865201919587996</v>
      </c>
      <c r="U389">
        <f t="shared" si="221"/>
        <v>4.5560356011164191E-2</v>
      </c>
      <c r="V389">
        <f t="shared" si="222"/>
        <v>2.2536143965613578</v>
      </c>
      <c r="W389">
        <f t="shared" si="223"/>
        <v>4.5054777130369102E-2</v>
      </c>
      <c r="X389">
        <f t="shared" si="224"/>
        <v>2.8204192393304947E-2</v>
      </c>
      <c r="Y389">
        <f t="shared" si="225"/>
        <v>0</v>
      </c>
      <c r="Z389">
        <f t="shared" si="226"/>
        <v>31.217562784615176</v>
      </c>
      <c r="AA389">
        <f t="shared" si="227"/>
        <v>30.985489655172401</v>
      </c>
      <c r="AB389">
        <f t="shared" si="228"/>
        <v>4.5076471903704274</v>
      </c>
      <c r="AC389">
        <f t="shared" si="229"/>
        <v>69.580499919525778</v>
      </c>
      <c r="AD389">
        <f t="shared" si="230"/>
        <v>3.2146810933927195</v>
      </c>
      <c r="AE389">
        <f t="shared" si="231"/>
        <v>4.6200891012721952</v>
      </c>
      <c r="AF389">
        <f t="shared" si="232"/>
        <v>1.2929660969777079</v>
      </c>
      <c r="AG389">
        <f t="shared" si="233"/>
        <v>-26.823212801817661</v>
      </c>
      <c r="AH389">
        <f t="shared" si="234"/>
        <v>52.579651178690057</v>
      </c>
      <c r="AI389">
        <f t="shared" si="235"/>
        <v>5.2497082509048001</v>
      </c>
      <c r="AJ389">
        <f t="shared" si="236"/>
        <v>31.006146627777195</v>
      </c>
      <c r="AK389">
        <v>-4.1281122860541697E-2</v>
      </c>
      <c r="AL389">
        <v>4.6341676835944798E-2</v>
      </c>
      <c r="AM389">
        <v>3.4616847585251902</v>
      </c>
      <c r="AN389">
        <v>7</v>
      </c>
      <c r="AO389">
        <v>2</v>
      </c>
      <c r="AP389">
        <f t="shared" si="237"/>
        <v>1</v>
      </c>
      <c r="AQ389">
        <f t="shared" si="238"/>
        <v>0</v>
      </c>
      <c r="AR389">
        <f t="shared" si="239"/>
        <v>51873.531472170573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-0.30503261620144934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1581612840.5310299</v>
      </c>
      <c r="BY389">
        <v>400.10455172413799</v>
      </c>
      <c r="BZ389">
        <v>399.99882758620703</v>
      </c>
      <c r="CA389">
        <v>32.263941379310303</v>
      </c>
      <c r="CB389">
        <v>31.2549275862069</v>
      </c>
      <c r="CC389">
        <v>350.01227586206898</v>
      </c>
      <c r="CD389">
        <v>99.436996551724107</v>
      </c>
      <c r="CE389">
        <v>0.19996520689655201</v>
      </c>
      <c r="CF389">
        <v>31.418255172413801</v>
      </c>
      <c r="CG389">
        <v>30.985489655172401</v>
      </c>
      <c r="CH389">
        <v>999.9</v>
      </c>
      <c r="CI389">
        <v>0</v>
      </c>
      <c r="CJ389">
        <v>0</v>
      </c>
      <c r="CK389">
        <v>10011.508620689699</v>
      </c>
      <c r="CL389">
        <v>0</v>
      </c>
      <c r="CM389">
        <v>3.8451093103448302</v>
      </c>
      <c r="CN389">
        <v>0</v>
      </c>
      <c r="CO389">
        <v>0</v>
      </c>
      <c r="CP389">
        <v>0</v>
      </c>
      <c r="CQ389">
        <v>0</v>
      </c>
      <c r="CR389">
        <v>4.8586206896551696</v>
      </c>
      <c r="CS389">
        <v>0</v>
      </c>
      <c r="CT389">
        <v>202.31379310344801</v>
      </c>
      <c r="CU389">
        <v>-0.85172413793103396</v>
      </c>
      <c r="CV389">
        <v>40.057724137930997</v>
      </c>
      <c r="CW389">
        <v>45.3792068965517</v>
      </c>
      <c r="CX389">
        <v>42.654793103448299</v>
      </c>
      <c r="CY389">
        <v>44.111931034482701</v>
      </c>
      <c r="CZ389">
        <v>41.176310344827598</v>
      </c>
      <c r="DA389">
        <v>0</v>
      </c>
      <c r="DB389">
        <v>0</v>
      </c>
      <c r="DC389">
        <v>0</v>
      </c>
      <c r="DD389">
        <v>1980.5</v>
      </c>
      <c r="DE389">
        <v>4.4000000000000004</v>
      </c>
      <c r="DF389">
        <v>-27.630769639453799</v>
      </c>
      <c r="DG389">
        <v>10.7658115425853</v>
      </c>
      <c r="DH389">
        <v>202.926923076923</v>
      </c>
      <c r="DI389">
        <v>15</v>
      </c>
      <c r="DJ389">
        <v>100</v>
      </c>
      <c r="DK389">
        <v>100</v>
      </c>
      <c r="DL389">
        <v>2.7789999999999999</v>
      </c>
      <c r="DM389">
        <v>0.42699999999999999</v>
      </c>
      <c r="DN389">
        <v>2</v>
      </c>
      <c r="DO389">
        <v>336.83699999999999</v>
      </c>
      <c r="DP389">
        <v>666.31</v>
      </c>
      <c r="DQ389">
        <v>30.6951</v>
      </c>
      <c r="DR389">
        <v>32.7898</v>
      </c>
      <c r="DS389">
        <v>30</v>
      </c>
      <c r="DT389">
        <v>32.656799999999997</v>
      </c>
      <c r="DU389">
        <v>32.6511</v>
      </c>
      <c r="DV389">
        <v>20.981200000000001</v>
      </c>
      <c r="DW389">
        <v>22.167200000000001</v>
      </c>
      <c r="DX389">
        <v>52.714700000000001</v>
      </c>
      <c r="DY389">
        <v>30.700700000000001</v>
      </c>
      <c r="DZ389">
        <v>400</v>
      </c>
      <c r="EA389">
        <v>31.204499999999999</v>
      </c>
      <c r="EB389">
        <v>99.858800000000002</v>
      </c>
      <c r="EC389">
        <v>100.31</v>
      </c>
    </row>
    <row r="390" spans="1:133" x14ac:dyDescent="0.35">
      <c r="A390">
        <v>374</v>
      </c>
      <c r="B390">
        <v>1581612853.5999999</v>
      </c>
      <c r="C390">
        <v>1916.5999999046301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1581612845.5310299</v>
      </c>
      <c r="O390">
        <f t="shared" si="215"/>
        <v>6.0776467977955567E-4</v>
      </c>
      <c r="P390">
        <f t="shared" si="216"/>
        <v>-0.292387310586602</v>
      </c>
      <c r="Q390">
        <f t="shared" si="217"/>
        <v>400.095586206897</v>
      </c>
      <c r="R390">
        <f t="shared" si="218"/>
        <v>401.82262675661138</v>
      </c>
      <c r="S390">
        <f t="shared" si="219"/>
        <v>40.036438320805139</v>
      </c>
      <c r="T390">
        <f t="shared" si="220"/>
        <v>39.864361021414901</v>
      </c>
      <c r="U390">
        <f t="shared" si="221"/>
        <v>4.5549825271790322E-2</v>
      </c>
      <c r="V390">
        <f t="shared" si="222"/>
        <v>2.2531051185060331</v>
      </c>
      <c r="W390">
        <f t="shared" si="223"/>
        <v>4.5044365824858684E-2</v>
      </c>
      <c r="X390">
        <f t="shared" si="224"/>
        <v>2.8197674709534284E-2</v>
      </c>
      <c r="Y390">
        <f t="shared" si="225"/>
        <v>0</v>
      </c>
      <c r="Z390">
        <f t="shared" si="226"/>
        <v>31.217335694297056</v>
      </c>
      <c r="AA390">
        <f t="shared" si="227"/>
        <v>30.9829137931034</v>
      </c>
      <c r="AB390">
        <f t="shared" si="228"/>
        <v>4.5069851267323955</v>
      </c>
      <c r="AC390">
        <f t="shared" si="229"/>
        <v>69.582618337306215</v>
      </c>
      <c r="AD390">
        <f t="shared" si="230"/>
        <v>3.2147165842890391</v>
      </c>
      <c r="AE390">
        <f t="shared" si="231"/>
        <v>4.6199994497267891</v>
      </c>
      <c r="AF390">
        <f t="shared" si="232"/>
        <v>1.2922685424433564</v>
      </c>
      <c r="AG390">
        <f t="shared" si="233"/>
        <v>-26.802422378278404</v>
      </c>
      <c r="AH390">
        <f t="shared" si="234"/>
        <v>52.839190369770158</v>
      </c>
      <c r="AI390">
        <f t="shared" si="235"/>
        <v>5.276738004744832</v>
      </c>
      <c r="AJ390">
        <f t="shared" si="236"/>
        <v>31.313505996236586</v>
      </c>
      <c r="AK390">
        <v>-4.1267393811819E-2</v>
      </c>
      <c r="AL390">
        <v>4.6326264776022801E-2</v>
      </c>
      <c r="AM390">
        <v>3.4607737070753801</v>
      </c>
      <c r="AN390">
        <v>7</v>
      </c>
      <c r="AO390">
        <v>2</v>
      </c>
      <c r="AP390">
        <f t="shared" si="237"/>
        <v>1</v>
      </c>
      <c r="AQ390">
        <f t="shared" si="238"/>
        <v>0</v>
      </c>
      <c r="AR390">
        <f t="shared" si="239"/>
        <v>51857.04964631459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-0.292387310586602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1581612845.5310299</v>
      </c>
      <c r="BY390">
        <v>400.095586206897</v>
      </c>
      <c r="BZ390">
        <v>400.01120689655198</v>
      </c>
      <c r="CA390">
        <v>32.264255172413797</v>
      </c>
      <c r="CB390">
        <v>31.256031034482799</v>
      </c>
      <c r="CC390">
        <v>350.01479310344803</v>
      </c>
      <c r="CD390">
        <v>99.437124137930994</v>
      </c>
      <c r="CE390">
        <v>0.199968586206897</v>
      </c>
      <c r="CF390">
        <v>31.417913793103398</v>
      </c>
      <c r="CG390">
        <v>30.9829137931034</v>
      </c>
      <c r="CH390">
        <v>999.9</v>
      </c>
      <c r="CI390">
        <v>0</v>
      </c>
      <c r="CJ390">
        <v>0</v>
      </c>
      <c r="CK390">
        <v>10008.1662068966</v>
      </c>
      <c r="CL390">
        <v>0</v>
      </c>
      <c r="CM390">
        <v>4.3295337931034501</v>
      </c>
      <c r="CN390">
        <v>0</v>
      </c>
      <c r="CO390">
        <v>0</v>
      </c>
      <c r="CP390">
        <v>0</v>
      </c>
      <c r="CQ390">
        <v>0</v>
      </c>
      <c r="CR390">
        <v>3.2965517241379301</v>
      </c>
      <c r="CS390">
        <v>0</v>
      </c>
      <c r="CT390">
        <v>260.34137931034502</v>
      </c>
      <c r="CU390">
        <v>-1.03103448275862</v>
      </c>
      <c r="CV390">
        <v>40.059862068965501</v>
      </c>
      <c r="CW390">
        <v>45.377103448275903</v>
      </c>
      <c r="CX390">
        <v>42.654793103448299</v>
      </c>
      <c r="CY390">
        <v>44.111965517241401</v>
      </c>
      <c r="CZ390">
        <v>41.178448275862102</v>
      </c>
      <c r="DA390">
        <v>0</v>
      </c>
      <c r="DB390">
        <v>0</v>
      </c>
      <c r="DC390">
        <v>0</v>
      </c>
      <c r="DD390">
        <v>1985.9000000953699</v>
      </c>
      <c r="DE390">
        <v>2.1730769230769198</v>
      </c>
      <c r="DF390">
        <v>15.3401704400372</v>
      </c>
      <c r="DG390">
        <v>1239.5658131821599</v>
      </c>
      <c r="DH390">
        <v>269.25</v>
      </c>
      <c r="DI390">
        <v>15</v>
      </c>
      <c r="DJ390">
        <v>100</v>
      </c>
      <c r="DK390">
        <v>100</v>
      </c>
      <c r="DL390">
        <v>2.7789999999999999</v>
      </c>
      <c r="DM390">
        <v>0.42699999999999999</v>
      </c>
      <c r="DN390">
        <v>2</v>
      </c>
      <c r="DO390">
        <v>336.69400000000002</v>
      </c>
      <c r="DP390">
        <v>666.471</v>
      </c>
      <c r="DQ390">
        <v>30.7088</v>
      </c>
      <c r="DR390">
        <v>32.788600000000002</v>
      </c>
      <c r="DS390">
        <v>30</v>
      </c>
      <c r="DT390">
        <v>32.656799999999997</v>
      </c>
      <c r="DU390">
        <v>32.6511</v>
      </c>
      <c r="DV390">
        <v>20.983799999999999</v>
      </c>
      <c r="DW390">
        <v>22.167200000000001</v>
      </c>
      <c r="DX390">
        <v>52.714700000000001</v>
      </c>
      <c r="DY390">
        <v>30.712900000000001</v>
      </c>
      <c r="DZ390">
        <v>400</v>
      </c>
      <c r="EA390">
        <v>31.204499999999999</v>
      </c>
      <c r="EB390">
        <v>99.860699999999994</v>
      </c>
      <c r="EC390">
        <v>100.31100000000001</v>
      </c>
    </row>
    <row r="391" spans="1:133" x14ac:dyDescent="0.35">
      <c r="A391">
        <v>375</v>
      </c>
      <c r="B391">
        <v>1581612858.5999999</v>
      </c>
      <c r="C391">
        <v>1921.5999999046301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1581612850.5310299</v>
      </c>
      <c r="O391">
        <f t="shared" si="215"/>
        <v>6.0680630013113001E-4</v>
      </c>
      <c r="P391">
        <f t="shared" si="216"/>
        <v>-0.30539307221775452</v>
      </c>
      <c r="Q391">
        <f t="shared" si="217"/>
        <v>400.08320689655199</v>
      </c>
      <c r="R391">
        <f t="shared" si="218"/>
        <v>402.2831954672746</v>
      </c>
      <c r="S391">
        <f t="shared" si="219"/>
        <v>40.082686981848525</v>
      </c>
      <c r="T391">
        <f t="shared" si="220"/>
        <v>39.863484553714557</v>
      </c>
      <c r="U391">
        <f t="shared" si="221"/>
        <v>4.5489010483008636E-2</v>
      </c>
      <c r="V391">
        <f t="shared" si="222"/>
        <v>2.2533098640713884</v>
      </c>
      <c r="W391">
        <f t="shared" si="223"/>
        <v>4.4984937041926097E-2</v>
      </c>
      <c r="X391">
        <f t="shared" si="224"/>
        <v>2.8160409130419346E-2</v>
      </c>
      <c r="Y391">
        <f t="shared" si="225"/>
        <v>0</v>
      </c>
      <c r="Z391">
        <f t="shared" si="226"/>
        <v>31.217765094858027</v>
      </c>
      <c r="AA391">
        <f t="shared" si="227"/>
        <v>30.9815413793103</v>
      </c>
      <c r="AB391">
        <f t="shared" si="228"/>
        <v>4.506632415231528</v>
      </c>
      <c r="AC391">
        <f t="shared" si="229"/>
        <v>69.581498629953259</v>
      </c>
      <c r="AD391">
        <f t="shared" si="230"/>
        <v>3.2146824967882668</v>
      </c>
      <c r="AE391">
        <f t="shared" si="231"/>
        <v>4.620024805565798</v>
      </c>
      <c r="AF391">
        <f t="shared" si="232"/>
        <v>1.2919499184432612</v>
      </c>
      <c r="AG391">
        <f t="shared" si="233"/>
        <v>-26.760157835782834</v>
      </c>
      <c r="AH391">
        <f t="shared" si="234"/>
        <v>53.022442584871172</v>
      </c>
      <c r="AI391">
        <f t="shared" si="235"/>
        <v>5.2945239004929299</v>
      </c>
      <c r="AJ391">
        <f t="shared" si="236"/>
        <v>31.556808649581267</v>
      </c>
      <c r="AK391">
        <v>-4.1272912976343397E-2</v>
      </c>
      <c r="AL391">
        <v>4.6332460521706802E-2</v>
      </c>
      <c r="AM391">
        <v>3.4611399680895101</v>
      </c>
      <c r="AN391">
        <v>7</v>
      </c>
      <c r="AO391">
        <v>2</v>
      </c>
      <c r="AP391">
        <f t="shared" si="237"/>
        <v>1</v>
      </c>
      <c r="AQ391">
        <f t="shared" si="238"/>
        <v>0</v>
      </c>
      <c r="AR391">
        <f t="shared" si="239"/>
        <v>51863.702376585265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-0.30539307221775452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1581612850.5310299</v>
      </c>
      <c r="BY391">
        <v>400.08320689655199</v>
      </c>
      <c r="BZ391">
        <v>399.97586206896602</v>
      </c>
      <c r="CA391">
        <v>32.263624137930996</v>
      </c>
      <c r="CB391">
        <v>31.256982758620701</v>
      </c>
      <c r="CC391">
        <v>350.01255172413801</v>
      </c>
      <c r="CD391">
        <v>99.437996551724098</v>
      </c>
      <c r="CE391">
        <v>0.199988413793103</v>
      </c>
      <c r="CF391">
        <v>31.4180103448276</v>
      </c>
      <c r="CG391">
        <v>30.9815413793103</v>
      </c>
      <c r="CH391">
        <v>999.9</v>
      </c>
      <c r="CI391">
        <v>0</v>
      </c>
      <c r="CJ391">
        <v>0</v>
      </c>
      <c r="CK391">
        <v>10009.4168965517</v>
      </c>
      <c r="CL391">
        <v>0</v>
      </c>
      <c r="CM391">
        <v>5.2413186206896603</v>
      </c>
      <c r="CN391">
        <v>0</v>
      </c>
      <c r="CO391">
        <v>0</v>
      </c>
      <c r="CP391">
        <v>0</v>
      </c>
      <c r="CQ391">
        <v>0</v>
      </c>
      <c r="CR391">
        <v>4.8689655172413797</v>
      </c>
      <c r="CS391">
        <v>0</v>
      </c>
      <c r="CT391">
        <v>340.12758620689698</v>
      </c>
      <c r="CU391">
        <v>-0.79310344827586199</v>
      </c>
      <c r="CV391">
        <v>40.059862068965501</v>
      </c>
      <c r="CW391">
        <v>45.377103448275903</v>
      </c>
      <c r="CX391">
        <v>42.6590689655172</v>
      </c>
      <c r="CY391">
        <v>44.111965517241401</v>
      </c>
      <c r="CZ391">
        <v>41.178448275862102</v>
      </c>
      <c r="DA391">
        <v>0</v>
      </c>
      <c r="DB391">
        <v>0</v>
      </c>
      <c r="DC391">
        <v>0</v>
      </c>
      <c r="DD391">
        <v>1990.7000000476801</v>
      </c>
      <c r="DE391">
        <v>4.5807692307692296</v>
      </c>
      <c r="DF391">
        <v>28.160683256501201</v>
      </c>
      <c r="DG391">
        <v>1302.52649352762</v>
      </c>
      <c r="DH391">
        <v>348.85769230769199</v>
      </c>
      <c r="DI391">
        <v>15</v>
      </c>
      <c r="DJ391">
        <v>100</v>
      </c>
      <c r="DK391">
        <v>100</v>
      </c>
      <c r="DL391">
        <v>2.7789999999999999</v>
      </c>
      <c r="DM391">
        <v>0.42699999999999999</v>
      </c>
      <c r="DN391">
        <v>2</v>
      </c>
      <c r="DO391">
        <v>336.81299999999999</v>
      </c>
      <c r="DP391">
        <v>666.654</v>
      </c>
      <c r="DQ391">
        <v>30.7212</v>
      </c>
      <c r="DR391">
        <v>32.789299999999997</v>
      </c>
      <c r="DS391">
        <v>29.9999</v>
      </c>
      <c r="DT391">
        <v>32.656799999999997</v>
      </c>
      <c r="DU391">
        <v>32.6511</v>
      </c>
      <c r="DV391">
        <v>20.986499999999999</v>
      </c>
      <c r="DW391">
        <v>22.167200000000001</v>
      </c>
      <c r="DX391">
        <v>52.714700000000001</v>
      </c>
      <c r="DY391">
        <v>30.723800000000001</v>
      </c>
      <c r="DZ391">
        <v>400</v>
      </c>
      <c r="EA391">
        <v>31.204499999999999</v>
      </c>
      <c r="EB391">
        <v>99.861000000000004</v>
      </c>
      <c r="EC391">
        <v>100.312</v>
      </c>
    </row>
    <row r="392" spans="1:133" x14ac:dyDescent="0.35">
      <c r="A392">
        <v>376</v>
      </c>
      <c r="B392">
        <v>1581612863.5999999</v>
      </c>
      <c r="C392">
        <v>1926.5999999046301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1581612855.5310299</v>
      </c>
      <c r="O392">
        <f t="shared" si="215"/>
        <v>6.0567521583695407E-4</v>
      </c>
      <c r="P392">
        <f t="shared" si="216"/>
        <v>-0.30860068367348997</v>
      </c>
      <c r="Q392">
        <f t="shared" si="217"/>
        <v>400.07875862069</v>
      </c>
      <c r="R392">
        <f t="shared" si="218"/>
        <v>402.4112643717794</v>
      </c>
      <c r="S392">
        <f t="shared" si="219"/>
        <v>40.095494397280547</v>
      </c>
      <c r="T392">
        <f t="shared" si="220"/>
        <v>39.86308795254439</v>
      </c>
      <c r="U392">
        <f t="shared" si="221"/>
        <v>4.5413808650214119E-2</v>
      </c>
      <c r="V392">
        <f t="shared" si="222"/>
        <v>2.252466914722671</v>
      </c>
      <c r="W392">
        <f t="shared" si="223"/>
        <v>4.4911204780935951E-2</v>
      </c>
      <c r="X392">
        <f t="shared" si="224"/>
        <v>2.8114196375026747E-2</v>
      </c>
      <c r="Y392">
        <f t="shared" si="225"/>
        <v>0</v>
      </c>
      <c r="Z392">
        <f t="shared" si="226"/>
        <v>31.218749790912192</v>
      </c>
      <c r="AA392">
        <f t="shared" si="227"/>
        <v>30.980455172413802</v>
      </c>
      <c r="AB392">
        <f t="shared" si="228"/>
        <v>4.5063532761892446</v>
      </c>
      <c r="AC392">
        <f t="shared" si="229"/>
        <v>69.578997356518187</v>
      </c>
      <c r="AD392">
        <f t="shared" si="230"/>
        <v>3.2146910661719956</v>
      </c>
      <c r="AE392">
        <f t="shared" si="231"/>
        <v>4.6202032054301254</v>
      </c>
      <c r="AF392">
        <f t="shared" si="232"/>
        <v>1.291662210017249</v>
      </c>
      <c r="AG392">
        <f t="shared" si="233"/>
        <v>-26.710277018409673</v>
      </c>
      <c r="AH392">
        <f t="shared" si="234"/>
        <v>53.217002795183944</v>
      </c>
      <c r="AI392">
        <f t="shared" si="235"/>
        <v>5.3159296093305652</v>
      </c>
      <c r="AJ392">
        <f t="shared" si="236"/>
        <v>31.822655386104834</v>
      </c>
      <c r="AK392">
        <v>-4.12501931769313E-2</v>
      </c>
      <c r="AL392">
        <v>4.6306955556503E-2</v>
      </c>
      <c r="AM392">
        <v>3.4596321357531798</v>
      </c>
      <c r="AN392">
        <v>7</v>
      </c>
      <c r="AO392">
        <v>2</v>
      </c>
      <c r="AP392">
        <f t="shared" si="237"/>
        <v>1</v>
      </c>
      <c r="AQ392">
        <f t="shared" si="238"/>
        <v>0</v>
      </c>
      <c r="AR392">
        <f t="shared" si="239"/>
        <v>51836.209637855827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-0.30860068367348997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1581612855.5310299</v>
      </c>
      <c r="BY392">
        <v>400.07875862069</v>
      </c>
      <c r="BZ392">
        <v>399.96513793103497</v>
      </c>
      <c r="CA392">
        <v>32.263672413793103</v>
      </c>
      <c r="CB392">
        <v>31.258934482758601</v>
      </c>
      <c r="CC392">
        <v>350.02196551724097</v>
      </c>
      <c r="CD392">
        <v>99.438068965517203</v>
      </c>
      <c r="CE392">
        <v>0.20003251724137899</v>
      </c>
      <c r="CF392">
        <v>31.4186896551724</v>
      </c>
      <c r="CG392">
        <v>30.980455172413802</v>
      </c>
      <c r="CH392">
        <v>999.9</v>
      </c>
      <c r="CI392">
        <v>0</v>
      </c>
      <c r="CJ392">
        <v>0</v>
      </c>
      <c r="CK392">
        <v>10003.899655172399</v>
      </c>
      <c r="CL392">
        <v>0</v>
      </c>
      <c r="CM392">
        <v>6.0671668965517203</v>
      </c>
      <c r="CN392">
        <v>0</v>
      </c>
      <c r="CO392">
        <v>0</v>
      </c>
      <c r="CP392">
        <v>0</v>
      </c>
      <c r="CQ392">
        <v>0</v>
      </c>
      <c r="CR392">
        <v>3.9827586206896499</v>
      </c>
      <c r="CS392">
        <v>0</v>
      </c>
      <c r="CT392">
        <v>388.26551724137897</v>
      </c>
      <c r="CU392">
        <v>-0.37241379310344802</v>
      </c>
      <c r="CV392">
        <v>40.059862068965501</v>
      </c>
      <c r="CW392">
        <v>45.374965517241399</v>
      </c>
      <c r="CX392">
        <v>42.674103448275801</v>
      </c>
      <c r="CY392">
        <v>44.122827586206903</v>
      </c>
      <c r="CZ392">
        <v>41.176310344827598</v>
      </c>
      <c r="DA392">
        <v>0</v>
      </c>
      <c r="DB392">
        <v>0</v>
      </c>
      <c r="DC392">
        <v>0</v>
      </c>
      <c r="DD392">
        <v>1995.5</v>
      </c>
      <c r="DE392">
        <v>4.2038461538461496</v>
      </c>
      <c r="DF392">
        <v>-3.2649573976219899</v>
      </c>
      <c r="DG392">
        <v>-222.65982903208001</v>
      </c>
      <c r="DH392">
        <v>391.5</v>
      </c>
      <c r="DI392">
        <v>15</v>
      </c>
      <c r="DJ392">
        <v>100</v>
      </c>
      <c r="DK392">
        <v>100</v>
      </c>
      <c r="DL392">
        <v>2.7789999999999999</v>
      </c>
      <c r="DM392">
        <v>0.42699999999999999</v>
      </c>
      <c r="DN392">
        <v>2</v>
      </c>
      <c r="DO392">
        <v>336.82499999999999</v>
      </c>
      <c r="DP392">
        <v>666.49400000000003</v>
      </c>
      <c r="DQ392">
        <v>30.734300000000001</v>
      </c>
      <c r="DR392">
        <v>32.786999999999999</v>
      </c>
      <c r="DS392">
        <v>30.0001</v>
      </c>
      <c r="DT392">
        <v>32.656799999999997</v>
      </c>
      <c r="DU392">
        <v>32.6511</v>
      </c>
      <c r="DV392">
        <v>20.9832</v>
      </c>
      <c r="DW392">
        <v>22.167200000000001</v>
      </c>
      <c r="DX392">
        <v>52.714700000000001</v>
      </c>
      <c r="DY392">
        <v>30.739599999999999</v>
      </c>
      <c r="DZ392">
        <v>400</v>
      </c>
      <c r="EA392">
        <v>31.204499999999999</v>
      </c>
      <c r="EB392">
        <v>99.860100000000003</v>
      </c>
      <c r="EC392">
        <v>100.31100000000001</v>
      </c>
    </row>
    <row r="393" spans="1:133" x14ac:dyDescent="0.35">
      <c r="A393">
        <v>377</v>
      </c>
      <c r="B393">
        <v>1581612868.5999999</v>
      </c>
      <c r="C393">
        <v>1931.5999999046301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1581612860.5310299</v>
      </c>
      <c r="O393">
        <f t="shared" si="215"/>
        <v>6.045168672717191E-4</v>
      </c>
      <c r="P393">
        <f t="shared" si="216"/>
        <v>-0.28825999962030746</v>
      </c>
      <c r="Q393">
        <f t="shared" si="217"/>
        <v>400.07479310344797</v>
      </c>
      <c r="R393">
        <f t="shared" si="218"/>
        <v>401.71109891411993</v>
      </c>
      <c r="S393">
        <f t="shared" si="219"/>
        <v>40.02543555328257</v>
      </c>
      <c r="T393">
        <f t="shared" si="220"/>
        <v>39.862398353295937</v>
      </c>
      <c r="U393">
        <f t="shared" si="221"/>
        <v>4.53243158124189E-2</v>
      </c>
      <c r="V393">
        <f t="shared" si="222"/>
        <v>2.2515625457110229</v>
      </c>
      <c r="W393">
        <f t="shared" si="223"/>
        <v>4.4823480394068763E-2</v>
      </c>
      <c r="X393">
        <f t="shared" si="224"/>
        <v>2.8059212091223695E-2</v>
      </c>
      <c r="Y393">
        <f t="shared" si="225"/>
        <v>0</v>
      </c>
      <c r="Z393">
        <f t="shared" si="226"/>
        <v>31.221070020778409</v>
      </c>
      <c r="AA393">
        <f t="shared" si="227"/>
        <v>30.980575862068999</v>
      </c>
      <c r="AB393">
        <f t="shared" si="228"/>
        <v>4.5063842908946725</v>
      </c>
      <c r="AC393">
        <f t="shared" si="229"/>
        <v>69.570793172525285</v>
      </c>
      <c r="AD393">
        <f t="shared" si="230"/>
        <v>3.2146793430832976</v>
      </c>
      <c r="AE393">
        <f t="shared" si="231"/>
        <v>4.620731195505229</v>
      </c>
      <c r="AF393">
        <f t="shared" si="232"/>
        <v>1.2917049478113749</v>
      </c>
      <c r="AG393">
        <f t="shared" si="233"/>
        <v>-26.659193846682811</v>
      </c>
      <c r="AH393">
        <f t="shared" si="234"/>
        <v>53.425014221005114</v>
      </c>
      <c r="AI393">
        <f t="shared" si="235"/>
        <v>5.3389078784146111</v>
      </c>
      <c r="AJ393">
        <f t="shared" si="236"/>
        <v>32.104728252736912</v>
      </c>
      <c r="AK393">
        <v>-4.1225826522283099E-2</v>
      </c>
      <c r="AL393">
        <v>4.6279601852024101E-2</v>
      </c>
      <c r="AM393">
        <v>3.4580146894010699</v>
      </c>
      <c r="AN393">
        <v>7</v>
      </c>
      <c r="AO393">
        <v>2</v>
      </c>
      <c r="AP393">
        <f t="shared" si="237"/>
        <v>1</v>
      </c>
      <c r="AQ393">
        <f t="shared" si="238"/>
        <v>0</v>
      </c>
      <c r="AR393">
        <f t="shared" si="239"/>
        <v>51806.484773075033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-0.28825999962030746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1581612860.5310299</v>
      </c>
      <c r="BY393">
        <v>400.07479310344797</v>
      </c>
      <c r="BZ393">
        <v>399.99524137931002</v>
      </c>
      <c r="CA393">
        <v>32.2637931034483</v>
      </c>
      <c r="CB393">
        <v>31.260975862068999</v>
      </c>
      <c r="CC393">
        <v>350.02162068965498</v>
      </c>
      <c r="CD393">
        <v>99.437375862069004</v>
      </c>
      <c r="CE393">
        <v>0.19998955172413799</v>
      </c>
      <c r="CF393">
        <v>31.4207</v>
      </c>
      <c r="CG393">
        <v>30.980575862068999</v>
      </c>
      <c r="CH393">
        <v>999.9</v>
      </c>
      <c r="CI393">
        <v>0</v>
      </c>
      <c r="CJ393">
        <v>0</v>
      </c>
      <c r="CK393">
        <v>9998.06</v>
      </c>
      <c r="CL393">
        <v>0</v>
      </c>
      <c r="CM393">
        <v>6.1428862068965504</v>
      </c>
      <c r="CN393">
        <v>0</v>
      </c>
      <c r="CO393">
        <v>0</v>
      </c>
      <c r="CP393">
        <v>0</v>
      </c>
      <c r="CQ393">
        <v>0</v>
      </c>
      <c r="CR393">
        <v>4.6586206896551703</v>
      </c>
      <c r="CS393">
        <v>0</v>
      </c>
      <c r="CT393">
        <v>372.87586206896498</v>
      </c>
      <c r="CU393">
        <v>-0.35517241379310299</v>
      </c>
      <c r="CV393">
        <v>40.059862068965501</v>
      </c>
      <c r="CW393">
        <v>45.375</v>
      </c>
      <c r="CX393">
        <v>42.6805862068965</v>
      </c>
      <c r="CY393">
        <v>44.125</v>
      </c>
      <c r="CZ393">
        <v>41.1805862068965</v>
      </c>
      <c r="DA393">
        <v>0</v>
      </c>
      <c r="DB393">
        <v>0</v>
      </c>
      <c r="DC393">
        <v>0</v>
      </c>
      <c r="DD393">
        <v>2000.9000000953699</v>
      </c>
      <c r="DE393">
        <v>4.3692307692307697</v>
      </c>
      <c r="DF393">
        <v>-25.456410118020099</v>
      </c>
      <c r="DG393">
        <v>-651.69914663345105</v>
      </c>
      <c r="DH393">
        <v>368.907692307692</v>
      </c>
      <c r="DI393">
        <v>15</v>
      </c>
      <c r="DJ393">
        <v>100</v>
      </c>
      <c r="DK393">
        <v>100</v>
      </c>
      <c r="DL393">
        <v>2.7789999999999999</v>
      </c>
      <c r="DM393">
        <v>0.42699999999999999</v>
      </c>
      <c r="DN393">
        <v>2</v>
      </c>
      <c r="DO393">
        <v>336.81299999999999</v>
      </c>
      <c r="DP393">
        <v>666.42499999999995</v>
      </c>
      <c r="DQ393">
        <v>30.750499999999999</v>
      </c>
      <c r="DR393">
        <v>32.786999999999999</v>
      </c>
      <c r="DS393">
        <v>30</v>
      </c>
      <c r="DT393">
        <v>32.656799999999997</v>
      </c>
      <c r="DU393">
        <v>32.6511</v>
      </c>
      <c r="DV393">
        <v>20.980699999999999</v>
      </c>
      <c r="DW393">
        <v>22.167200000000001</v>
      </c>
      <c r="DX393">
        <v>52.714700000000001</v>
      </c>
      <c r="DY393">
        <v>30.754000000000001</v>
      </c>
      <c r="DZ393">
        <v>400</v>
      </c>
      <c r="EA393">
        <v>31.204499999999999</v>
      </c>
      <c r="EB393">
        <v>99.858800000000002</v>
      </c>
      <c r="EC393">
        <v>100.31100000000001</v>
      </c>
    </row>
    <row r="394" spans="1:133" x14ac:dyDescent="0.35">
      <c r="A394">
        <v>378</v>
      </c>
      <c r="B394">
        <v>1581612873.5999999</v>
      </c>
      <c r="C394">
        <v>1936.5999999046301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1581612865.5310299</v>
      </c>
      <c r="O394">
        <f t="shared" si="215"/>
        <v>6.0379255744680282E-4</v>
      </c>
      <c r="P394">
        <f t="shared" si="216"/>
        <v>-0.27981353516534713</v>
      </c>
      <c r="Q394">
        <f t="shared" si="217"/>
        <v>400.09306896551698</v>
      </c>
      <c r="R394">
        <f t="shared" si="218"/>
        <v>401.44373699007622</v>
      </c>
      <c r="S394">
        <f t="shared" si="219"/>
        <v>39.997976470547741</v>
      </c>
      <c r="T394">
        <f t="shared" si="220"/>
        <v>39.863402225422142</v>
      </c>
      <c r="U394">
        <f t="shared" si="221"/>
        <v>4.5244306319944569E-2</v>
      </c>
      <c r="V394">
        <f t="shared" si="222"/>
        <v>2.2524718863573758</v>
      </c>
      <c r="W394">
        <f t="shared" si="223"/>
        <v>4.474542614090022E-2</v>
      </c>
      <c r="X394">
        <f t="shared" si="224"/>
        <v>2.8010255295602672E-2</v>
      </c>
      <c r="Y394">
        <f t="shared" si="225"/>
        <v>0</v>
      </c>
      <c r="Z394">
        <f t="shared" si="226"/>
        <v>31.223689689536233</v>
      </c>
      <c r="AA394">
        <f t="shared" si="227"/>
        <v>30.983865517241401</v>
      </c>
      <c r="AB394">
        <f t="shared" si="228"/>
        <v>4.5072297347560353</v>
      </c>
      <c r="AC394">
        <f t="shared" si="229"/>
        <v>69.565501548813231</v>
      </c>
      <c r="AD394">
        <f t="shared" si="230"/>
        <v>3.2148563566764623</v>
      </c>
      <c r="AE394">
        <f t="shared" si="231"/>
        <v>4.6213371356499717</v>
      </c>
      <c r="AF394">
        <f t="shared" si="232"/>
        <v>1.292373378079573</v>
      </c>
      <c r="AG394">
        <f t="shared" si="233"/>
        <v>-26.627251783404006</v>
      </c>
      <c r="AH394">
        <f t="shared" si="234"/>
        <v>53.327249477992289</v>
      </c>
      <c r="AI394">
        <f t="shared" si="235"/>
        <v>5.3271335593635332</v>
      </c>
      <c r="AJ394">
        <f t="shared" si="236"/>
        <v>32.027131253951815</v>
      </c>
      <c r="AK394">
        <v>-4.1250327153526098E-2</v>
      </c>
      <c r="AL394">
        <v>4.6307105956967597E-2</v>
      </c>
      <c r="AM394">
        <v>3.4596410281425101</v>
      </c>
      <c r="AN394">
        <v>7</v>
      </c>
      <c r="AO394">
        <v>2</v>
      </c>
      <c r="AP394">
        <f t="shared" si="237"/>
        <v>1</v>
      </c>
      <c r="AQ394">
        <f t="shared" si="238"/>
        <v>0</v>
      </c>
      <c r="AR394">
        <f t="shared" si="239"/>
        <v>51835.578084095614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-0.27981353516534713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1581612865.5310299</v>
      </c>
      <c r="BY394">
        <v>400.09306896551698</v>
      </c>
      <c r="BZ394">
        <v>400.02751724137897</v>
      </c>
      <c r="CA394">
        <v>32.2662310344828</v>
      </c>
      <c r="CB394">
        <v>31.264603448275899</v>
      </c>
      <c r="CC394">
        <v>350.01658620689699</v>
      </c>
      <c r="CD394">
        <v>99.435358620689698</v>
      </c>
      <c r="CE394">
        <v>0.19996455172413799</v>
      </c>
      <c r="CF394">
        <v>31.423006896551701</v>
      </c>
      <c r="CG394">
        <v>30.983865517241401</v>
      </c>
      <c r="CH394">
        <v>999.9</v>
      </c>
      <c r="CI394">
        <v>0</v>
      </c>
      <c r="CJ394">
        <v>0</v>
      </c>
      <c r="CK394">
        <v>10004.2048275862</v>
      </c>
      <c r="CL394">
        <v>0</v>
      </c>
      <c r="CM394">
        <v>5.9619341379310304</v>
      </c>
      <c r="CN394">
        <v>0</v>
      </c>
      <c r="CO394">
        <v>0</v>
      </c>
      <c r="CP394">
        <v>0</v>
      </c>
      <c r="CQ394">
        <v>0</v>
      </c>
      <c r="CR394">
        <v>2.6</v>
      </c>
      <c r="CS394">
        <v>0</v>
      </c>
      <c r="CT394">
        <v>335.07241379310301</v>
      </c>
      <c r="CU394">
        <v>-0.46551724137931</v>
      </c>
      <c r="CV394">
        <v>40.059862068965501</v>
      </c>
      <c r="CW394">
        <v>45.383551724137902</v>
      </c>
      <c r="CX394">
        <v>42.682827586206898</v>
      </c>
      <c r="CY394">
        <v>44.125</v>
      </c>
      <c r="CZ394">
        <v>41.182724137930997</v>
      </c>
      <c r="DA394">
        <v>0</v>
      </c>
      <c r="DB394">
        <v>0</v>
      </c>
      <c r="DC394">
        <v>0</v>
      </c>
      <c r="DD394">
        <v>2005.7000000476801</v>
      </c>
      <c r="DE394">
        <v>1.9576923076923101</v>
      </c>
      <c r="DF394">
        <v>-15.5589742455211</v>
      </c>
      <c r="DG394">
        <v>-247.51111201879101</v>
      </c>
      <c r="DH394">
        <v>330.211538461538</v>
      </c>
      <c r="DI394">
        <v>15</v>
      </c>
      <c r="DJ394">
        <v>100</v>
      </c>
      <c r="DK394">
        <v>100</v>
      </c>
      <c r="DL394">
        <v>2.7789999999999999</v>
      </c>
      <c r="DM394">
        <v>0.42699999999999999</v>
      </c>
      <c r="DN394">
        <v>2</v>
      </c>
      <c r="DO394">
        <v>336.90899999999999</v>
      </c>
      <c r="DP394">
        <v>666.54</v>
      </c>
      <c r="DQ394">
        <v>30.763999999999999</v>
      </c>
      <c r="DR394">
        <v>32.786999999999999</v>
      </c>
      <c r="DS394">
        <v>30.0001</v>
      </c>
      <c r="DT394">
        <v>32.656799999999997</v>
      </c>
      <c r="DU394">
        <v>32.6511</v>
      </c>
      <c r="DV394">
        <v>20.981300000000001</v>
      </c>
      <c r="DW394">
        <v>22.167200000000001</v>
      </c>
      <c r="DX394">
        <v>52.714700000000001</v>
      </c>
      <c r="DY394">
        <v>30.7654</v>
      </c>
      <c r="DZ394">
        <v>400</v>
      </c>
      <c r="EA394">
        <v>31.204499999999999</v>
      </c>
      <c r="EB394">
        <v>99.860299999999995</v>
      </c>
      <c r="EC394">
        <v>100.312</v>
      </c>
    </row>
    <row r="395" spans="1:133" x14ac:dyDescent="0.35">
      <c r="A395">
        <v>379</v>
      </c>
      <c r="B395">
        <v>1581612878.5999999</v>
      </c>
      <c r="C395">
        <v>1941.5999999046301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1581612870.5310299</v>
      </c>
      <c r="O395">
        <f t="shared" si="215"/>
        <v>6.0320461111366714E-4</v>
      </c>
      <c r="P395">
        <f t="shared" si="216"/>
        <v>-0.2951386489936203</v>
      </c>
      <c r="Q395">
        <f t="shared" si="217"/>
        <v>400.11175862069001</v>
      </c>
      <c r="R395">
        <f t="shared" si="218"/>
        <v>402.01507309819846</v>
      </c>
      <c r="S395">
        <f t="shared" si="219"/>
        <v>40.0538912010527</v>
      </c>
      <c r="T395">
        <f t="shared" si="220"/>
        <v>39.864258632263684</v>
      </c>
      <c r="U395">
        <f t="shared" si="221"/>
        <v>4.5161262695083505E-2</v>
      </c>
      <c r="V395">
        <f t="shared" si="222"/>
        <v>2.252255537146155</v>
      </c>
      <c r="W395">
        <f t="shared" si="223"/>
        <v>4.4664154141881629E-2</v>
      </c>
      <c r="X395">
        <f t="shared" si="224"/>
        <v>2.7959303534466396E-2</v>
      </c>
      <c r="Y395">
        <f t="shared" si="225"/>
        <v>0</v>
      </c>
      <c r="Z395">
        <f t="shared" si="226"/>
        <v>31.226425466669514</v>
      </c>
      <c r="AA395">
        <f t="shared" si="227"/>
        <v>30.988817241379301</v>
      </c>
      <c r="AB395">
        <f t="shared" si="228"/>
        <v>4.5085025920919364</v>
      </c>
      <c r="AC395">
        <f t="shared" si="229"/>
        <v>69.560275684954192</v>
      </c>
      <c r="AD395">
        <f t="shared" si="230"/>
        <v>3.2150823944003624</v>
      </c>
      <c r="AE395">
        <f t="shared" si="231"/>
        <v>4.6220092757564801</v>
      </c>
      <c r="AF395">
        <f t="shared" si="232"/>
        <v>1.293420197691574</v>
      </c>
      <c r="AG395">
        <f t="shared" si="233"/>
        <v>-26.601323350112722</v>
      </c>
      <c r="AH395">
        <f t="shared" si="234"/>
        <v>53.031548175476892</v>
      </c>
      <c r="AI395">
        <f t="shared" si="235"/>
        <v>5.298299490849729</v>
      </c>
      <c r="AJ395">
        <f t="shared" si="236"/>
        <v>31.7285243162139</v>
      </c>
      <c r="AK395">
        <v>-4.1244497180316399E-2</v>
      </c>
      <c r="AL395">
        <v>4.6300561301305998E-2</v>
      </c>
      <c r="AM395">
        <v>3.4592540678297099</v>
      </c>
      <c r="AN395">
        <v>7</v>
      </c>
      <c r="AO395">
        <v>2</v>
      </c>
      <c r="AP395">
        <f t="shared" si="237"/>
        <v>1</v>
      </c>
      <c r="AQ395">
        <f t="shared" si="238"/>
        <v>0</v>
      </c>
      <c r="AR395">
        <f t="shared" si="239"/>
        <v>51828.063153258554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-0.2951386489936203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1581612870.5310299</v>
      </c>
      <c r="BY395">
        <v>400.11175862069001</v>
      </c>
      <c r="BZ395">
        <v>400.01955172413801</v>
      </c>
      <c r="CA395">
        <v>32.2693137931034</v>
      </c>
      <c r="CB395">
        <v>31.268655172413801</v>
      </c>
      <c r="CC395">
        <v>350.01324137930999</v>
      </c>
      <c r="CD395">
        <v>99.4328586206897</v>
      </c>
      <c r="CE395">
        <v>0.19995089655172399</v>
      </c>
      <c r="CF395">
        <v>31.425565517241399</v>
      </c>
      <c r="CG395">
        <v>30.988817241379301</v>
      </c>
      <c r="CH395">
        <v>999.9</v>
      </c>
      <c r="CI395">
        <v>0</v>
      </c>
      <c r="CJ395">
        <v>0</v>
      </c>
      <c r="CK395">
        <v>10003.0424137931</v>
      </c>
      <c r="CL395">
        <v>0</v>
      </c>
      <c r="CM395">
        <v>5.7297579310344799</v>
      </c>
      <c r="CN395">
        <v>0</v>
      </c>
      <c r="CO395">
        <v>0</v>
      </c>
      <c r="CP395">
        <v>0</v>
      </c>
      <c r="CQ395">
        <v>0</v>
      </c>
      <c r="CR395">
        <v>1.7862068965517199</v>
      </c>
      <c r="CS395">
        <v>0</v>
      </c>
      <c r="CT395">
        <v>311.25517241379299</v>
      </c>
      <c r="CU395">
        <v>-0.472413793103448</v>
      </c>
      <c r="CV395">
        <v>40.059862068965501</v>
      </c>
      <c r="CW395">
        <v>45.387827586206903</v>
      </c>
      <c r="CX395">
        <v>42.680724137931001</v>
      </c>
      <c r="CY395">
        <v>44.125</v>
      </c>
      <c r="CZ395">
        <v>41.184862068965501</v>
      </c>
      <c r="DA395">
        <v>0</v>
      </c>
      <c r="DB395">
        <v>0</v>
      </c>
      <c r="DC395">
        <v>0</v>
      </c>
      <c r="DD395">
        <v>2010.5</v>
      </c>
      <c r="DE395">
        <v>1.81153846153846</v>
      </c>
      <c r="DF395">
        <v>-13.740170773461999</v>
      </c>
      <c r="DG395">
        <v>-14.3760690467175</v>
      </c>
      <c r="DH395">
        <v>313.17307692307702</v>
      </c>
      <c r="DI395">
        <v>15</v>
      </c>
      <c r="DJ395">
        <v>100</v>
      </c>
      <c r="DK395">
        <v>100</v>
      </c>
      <c r="DL395">
        <v>2.7789999999999999</v>
      </c>
      <c r="DM395">
        <v>0.42699999999999999</v>
      </c>
      <c r="DN395">
        <v>2</v>
      </c>
      <c r="DO395">
        <v>336.75400000000002</v>
      </c>
      <c r="DP395">
        <v>666.63099999999997</v>
      </c>
      <c r="DQ395">
        <v>30.771899999999999</v>
      </c>
      <c r="DR395">
        <v>32.786999999999999</v>
      </c>
      <c r="DS395">
        <v>30.0002</v>
      </c>
      <c r="DT395">
        <v>32.656799999999997</v>
      </c>
      <c r="DU395">
        <v>32.6511</v>
      </c>
      <c r="DV395">
        <v>20.985900000000001</v>
      </c>
      <c r="DW395">
        <v>22.167200000000001</v>
      </c>
      <c r="DX395">
        <v>52.714700000000001</v>
      </c>
      <c r="DY395">
        <v>30.770299999999999</v>
      </c>
      <c r="DZ395">
        <v>400</v>
      </c>
      <c r="EA395">
        <v>31.204499999999999</v>
      </c>
      <c r="EB395">
        <v>99.861400000000003</v>
      </c>
      <c r="EC395">
        <v>100.31100000000001</v>
      </c>
    </row>
    <row r="396" spans="1:133" x14ac:dyDescent="0.35">
      <c r="A396">
        <v>380</v>
      </c>
      <c r="B396">
        <v>1581612883.5999999</v>
      </c>
      <c r="C396">
        <v>1946.5999999046301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1581612875.5310299</v>
      </c>
      <c r="O396">
        <f t="shared" si="215"/>
        <v>6.0276194638234993E-4</v>
      </c>
      <c r="P396">
        <f t="shared" si="216"/>
        <v>-0.32378757235218153</v>
      </c>
      <c r="Q396">
        <f t="shared" si="217"/>
        <v>400.11075862068998</v>
      </c>
      <c r="R396">
        <f t="shared" si="218"/>
        <v>403.03832368152513</v>
      </c>
      <c r="S396">
        <f t="shared" si="219"/>
        <v>40.154942562124525</v>
      </c>
      <c r="T396">
        <f t="shared" si="220"/>
        <v>39.863267552683958</v>
      </c>
      <c r="U396">
        <f t="shared" si="221"/>
        <v>4.5094667710863588E-2</v>
      </c>
      <c r="V396">
        <f t="shared" si="222"/>
        <v>2.2540220174040604</v>
      </c>
      <c r="W396">
        <f t="shared" si="223"/>
        <v>4.4599399315972385E-2</v>
      </c>
      <c r="X396">
        <f t="shared" si="224"/>
        <v>2.7918669136946038E-2</v>
      </c>
      <c r="Y396">
        <f t="shared" si="225"/>
        <v>0</v>
      </c>
      <c r="Z396">
        <f t="shared" si="226"/>
        <v>31.229375918540395</v>
      </c>
      <c r="AA396">
        <f t="shared" si="227"/>
        <v>30.993410344827598</v>
      </c>
      <c r="AB396">
        <f t="shared" si="228"/>
        <v>4.5096835446703514</v>
      </c>
      <c r="AC396">
        <f t="shared" si="229"/>
        <v>69.55610359497966</v>
      </c>
      <c r="AD396">
        <f t="shared" si="230"/>
        <v>3.2153760395372863</v>
      </c>
      <c r="AE396">
        <f t="shared" si="231"/>
        <v>4.622708681699879</v>
      </c>
      <c r="AF396">
        <f t="shared" si="232"/>
        <v>1.294307505133065</v>
      </c>
      <c r="AG396">
        <f t="shared" si="233"/>
        <v>-26.581801835461633</v>
      </c>
      <c r="AH396">
        <f t="shared" si="234"/>
        <v>52.838484611321427</v>
      </c>
      <c r="AI396">
        <f t="shared" si="235"/>
        <v>5.2750623245881307</v>
      </c>
      <c r="AJ396">
        <f t="shared" si="236"/>
        <v>31.531745100447925</v>
      </c>
      <c r="AK396">
        <v>-4.1292113478423903E-2</v>
      </c>
      <c r="AL396">
        <v>4.6354014767348503E-2</v>
      </c>
      <c r="AM396">
        <v>3.46241401402323</v>
      </c>
      <c r="AN396">
        <v>7</v>
      </c>
      <c r="AO396">
        <v>2</v>
      </c>
      <c r="AP396">
        <f t="shared" si="237"/>
        <v>1</v>
      </c>
      <c r="AQ396">
        <f t="shared" si="238"/>
        <v>0</v>
      </c>
      <c r="AR396">
        <f t="shared" si="239"/>
        <v>51884.936755951145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-0.32378757235218153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1581612875.5310299</v>
      </c>
      <c r="BY396">
        <v>400.11075862068998</v>
      </c>
      <c r="BZ396">
        <v>399.96913793103403</v>
      </c>
      <c r="CA396">
        <v>32.272982758620699</v>
      </c>
      <c r="CB396">
        <v>31.273072413793098</v>
      </c>
      <c r="CC396">
        <v>350.01679310344798</v>
      </c>
      <c r="CD396">
        <v>99.430631034482801</v>
      </c>
      <c r="CE396">
        <v>0.19995048275862101</v>
      </c>
      <c r="CF396">
        <v>31.428227586206901</v>
      </c>
      <c r="CG396">
        <v>30.993410344827598</v>
      </c>
      <c r="CH396">
        <v>999.9</v>
      </c>
      <c r="CI396">
        <v>0</v>
      </c>
      <c r="CJ396">
        <v>0</v>
      </c>
      <c r="CK396">
        <v>10014.815172413801</v>
      </c>
      <c r="CL396">
        <v>0</v>
      </c>
      <c r="CM396">
        <v>5.8488117241379296</v>
      </c>
      <c r="CN396">
        <v>0</v>
      </c>
      <c r="CO396">
        <v>0</v>
      </c>
      <c r="CP396">
        <v>0</v>
      </c>
      <c r="CQ396">
        <v>0</v>
      </c>
      <c r="CR396">
        <v>2.1827586206896501</v>
      </c>
      <c r="CS396">
        <v>0</v>
      </c>
      <c r="CT396">
        <v>290.068965517241</v>
      </c>
      <c r="CU396">
        <v>-0.73448275862069001</v>
      </c>
      <c r="CV396">
        <v>40.061999999999998</v>
      </c>
      <c r="CW396">
        <v>45.392103448275897</v>
      </c>
      <c r="CX396">
        <v>42.680758620689602</v>
      </c>
      <c r="CY396">
        <v>44.125</v>
      </c>
      <c r="CZ396">
        <v>41.182724137930997</v>
      </c>
      <c r="DA396">
        <v>0</v>
      </c>
      <c r="DB396">
        <v>0</v>
      </c>
      <c r="DC396">
        <v>0</v>
      </c>
      <c r="DD396">
        <v>2015.9000000953699</v>
      </c>
      <c r="DE396">
        <v>2.4730769230769201</v>
      </c>
      <c r="DF396">
        <v>16.133333664555298</v>
      </c>
      <c r="DG396">
        <v>-581.43931688469002</v>
      </c>
      <c r="DH396">
        <v>283.519230769231</v>
      </c>
      <c r="DI396">
        <v>15</v>
      </c>
      <c r="DJ396">
        <v>100</v>
      </c>
      <c r="DK396">
        <v>100</v>
      </c>
      <c r="DL396">
        <v>2.7789999999999999</v>
      </c>
      <c r="DM396">
        <v>0.42699999999999999</v>
      </c>
      <c r="DN396">
        <v>2</v>
      </c>
      <c r="DO396">
        <v>336.73</v>
      </c>
      <c r="DP396">
        <v>666.28800000000001</v>
      </c>
      <c r="DQ396">
        <v>30.775400000000001</v>
      </c>
      <c r="DR396">
        <v>32.786999999999999</v>
      </c>
      <c r="DS396">
        <v>30.0001</v>
      </c>
      <c r="DT396">
        <v>32.656799999999997</v>
      </c>
      <c r="DU396">
        <v>32.6511</v>
      </c>
      <c r="DV396">
        <v>20.983899999999998</v>
      </c>
      <c r="DW396">
        <v>22.437999999999999</v>
      </c>
      <c r="DX396">
        <v>52.714700000000001</v>
      </c>
      <c r="DY396">
        <v>30.774999999999999</v>
      </c>
      <c r="DZ396">
        <v>400</v>
      </c>
      <c r="EA396">
        <v>31.204499999999999</v>
      </c>
      <c r="EB396">
        <v>99.859800000000007</v>
      </c>
      <c r="EC396">
        <v>100.31100000000001</v>
      </c>
    </row>
    <row r="397" spans="1:133" x14ac:dyDescent="0.35">
      <c r="A397">
        <v>381</v>
      </c>
      <c r="B397">
        <v>1581612888.5999999</v>
      </c>
      <c r="C397">
        <v>1951.5999999046301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1581612880.5310299</v>
      </c>
      <c r="O397">
        <f t="shared" si="215"/>
        <v>6.0611656947342487E-4</v>
      </c>
      <c r="P397">
        <f t="shared" si="216"/>
        <v>-0.32710114577091737</v>
      </c>
      <c r="Q397">
        <f t="shared" si="217"/>
        <v>400.10751724137901</v>
      </c>
      <c r="R397">
        <f t="shared" si="218"/>
        <v>403.08823291099452</v>
      </c>
      <c r="S397">
        <f t="shared" si="219"/>
        <v>40.159128553039253</v>
      </c>
      <c r="T397">
        <f t="shared" si="220"/>
        <v>39.8621639334281</v>
      </c>
      <c r="U397">
        <f t="shared" si="221"/>
        <v>4.535147303834651E-2</v>
      </c>
      <c r="V397">
        <f t="shared" si="222"/>
        <v>2.2511315748009966</v>
      </c>
      <c r="W397">
        <f t="shared" si="223"/>
        <v>4.4849945992552306E-2</v>
      </c>
      <c r="X397">
        <f t="shared" si="224"/>
        <v>2.8075814233136001E-2</v>
      </c>
      <c r="Y397">
        <f t="shared" si="225"/>
        <v>0</v>
      </c>
      <c r="Z397">
        <f t="shared" si="226"/>
        <v>31.231260574988411</v>
      </c>
      <c r="AA397">
        <f t="shared" si="227"/>
        <v>30.994172413793098</v>
      </c>
      <c r="AB397">
        <f t="shared" si="228"/>
        <v>4.509879509557762</v>
      </c>
      <c r="AC397">
        <f t="shared" si="229"/>
        <v>69.549694327691782</v>
      </c>
      <c r="AD397">
        <f t="shared" si="230"/>
        <v>3.2156689840768484</v>
      </c>
      <c r="AE397">
        <f t="shared" si="231"/>
        <v>4.6235558835468575</v>
      </c>
      <c r="AF397">
        <f t="shared" si="232"/>
        <v>1.2942105254809135</v>
      </c>
      <c r="AG397">
        <f t="shared" si="233"/>
        <v>-26.729740713778035</v>
      </c>
      <c r="AH397">
        <f t="shared" si="234"/>
        <v>53.069531329214854</v>
      </c>
      <c r="AI397">
        <f t="shared" si="235"/>
        <v>5.3050356506781178</v>
      </c>
      <c r="AJ397">
        <f t="shared" si="236"/>
        <v>31.644826266114936</v>
      </c>
      <c r="AK397">
        <v>-4.1214217878045897E-2</v>
      </c>
      <c r="AL397">
        <v>4.6266570131894801E-2</v>
      </c>
      <c r="AM397">
        <v>3.4572439976192801</v>
      </c>
      <c r="AN397">
        <v>7</v>
      </c>
      <c r="AO397">
        <v>2</v>
      </c>
      <c r="AP397">
        <f t="shared" si="237"/>
        <v>1</v>
      </c>
      <c r="AQ397">
        <f t="shared" si="238"/>
        <v>0</v>
      </c>
      <c r="AR397">
        <f t="shared" si="239"/>
        <v>51790.475929344655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-0.32710114577091737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1581612880.5310299</v>
      </c>
      <c r="BY397">
        <v>400.10751724137901</v>
      </c>
      <c r="BZ397">
        <v>399.96251724137898</v>
      </c>
      <c r="CA397">
        <v>32.276555172413801</v>
      </c>
      <c r="CB397">
        <v>31.2711068965517</v>
      </c>
      <c r="CC397">
        <v>350.024896551724</v>
      </c>
      <c r="CD397">
        <v>99.428586206896597</v>
      </c>
      <c r="CE397">
        <v>0.20004413793103401</v>
      </c>
      <c r="CF397">
        <v>31.431451724137901</v>
      </c>
      <c r="CG397">
        <v>30.994172413793098</v>
      </c>
      <c r="CH397">
        <v>999.9</v>
      </c>
      <c r="CI397">
        <v>0</v>
      </c>
      <c r="CJ397">
        <v>0</v>
      </c>
      <c r="CK397">
        <v>9996.1282758620691</v>
      </c>
      <c r="CL397">
        <v>0</v>
      </c>
      <c r="CM397">
        <v>5.61193689655172</v>
      </c>
      <c r="CN397">
        <v>0</v>
      </c>
      <c r="CO397">
        <v>0</v>
      </c>
      <c r="CP397">
        <v>0</v>
      </c>
      <c r="CQ397">
        <v>0</v>
      </c>
      <c r="CR397">
        <v>3.3241379310344801</v>
      </c>
      <c r="CS397">
        <v>0</v>
      </c>
      <c r="CT397">
        <v>250.83793103448301</v>
      </c>
      <c r="CU397">
        <v>-0.68965517241379304</v>
      </c>
      <c r="CV397">
        <v>40.061999999999998</v>
      </c>
      <c r="CW397">
        <v>45.394241379310301</v>
      </c>
      <c r="CX397">
        <v>42.691517241379302</v>
      </c>
      <c r="CY397">
        <v>44.125</v>
      </c>
      <c r="CZ397">
        <v>41.184896551724101</v>
      </c>
      <c r="DA397">
        <v>0</v>
      </c>
      <c r="DB397">
        <v>0</v>
      </c>
      <c r="DC397">
        <v>0</v>
      </c>
      <c r="DD397">
        <v>2020.7000000476801</v>
      </c>
      <c r="DE397">
        <v>3.5307692307692302</v>
      </c>
      <c r="DF397">
        <v>14.194871945429799</v>
      </c>
      <c r="DG397">
        <v>-535.88717869573998</v>
      </c>
      <c r="DH397">
        <v>247.803846153846</v>
      </c>
      <c r="DI397">
        <v>15</v>
      </c>
      <c r="DJ397">
        <v>100</v>
      </c>
      <c r="DK397">
        <v>100</v>
      </c>
      <c r="DL397">
        <v>2.7789999999999999</v>
      </c>
      <c r="DM397">
        <v>0.42699999999999999</v>
      </c>
      <c r="DN397">
        <v>2</v>
      </c>
      <c r="DO397">
        <v>336.70600000000002</v>
      </c>
      <c r="DP397">
        <v>666.40200000000004</v>
      </c>
      <c r="DQ397">
        <v>30.778600000000001</v>
      </c>
      <c r="DR397">
        <v>32.786999999999999</v>
      </c>
      <c r="DS397">
        <v>30.0001</v>
      </c>
      <c r="DT397">
        <v>32.656799999999997</v>
      </c>
      <c r="DU397">
        <v>32.6511</v>
      </c>
      <c r="DV397">
        <v>20.986999999999998</v>
      </c>
      <c r="DW397">
        <v>22.437999999999999</v>
      </c>
      <c r="DX397">
        <v>52.714700000000001</v>
      </c>
      <c r="DY397">
        <v>30.776499999999999</v>
      </c>
      <c r="DZ397">
        <v>400</v>
      </c>
      <c r="EA397">
        <v>31.204499999999999</v>
      </c>
      <c r="EB397">
        <v>99.859899999999996</v>
      </c>
      <c r="EC397">
        <v>100.31</v>
      </c>
    </row>
    <row r="398" spans="1:133" x14ac:dyDescent="0.35">
      <c r="A398">
        <v>382</v>
      </c>
      <c r="B398">
        <v>1581612893.5999999</v>
      </c>
      <c r="C398">
        <v>1956.5999999046301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1581612885.5310299</v>
      </c>
      <c r="O398">
        <f t="shared" si="215"/>
        <v>6.1336085880049304E-4</v>
      </c>
      <c r="P398">
        <f t="shared" si="216"/>
        <v>-0.3166578576856946</v>
      </c>
      <c r="Q398">
        <f t="shared" si="217"/>
        <v>400.104379310345</v>
      </c>
      <c r="R398">
        <f t="shared" si="218"/>
        <v>402.58591646336424</v>
      </c>
      <c r="S398">
        <f t="shared" si="219"/>
        <v>40.109172994022899</v>
      </c>
      <c r="T398">
        <f t="shared" si="220"/>
        <v>39.861940294389697</v>
      </c>
      <c r="U398">
        <f t="shared" si="221"/>
        <v>4.5888508439286109E-2</v>
      </c>
      <c r="V398">
        <f t="shared" si="222"/>
        <v>2.2516908625546406</v>
      </c>
      <c r="W398">
        <f t="shared" si="223"/>
        <v>4.5375231778060396E-2</v>
      </c>
      <c r="X398">
        <f t="shared" si="224"/>
        <v>2.8405157269815018E-2</v>
      </c>
      <c r="Y398">
        <f t="shared" si="225"/>
        <v>0</v>
      </c>
      <c r="Z398">
        <f t="shared" si="226"/>
        <v>31.232027992558297</v>
      </c>
      <c r="AA398">
        <f t="shared" si="227"/>
        <v>30.995582758620699</v>
      </c>
      <c r="AB398">
        <f t="shared" si="228"/>
        <v>4.510242197172964</v>
      </c>
      <c r="AC398">
        <f t="shared" si="229"/>
        <v>69.538589462177882</v>
      </c>
      <c r="AD398">
        <f t="shared" si="230"/>
        <v>3.2157246030632143</v>
      </c>
      <c r="AE398">
        <f t="shared" si="231"/>
        <v>4.6243742185944834</v>
      </c>
      <c r="AF398">
        <f t="shared" si="232"/>
        <v>1.2945175941097498</v>
      </c>
      <c r="AG398">
        <f t="shared" si="233"/>
        <v>-27.049213873101742</v>
      </c>
      <c r="AH398">
        <f t="shared" si="234"/>
        <v>53.289503280840336</v>
      </c>
      <c r="AI398">
        <f t="shared" si="235"/>
        <v>5.3258205663014353</v>
      </c>
      <c r="AJ398">
        <f t="shared" si="236"/>
        <v>31.566109974040028</v>
      </c>
      <c r="AK398">
        <v>-4.1229283257193501E-2</v>
      </c>
      <c r="AL398">
        <v>4.6283482339787699E-2</v>
      </c>
      <c r="AM398">
        <v>3.4582441657748801</v>
      </c>
      <c r="AN398">
        <v>7</v>
      </c>
      <c r="AO398">
        <v>2</v>
      </c>
      <c r="AP398">
        <f t="shared" si="237"/>
        <v>1</v>
      </c>
      <c r="AQ398">
        <f t="shared" si="238"/>
        <v>0</v>
      </c>
      <c r="AR398">
        <f t="shared" si="239"/>
        <v>51808.11098578469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-0.3166578576856946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1581612885.5310299</v>
      </c>
      <c r="BY398">
        <v>400.104379310345</v>
      </c>
      <c r="BZ398">
        <v>399.98224137930998</v>
      </c>
      <c r="CA398">
        <v>32.277041379310297</v>
      </c>
      <c r="CB398">
        <v>31.259537931034501</v>
      </c>
      <c r="CC398">
        <v>350.01162068965499</v>
      </c>
      <c r="CD398">
        <v>99.428893103448303</v>
      </c>
      <c r="CE398">
        <v>0.19995965517241401</v>
      </c>
      <c r="CF398">
        <v>31.434565517241399</v>
      </c>
      <c r="CG398">
        <v>30.995582758620699</v>
      </c>
      <c r="CH398">
        <v>999.9</v>
      </c>
      <c r="CI398">
        <v>0</v>
      </c>
      <c r="CJ398">
        <v>0</v>
      </c>
      <c r="CK398">
        <v>9999.7513793103408</v>
      </c>
      <c r="CL398">
        <v>0</v>
      </c>
      <c r="CM398">
        <v>5.3126158620689701</v>
      </c>
      <c r="CN398">
        <v>0</v>
      </c>
      <c r="CO398">
        <v>0</v>
      </c>
      <c r="CP398">
        <v>0</v>
      </c>
      <c r="CQ398">
        <v>0</v>
      </c>
      <c r="CR398">
        <v>2.27586206896552</v>
      </c>
      <c r="CS398">
        <v>0</v>
      </c>
      <c r="CT398">
        <v>220.33103448275901</v>
      </c>
      <c r="CU398">
        <v>-0.74827586206896501</v>
      </c>
      <c r="CV398">
        <v>40.061999999999998</v>
      </c>
      <c r="CW398">
        <v>45.394241379310301</v>
      </c>
      <c r="CX398">
        <v>42.689310344827597</v>
      </c>
      <c r="CY398">
        <v>44.129275862069001</v>
      </c>
      <c r="CZ398">
        <v>41.182758620689597</v>
      </c>
      <c r="DA398">
        <v>0</v>
      </c>
      <c r="DB398">
        <v>0</v>
      </c>
      <c r="DC398">
        <v>0</v>
      </c>
      <c r="DD398">
        <v>2025.5</v>
      </c>
      <c r="DE398">
        <v>2.5346153846153801</v>
      </c>
      <c r="DF398">
        <v>-6.09572634404286</v>
      </c>
      <c r="DG398">
        <v>-124.09572639498199</v>
      </c>
      <c r="DH398">
        <v>218.769230769231</v>
      </c>
      <c r="DI398">
        <v>15</v>
      </c>
      <c r="DJ398">
        <v>100</v>
      </c>
      <c r="DK398">
        <v>100</v>
      </c>
      <c r="DL398">
        <v>2.7789999999999999</v>
      </c>
      <c r="DM398">
        <v>0.42699999999999999</v>
      </c>
      <c r="DN398">
        <v>2</v>
      </c>
      <c r="DO398">
        <v>336.72899999999998</v>
      </c>
      <c r="DP398">
        <v>666.26800000000003</v>
      </c>
      <c r="DQ398">
        <v>30.7822</v>
      </c>
      <c r="DR398">
        <v>32.786999999999999</v>
      </c>
      <c r="DS398">
        <v>30.0001</v>
      </c>
      <c r="DT398">
        <v>32.656799999999997</v>
      </c>
      <c r="DU398">
        <v>32.653500000000001</v>
      </c>
      <c r="DV398">
        <v>20.983599999999999</v>
      </c>
      <c r="DW398">
        <v>22.437999999999999</v>
      </c>
      <c r="DX398">
        <v>52.714700000000001</v>
      </c>
      <c r="DY398">
        <v>30.782299999999999</v>
      </c>
      <c r="DZ398">
        <v>400</v>
      </c>
      <c r="EA398">
        <v>31.204499999999999</v>
      </c>
      <c r="EB398">
        <v>99.858199999999997</v>
      </c>
      <c r="EC398">
        <v>100.312</v>
      </c>
    </row>
    <row r="399" spans="1:133" x14ac:dyDescent="0.35">
      <c r="A399">
        <v>383</v>
      </c>
      <c r="B399">
        <v>1581612898.5999999</v>
      </c>
      <c r="C399">
        <v>1961.5999999046301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1581612890.5310299</v>
      </c>
      <c r="O399">
        <f t="shared" si="215"/>
        <v>6.1975380083512869E-4</v>
      </c>
      <c r="P399">
        <f t="shared" si="216"/>
        <v>-0.3127070306206568</v>
      </c>
      <c r="Q399">
        <f t="shared" si="217"/>
        <v>400.120172413793</v>
      </c>
      <c r="R399">
        <f t="shared" si="218"/>
        <v>402.35288980608908</v>
      </c>
      <c r="S399">
        <f t="shared" si="219"/>
        <v>40.086600885353299</v>
      </c>
      <c r="T399">
        <f t="shared" si="220"/>
        <v>39.864154238983005</v>
      </c>
      <c r="U399">
        <f t="shared" si="221"/>
        <v>4.6340307088657037E-2</v>
      </c>
      <c r="V399">
        <f t="shared" si="222"/>
        <v>2.2520837769327966</v>
      </c>
      <c r="W399">
        <f t="shared" si="223"/>
        <v>4.5817026039056893E-2</v>
      </c>
      <c r="X399">
        <f t="shared" si="224"/>
        <v>2.8682163561019089E-2</v>
      </c>
      <c r="Y399">
        <f t="shared" si="225"/>
        <v>0</v>
      </c>
      <c r="Z399">
        <f t="shared" si="226"/>
        <v>31.233643218678885</v>
      </c>
      <c r="AA399">
        <f t="shared" si="227"/>
        <v>30.998186206896602</v>
      </c>
      <c r="AB399">
        <f t="shared" si="228"/>
        <v>4.5109117728317143</v>
      </c>
      <c r="AC399">
        <f t="shared" si="229"/>
        <v>69.519043698178635</v>
      </c>
      <c r="AD399">
        <f t="shared" si="230"/>
        <v>3.2154955877791638</v>
      </c>
      <c r="AE399">
        <f t="shared" si="231"/>
        <v>4.6253449655312338</v>
      </c>
      <c r="AF399">
        <f t="shared" si="232"/>
        <v>1.2954161850525505</v>
      </c>
      <c r="AG399">
        <f t="shared" si="233"/>
        <v>-27.331142616829176</v>
      </c>
      <c r="AH399">
        <f t="shared" si="234"/>
        <v>53.431101929018695</v>
      </c>
      <c r="AI399">
        <f t="shared" si="235"/>
        <v>5.3392062399895641</v>
      </c>
      <c r="AJ399">
        <f t="shared" si="236"/>
        <v>31.439165552179084</v>
      </c>
      <c r="AK399">
        <v>-4.1239869110692003E-2</v>
      </c>
      <c r="AL399">
        <v>4.62953658877115E-2</v>
      </c>
      <c r="AM399">
        <v>3.4589468695914398</v>
      </c>
      <c r="AN399">
        <v>7</v>
      </c>
      <c r="AO399">
        <v>2</v>
      </c>
      <c r="AP399">
        <f t="shared" si="237"/>
        <v>1</v>
      </c>
      <c r="AQ399">
        <f t="shared" si="238"/>
        <v>0</v>
      </c>
      <c r="AR399">
        <f t="shared" si="239"/>
        <v>51820.273979036676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-0.3127070306206568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1581612890.5310299</v>
      </c>
      <c r="BY399">
        <v>400.120172413793</v>
      </c>
      <c r="BZ399">
        <v>400.00920689655197</v>
      </c>
      <c r="CA399">
        <v>32.274224137931</v>
      </c>
      <c r="CB399">
        <v>31.246096551724101</v>
      </c>
      <c r="CC399">
        <v>350.00620689655199</v>
      </c>
      <c r="CD399">
        <v>99.430472413793098</v>
      </c>
      <c r="CE399">
        <v>0.19998110344827599</v>
      </c>
      <c r="CF399">
        <v>31.438258620689702</v>
      </c>
      <c r="CG399">
        <v>30.998186206896602</v>
      </c>
      <c r="CH399">
        <v>999.9</v>
      </c>
      <c r="CI399">
        <v>0</v>
      </c>
      <c r="CJ399">
        <v>0</v>
      </c>
      <c r="CK399">
        <v>10002.16</v>
      </c>
      <c r="CL399">
        <v>0</v>
      </c>
      <c r="CM399">
        <v>4.9494344827586199</v>
      </c>
      <c r="CN399">
        <v>0</v>
      </c>
      <c r="CO399">
        <v>0</v>
      </c>
      <c r="CP399">
        <v>0</v>
      </c>
      <c r="CQ399">
        <v>0</v>
      </c>
      <c r="CR399">
        <v>1.7931034482758601</v>
      </c>
      <c r="CS399">
        <v>0</v>
      </c>
      <c r="CT399">
        <v>210.36206896551701</v>
      </c>
      <c r="CU399">
        <v>-0.62413793103448301</v>
      </c>
      <c r="CV399">
        <v>40.064172413793102</v>
      </c>
      <c r="CW399">
        <v>45.400655172413799</v>
      </c>
      <c r="CX399">
        <v>42.682896551724099</v>
      </c>
      <c r="CY399">
        <v>44.129275862069001</v>
      </c>
      <c r="CZ399">
        <v>41.184896551724101</v>
      </c>
      <c r="DA399">
        <v>0</v>
      </c>
      <c r="DB399">
        <v>0</v>
      </c>
      <c r="DC399">
        <v>0</v>
      </c>
      <c r="DD399">
        <v>2030.9000000953699</v>
      </c>
      <c r="DE399">
        <v>1.5038461538461501</v>
      </c>
      <c r="DF399">
        <v>-9.7948719326396905</v>
      </c>
      <c r="DG399">
        <v>-5.1589745100005704</v>
      </c>
      <c r="DH399">
        <v>210.803846153846</v>
      </c>
      <c r="DI399">
        <v>15</v>
      </c>
      <c r="DJ399">
        <v>100</v>
      </c>
      <c r="DK399">
        <v>100</v>
      </c>
      <c r="DL399">
        <v>2.7789999999999999</v>
      </c>
      <c r="DM399">
        <v>0.42699999999999999</v>
      </c>
      <c r="DN399">
        <v>2</v>
      </c>
      <c r="DO399">
        <v>336.73</v>
      </c>
      <c r="DP399">
        <v>666.34400000000005</v>
      </c>
      <c r="DQ399">
        <v>30.7849</v>
      </c>
      <c r="DR399">
        <v>32.786999999999999</v>
      </c>
      <c r="DS399">
        <v>30.0001</v>
      </c>
      <c r="DT399">
        <v>32.656799999999997</v>
      </c>
      <c r="DU399">
        <v>32.654000000000003</v>
      </c>
      <c r="DV399">
        <v>20.986999999999998</v>
      </c>
      <c r="DW399">
        <v>22.437999999999999</v>
      </c>
      <c r="DX399">
        <v>52.714700000000001</v>
      </c>
      <c r="DY399">
        <v>30.783100000000001</v>
      </c>
      <c r="DZ399">
        <v>400</v>
      </c>
      <c r="EA399">
        <v>31.204499999999999</v>
      </c>
      <c r="EB399">
        <v>99.858599999999996</v>
      </c>
      <c r="EC399">
        <v>100.312</v>
      </c>
    </row>
    <row r="400" spans="1:133" x14ac:dyDescent="0.35">
      <c r="A400">
        <v>384</v>
      </c>
      <c r="B400">
        <v>1581612903.5999999</v>
      </c>
      <c r="C400">
        <v>1966.5999999046301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1581612895.5310299</v>
      </c>
      <c r="O400">
        <f t="shared" si="215"/>
        <v>6.2331227409160542E-4</v>
      </c>
      <c r="P400">
        <f t="shared" si="216"/>
        <v>-0.32365195359144683</v>
      </c>
      <c r="Q400">
        <f t="shared" si="217"/>
        <v>400.12962068965498</v>
      </c>
      <c r="R400">
        <f t="shared" si="218"/>
        <v>402.678643000786</v>
      </c>
      <c r="S400">
        <f t="shared" si="219"/>
        <v>40.12007764176046</v>
      </c>
      <c r="T400">
        <f t="shared" si="220"/>
        <v>39.866110924600946</v>
      </c>
      <c r="U400">
        <f t="shared" si="221"/>
        <v>4.6558303991294694E-2</v>
      </c>
      <c r="V400">
        <f t="shared" si="222"/>
        <v>2.2513438189797941</v>
      </c>
      <c r="W400">
        <f t="shared" si="223"/>
        <v>4.6029946850243468E-2</v>
      </c>
      <c r="X400">
        <f t="shared" si="224"/>
        <v>2.8815687889622865E-2</v>
      </c>
      <c r="Y400">
        <f t="shared" si="225"/>
        <v>0</v>
      </c>
      <c r="Z400">
        <f t="shared" si="226"/>
        <v>31.236438667517064</v>
      </c>
      <c r="AA400">
        <f t="shared" si="227"/>
        <v>31.001858620689699</v>
      </c>
      <c r="AB400">
        <f t="shared" si="228"/>
        <v>4.5118564208016982</v>
      </c>
      <c r="AC400">
        <f t="shared" si="229"/>
        <v>69.49235382950107</v>
      </c>
      <c r="AD400">
        <f t="shared" si="230"/>
        <v>3.2149975525718477</v>
      </c>
      <c r="AE400">
        <f t="shared" si="231"/>
        <v>4.6264047415343246</v>
      </c>
      <c r="AF400">
        <f t="shared" si="232"/>
        <v>1.2968588682298505</v>
      </c>
      <c r="AG400">
        <f t="shared" si="233"/>
        <v>-27.488071287439798</v>
      </c>
      <c r="AH400">
        <f t="shared" si="234"/>
        <v>53.457073678682221</v>
      </c>
      <c r="AI400">
        <f t="shared" si="235"/>
        <v>5.3437602003615252</v>
      </c>
      <c r="AJ400">
        <f t="shared" si="236"/>
        <v>31.312762591603949</v>
      </c>
      <c r="AK400">
        <v>-4.1219934641528497E-2</v>
      </c>
      <c r="AL400">
        <v>4.6272987699719999E-2</v>
      </c>
      <c r="AM400">
        <v>3.4576235398764998</v>
      </c>
      <c r="AN400">
        <v>7</v>
      </c>
      <c r="AO400">
        <v>2</v>
      </c>
      <c r="AP400">
        <f t="shared" si="237"/>
        <v>1</v>
      </c>
      <c r="AQ400">
        <f t="shared" si="238"/>
        <v>0</v>
      </c>
      <c r="AR400">
        <f t="shared" si="239"/>
        <v>51795.616642741414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-0.32365195359144683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1581612895.5310299</v>
      </c>
      <c r="BY400">
        <v>400.12962068965498</v>
      </c>
      <c r="BZ400">
        <v>400.002344827586</v>
      </c>
      <c r="CA400">
        <v>32.268403448275897</v>
      </c>
      <c r="CB400">
        <v>31.234375862069001</v>
      </c>
      <c r="CC400">
        <v>350.00941379310302</v>
      </c>
      <c r="CD400">
        <v>99.433006896551703</v>
      </c>
      <c r="CE400">
        <v>0.19998417241379299</v>
      </c>
      <c r="CF400">
        <v>31.442289655172399</v>
      </c>
      <c r="CG400">
        <v>31.001858620689699</v>
      </c>
      <c r="CH400">
        <v>999.9</v>
      </c>
      <c r="CI400">
        <v>0</v>
      </c>
      <c r="CJ400">
        <v>0</v>
      </c>
      <c r="CK400">
        <v>9997.0703448275908</v>
      </c>
      <c r="CL400">
        <v>0</v>
      </c>
      <c r="CM400">
        <v>4.7324927586206904</v>
      </c>
      <c r="CN400">
        <v>0</v>
      </c>
      <c r="CO400">
        <v>0</v>
      </c>
      <c r="CP400">
        <v>0</v>
      </c>
      <c r="CQ400">
        <v>0</v>
      </c>
      <c r="CR400">
        <v>0.77586206896551702</v>
      </c>
      <c r="CS400">
        <v>0</v>
      </c>
      <c r="CT400">
        <v>209.64482758620699</v>
      </c>
      <c r="CU400">
        <v>-0.46206896551724103</v>
      </c>
      <c r="CV400">
        <v>40.068517241379297</v>
      </c>
      <c r="CW400">
        <v>45.407068965517198</v>
      </c>
      <c r="CX400">
        <v>42.678655172413798</v>
      </c>
      <c r="CY400">
        <v>44.137827586206903</v>
      </c>
      <c r="CZ400">
        <v>41.1913793103448</v>
      </c>
      <c r="DA400">
        <v>0</v>
      </c>
      <c r="DB400">
        <v>0</v>
      </c>
      <c r="DC400">
        <v>0</v>
      </c>
      <c r="DD400">
        <v>2035.7000000476801</v>
      </c>
      <c r="DE400">
        <v>0.8</v>
      </c>
      <c r="DF400">
        <v>-4.3213677139790203</v>
      </c>
      <c r="DG400">
        <v>-30.095726425932099</v>
      </c>
      <c r="DH400">
        <v>211.065384615385</v>
      </c>
      <c r="DI400">
        <v>15</v>
      </c>
      <c r="DJ400">
        <v>100</v>
      </c>
      <c r="DK400">
        <v>100</v>
      </c>
      <c r="DL400">
        <v>2.7789999999999999</v>
      </c>
      <c r="DM400">
        <v>0.42699999999999999</v>
      </c>
      <c r="DN400">
        <v>2</v>
      </c>
      <c r="DO400">
        <v>336.81299999999999</v>
      </c>
      <c r="DP400">
        <v>666.55</v>
      </c>
      <c r="DQ400">
        <v>30.7575</v>
      </c>
      <c r="DR400">
        <v>32.786999999999999</v>
      </c>
      <c r="DS400">
        <v>30.000599999999999</v>
      </c>
      <c r="DT400">
        <v>32.659199999999998</v>
      </c>
      <c r="DU400">
        <v>32.654000000000003</v>
      </c>
      <c r="DV400">
        <v>20.9849</v>
      </c>
      <c r="DW400">
        <v>22.437999999999999</v>
      </c>
      <c r="DX400">
        <v>52.714700000000001</v>
      </c>
      <c r="DY400">
        <v>30.7273</v>
      </c>
      <c r="DZ400">
        <v>400</v>
      </c>
      <c r="EA400">
        <v>31.204499999999999</v>
      </c>
      <c r="EB400">
        <v>99.861599999999996</v>
      </c>
      <c r="EC400">
        <v>100.313</v>
      </c>
    </row>
    <row r="401" spans="1:133" x14ac:dyDescent="0.35">
      <c r="A401">
        <v>385</v>
      </c>
      <c r="B401">
        <v>1581612908.5999999</v>
      </c>
      <c r="C401">
        <v>1971.5999999046301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1581612900.5310299</v>
      </c>
      <c r="O401">
        <f t="shared" ref="O401:O464" si="258">CC401*AP401*(CA401-CB401)/(100*BU401*(1000-AP401*CA401))</f>
        <v>6.2022316803117896E-4</v>
      </c>
      <c r="P401">
        <f t="shared" ref="P401:P464" si="259">CC401*AP401*(BZ401-BY401*(1000-AP401*CB401)/(1000-AP401*CA401))/(100*BU401)</f>
        <v>-0.32812088880246454</v>
      </c>
      <c r="Q401">
        <f t="shared" ref="Q401:Q464" si="260">BY401 - IF(AP401&gt;1, P401*BU401*100/(AR401*CK401), 0)</f>
        <v>400.14510344827602</v>
      </c>
      <c r="R401">
        <f t="shared" ref="R401:R464" si="261">((X401-O401/2)*Q401-P401)/(X401+O401/2)</f>
        <v>402.9084552669899</v>
      </c>
      <c r="S401">
        <f t="shared" ref="S401:S464" si="262">R401*(CD401+CE401)/1000</f>
        <v>40.143268217703799</v>
      </c>
      <c r="T401">
        <f t="shared" ref="T401:T464" si="263">(BY401 - IF(AP401&gt;1, P401*BU401*100/(AR401*CK401), 0))*(CD401+CE401)/1000</f>
        <v>39.867945196336571</v>
      </c>
      <c r="U401">
        <f t="shared" ref="U401:U464" si="264">2/((1/W401-1/V401)+SIGN(W401)*SQRT((1/W401-1/V401)*(1/W401-1/V401) + 4*BV401/((BV401+1)*(BV401+1))*(2*1/W401*1/V401-1/V401*1/V401)))</f>
        <v>4.6237673287776122E-2</v>
      </c>
      <c r="V401">
        <f t="shared" ref="V401:V464" si="265">AM401+AL401*BU401+AK401*BU401*BU401</f>
        <v>2.2509490724712617</v>
      </c>
      <c r="W401">
        <f t="shared" ref="W401:W464" si="266">O401*(1000-(1000*0.61365*EXP(17.502*AA401/(240.97+AA401))/(CD401+CE401)+CA401)/2)/(1000*0.61365*EXP(17.502*AA401/(240.97+AA401))/(CD401+CE401)-CA401)</f>
        <v>4.5716434093524189E-2</v>
      </c>
      <c r="X401">
        <f t="shared" ref="X401:X464" si="267">1/((BV401+1)/(U401/1.6)+1/(V401/1.37)) + BV401/((BV401+1)/(U401/1.6) + BV401/(V401/1.37))</f>
        <v>2.861911289193856E-2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31.241168272897827</v>
      </c>
      <c r="AA401">
        <f t="shared" ref="AA401:AA464" si="270">($C$7*CG401+$D$7*CH401+$E$7*Z401)</f>
        <v>31.0086310344828</v>
      </c>
      <c r="AB401">
        <f t="shared" ref="AB401:AB464" si="271">0.61365*EXP(17.502*AA401/(240.97+AA401))</f>
        <v>4.5135989277195652</v>
      </c>
      <c r="AC401">
        <f t="shared" ref="AC401:AC464" si="272">(AD401/AE401*100)</f>
        <v>69.462830072239043</v>
      </c>
      <c r="AD401">
        <f t="shared" ref="AD401:AD464" si="273">CA401*(CD401+CE401)/1000</f>
        <v>3.214315048858758</v>
      </c>
      <c r="AE401">
        <f t="shared" ref="AE401:AE464" si="274">0.61365*EXP(17.502*CF401/(240.97+CF401))</f>
        <v>4.6273885551682481</v>
      </c>
      <c r="AF401">
        <f t="shared" ref="AF401:AF464" si="275">(AB401-CA401*(CD401+CE401)/1000)</f>
        <v>1.2992838788608072</v>
      </c>
      <c r="AG401">
        <f t="shared" ref="AG401:AG464" si="276">(-O401*44100)</f>
        <v>-27.351841710174991</v>
      </c>
      <c r="AH401">
        <f t="shared" ref="AH401:AH464" si="277">2*29.3*V401*0.92*(CF401-AA401)</f>
        <v>53.079874981203936</v>
      </c>
      <c r="AI401">
        <f t="shared" ref="AI401:AI464" si="278">2*0.95*0.0000000567*(((CF401+$B$7)+273)^4-(AA401+273)^4)</f>
        <v>5.3072596644143522</v>
      </c>
      <c r="AJ401">
        <f t="shared" ref="AJ401:AJ464" si="279">Y401+AI401+AG401+AH401</f>
        <v>31.035292935443298</v>
      </c>
      <c r="AK401">
        <v>-4.1209302596819201E-2</v>
      </c>
      <c r="AL401">
        <v>4.6261052298115501E-2</v>
      </c>
      <c r="AM401">
        <v>3.4569176521680598</v>
      </c>
      <c r="AN401">
        <v>7</v>
      </c>
      <c r="AO401">
        <v>2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51782.180537555716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-0.32812088880246454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1581612900.5310299</v>
      </c>
      <c r="BY401">
        <v>400.14510344827602</v>
      </c>
      <c r="BZ401">
        <v>400.008068965517</v>
      </c>
      <c r="CA401">
        <v>32.261317241379302</v>
      </c>
      <c r="CB401">
        <v>31.232441379310298</v>
      </c>
      <c r="CC401">
        <v>350.02120689655197</v>
      </c>
      <c r="CD401">
        <v>99.4337379310345</v>
      </c>
      <c r="CE401">
        <v>0.19998206896551701</v>
      </c>
      <c r="CF401">
        <v>31.4460310344828</v>
      </c>
      <c r="CG401">
        <v>31.0086310344828</v>
      </c>
      <c r="CH401">
        <v>999.9</v>
      </c>
      <c r="CI401">
        <v>0</v>
      </c>
      <c r="CJ401">
        <v>0</v>
      </c>
      <c r="CK401">
        <v>9994.41827586207</v>
      </c>
      <c r="CL401">
        <v>0</v>
      </c>
      <c r="CM401">
        <v>4.6280355172413801</v>
      </c>
      <c r="CN401">
        <v>0</v>
      </c>
      <c r="CO401">
        <v>0</v>
      </c>
      <c r="CP401">
        <v>0</v>
      </c>
      <c r="CQ401">
        <v>0</v>
      </c>
      <c r="CR401">
        <v>1.66551724137931</v>
      </c>
      <c r="CS401">
        <v>0</v>
      </c>
      <c r="CT401">
        <v>213.258620689655</v>
      </c>
      <c r="CU401">
        <v>-0.32413793103448302</v>
      </c>
      <c r="CV401">
        <v>40.083724137931</v>
      </c>
      <c r="CW401">
        <v>45.411344827586198</v>
      </c>
      <c r="CX401">
        <v>42.691620689655203</v>
      </c>
      <c r="CY401">
        <v>44.137827586206903</v>
      </c>
      <c r="CZ401">
        <v>41.184931034482702</v>
      </c>
      <c r="DA401">
        <v>0</v>
      </c>
      <c r="DB401">
        <v>0</v>
      </c>
      <c r="DC401">
        <v>0</v>
      </c>
      <c r="DD401">
        <v>2040.5</v>
      </c>
      <c r="DE401">
        <v>1.18461538461538</v>
      </c>
      <c r="DF401">
        <v>-1.9145300997822901</v>
      </c>
      <c r="DG401">
        <v>75.8564100528708</v>
      </c>
      <c r="DH401">
        <v>213.684615384615</v>
      </c>
      <c r="DI401">
        <v>15</v>
      </c>
      <c r="DJ401">
        <v>100</v>
      </c>
      <c r="DK401">
        <v>100</v>
      </c>
      <c r="DL401">
        <v>2.7789999999999999</v>
      </c>
      <c r="DM401">
        <v>0.42699999999999999</v>
      </c>
      <c r="DN401">
        <v>2</v>
      </c>
      <c r="DO401">
        <v>336.79199999999997</v>
      </c>
      <c r="DP401">
        <v>666.41200000000003</v>
      </c>
      <c r="DQ401">
        <v>30.7225</v>
      </c>
      <c r="DR401">
        <v>32.786999999999999</v>
      </c>
      <c r="DS401">
        <v>30.000299999999999</v>
      </c>
      <c r="DT401">
        <v>32.659700000000001</v>
      </c>
      <c r="DU401">
        <v>32.654000000000003</v>
      </c>
      <c r="DV401">
        <v>20.9848</v>
      </c>
      <c r="DW401">
        <v>22.437999999999999</v>
      </c>
      <c r="DX401">
        <v>52.714700000000001</v>
      </c>
      <c r="DY401">
        <v>30.719000000000001</v>
      </c>
      <c r="DZ401">
        <v>400</v>
      </c>
      <c r="EA401">
        <v>31.204499999999999</v>
      </c>
      <c r="EB401">
        <v>99.8596</v>
      </c>
      <c r="EC401">
        <v>100.312</v>
      </c>
    </row>
    <row r="402" spans="1:133" x14ac:dyDescent="0.35">
      <c r="A402">
        <v>386</v>
      </c>
      <c r="B402">
        <v>1581612913.5999999</v>
      </c>
      <c r="C402">
        <v>1976.5999999046301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1581612905.5310299</v>
      </c>
      <c r="O402">
        <f t="shared" si="258"/>
        <v>6.1673816978922514E-4</v>
      </c>
      <c r="P402">
        <f t="shared" si="259"/>
        <v>-0.34132213787441995</v>
      </c>
      <c r="Q402">
        <f t="shared" si="260"/>
        <v>400.16162068965502</v>
      </c>
      <c r="R402">
        <f t="shared" si="261"/>
        <v>403.44968032557472</v>
      </c>
      <c r="S402">
        <f t="shared" si="262"/>
        <v>40.197316940918178</v>
      </c>
      <c r="T402">
        <f t="shared" si="263"/>
        <v>39.869714313499948</v>
      </c>
      <c r="U402">
        <f t="shared" si="264"/>
        <v>4.5946054543190916E-2</v>
      </c>
      <c r="V402">
        <f t="shared" si="265"/>
        <v>2.2501985799496866</v>
      </c>
      <c r="W402">
        <f t="shared" si="266"/>
        <v>4.543116040193311E-2</v>
      </c>
      <c r="X402">
        <f t="shared" si="267"/>
        <v>2.8440255568305067E-2</v>
      </c>
      <c r="Y402">
        <f t="shared" si="268"/>
        <v>0</v>
      </c>
      <c r="Z402">
        <f t="shared" si="269"/>
        <v>31.244599439908146</v>
      </c>
      <c r="AA402">
        <f t="shared" si="270"/>
        <v>31.009596551724101</v>
      </c>
      <c r="AB402">
        <f t="shared" si="271"/>
        <v>4.5138473980291041</v>
      </c>
      <c r="AC402">
        <f t="shared" si="272"/>
        <v>69.441271801843797</v>
      </c>
      <c r="AD402">
        <f t="shared" si="273"/>
        <v>3.2137450621600019</v>
      </c>
      <c r="AE402">
        <f t="shared" si="274"/>
        <v>4.6280043247633476</v>
      </c>
      <c r="AF402">
        <f t="shared" si="275"/>
        <v>1.3001023358691022</v>
      </c>
      <c r="AG402">
        <f t="shared" si="276"/>
        <v>-27.19815328770483</v>
      </c>
      <c r="AH402">
        <f t="shared" si="277"/>
        <v>53.229087085854829</v>
      </c>
      <c r="AI402">
        <f t="shared" si="278"/>
        <v>5.3240407202533984</v>
      </c>
      <c r="AJ402">
        <f t="shared" si="279"/>
        <v>31.354974518403395</v>
      </c>
      <c r="AK402">
        <v>-4.1189093595041699E-2</v>
      </c>
      <c r="AL402">
        <v>4.6238365923214599E-2</v>
      </c>
      <c r="AM402">
        <v>3.4555757538319001</v>
      </c>
      <c r="AN402">
        <v>7</v>
      </c>
      <c r="AO402">
        <v>2</v>
      </c>
      <c r="AP402">
        <f t="shared" si="280"/>
        <v>1</v>
      </c>
      <c r="AQ402">
        <f t="shared" si="281"/>
        <v>0</v>
      </c>
      <c r="AR402">
        <f t="shared" si="282"/>
        <v>51757.427081890753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-0.34132213787441995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1581612905.5310299</v>
      </c>
      <c r="BY402">
        <v>400.16162068965502</v>
      </c>
      <c r="BZ402">
        <v>399.99958620689699</v>
      </c>
      <c r="CA402">
        <v>32.2554965517241</v>
      </c>
      <c r="CB402">
        <v>31.232410344827599</v>
      </c>
      <c r="CC402">
        <v>350.02620689655203</v>
      </c>
      <c r="CD402">
        <v>99.434010344827598</v>
      </c>
      <c r="CE402">
        <v>0.20001813793103501</v>
      </c>
      <c r="CF402">
        <v>31.448372413793098</v>
      </c>
      <c r="CG402">
        <v>31.009596551724101</v>
      </c>
      <c r="CH402">
        <v>999.9</v>
      </c>
      <c r="CI402">
        <v>0</v>
      </c>
      <c r="CJ402">
        <v>0</v>
      </c>
      <c r="CK402">
        <v>9989.4896551724105</v>
      </c>
      <c r="CL402">
        <v>0</v>
      </c>
      <c r="CM402">
        <v>4.8161027586206897</v>
      </c>
      <c r="CN402">
        <v>0</v>
      </c>
      <c r="CO402">
        <v>0</v>
      </c>
      <c r="CP402">
        <v>0</v>
      </c>
      <c r="CQ402">
        <v>0</v>
      </c>
      <c r="CR402">
        <v>1.8965517241379299</v>
      </c>
      <c r="CS402">
        <v>0</v>
      </c>
      <c r="CT402">
        <v>249.46206896551701</v>
      </c>
      <c r="CU402">
        <v>-0.60344827586206895</v>
      </c>
      <c r="CV402">
        <v>40.090241379310299</v>
      </c>
      <c r="CW402">
        <v>45.422034482758598</v>
      </c>
      <c r="CX402">
        <v>42.698034482758601</v>
      </c>
      <c r="CY402">
        <v>44.1399655172414</v>
      </c>
      <c r="CZ402">
        <v>41.187068965517199</v>
      </c>
      <c r="DA402">
        <v>0</v>
      </c>
      <c r="DB402">
        <v>0</v>
      </c>
      <c r="DC402">
        <v>0</v>
      </c>
      <c r="DD402">
        <v>2045.9000000953699</v>
      </c>
      <c r="DE402">
        <v>1.81153846153846</v>
      </c>
      <c r="DF402">
        <v>19.565811891804799</v>
      </c>
      <c r="DG402">
        <v>784.14700965173404</v>
      </c>
      <c r="DH402">
        <v>257.94230769230802</v>
      </c>
      <c r="DI402">
        <v>15</v>
      </c>
      <c r="DJ402">
        <v>100</v>
      </c>
      <c r="DK402">
        <v>100</v>
      </c>
      <c r="DL402">
        <v>2.7789999999999999</v>
      </c>
      <c r="DM402">
        <v>0.42699999999999999</v>
      </c>
      <c r="DN402">
        <v>2</v>
      </c>
      <c r="DO402">
        <v>336.863</v>
      </c>
      <c r="DP402">
        <v>666.42200000000003</v>
      </c>
      <c r="DQ402">
        <v>30.705400000000001</v>
      </c>
      <c r="DR402">
        <v>32.786999999999999</v>
      </c>
      <c r="DS402">
        <v>30.0002</v>
      </c>
      <c r="DT402">
        <v>32.659700000000001</v>
      </c>
      <c r="DU402">
        <v>32.654899999999998</v>
      </c>
      <c r="DV402">
        <v>20.984000000000002</v>
      </c>
      <c r="DW402">
        <v>22.437999999999999</v>
      </c>
      <c r="DX402">
        <v>52.714700000000001</v>
      </c>
      <c r="DY402">
        <v>30.704000000000001</v>
      </c>
      <c r="DZ402">
        <v>400</v>
      </c>
      <c r="EA402">
        <v>31.204499999999999</v>
      </c>
      <c r="EB402">
        <v>99.860299999999995</v>
      </c>
      <c r="EC402">
        <v>100.312</v>
      </c>
    </row>
    <row r="403" spans="1:133" x14ac:dyDescent="0.35">
      <c r="A403">
        <v>387</v>
      </c>
      <c r="B403">
        <v>1581612918.5999999</v>
      </c>
      <c r="C403">
        <v>1981.5999999046301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1581612910.5310299</v>
      </c>
      <c r="O403">
        <f t="shared" si="258"/>
        <v>6.1261446912759868E-4</v>
      </c>
      <c r="P403">
        <f t="shared" si="259"/>
        <v>-0.33978357878865173</v>
      </c>
      <c r="Q403">
        <f t="shared" si="260"/>
        <v>400.18644827586201</v>
      </c>
      <c r="R403">
        <f t="shared" si="261"/>
        <v>403.50060241313321</v>
      </c>
      <c r="S403">
        <f t="shared" si="262"/>
        <v>40.202127765179121</v>
      </c>
      <c r="T403">
        <f t="shared" si="263"/>
        <v>39.871927395555744</v>
      </c>
      <c r="U403">
        <f t="shared" si="264"/>
        <v>4.5627246451625733E-2</v>
      </c>
      <c r="V403">
        <f t="shared" si="265"/>
        <v>2.2522314753743187</v>
      </c>
      <c r="W403">
        <f t="shared" si="266"/>
        <v>4.5119883229793406E-2</v>
      </c>
      <c r="X403">
        <f t="shared" si="267"/>
        <v>2.8245041407291401E-2</v>
      </c>
      <c r="Y403">
        <f t="shared" si="268"/>
        <v>0</v>
      </c>
      <c r="Z403">
        <f t="shared" si="269"/>
        <v>31.247131626185638</v>
      </c>
      <c r="AA403">
        <f t="shared" si="270"/>
        <v>31.0081862068965</v>
      </c>
      <c r="AB403">
        <f t="shared" si="271"/>
        <v>4.5134844579070634</v>
      </c>
      <c r="AC403">
        <f t="shared" si="272"/>
        <v>69.424847495014731</v>
      </c>
      <c r="AD403">
        <f t="shared" si="273"/>
        <v>3.2131681727377375</v>
      </c>
      <c r="AE403">
        <f t="shared" si="274"/>
        <v>4.6282682478610688</v>
      </c>
      <c r="AF403">
        <f t="shared" si="275"/>
        <v>1.300316285169326</v>
      </c>
      <c r="AG403">
        <f t="shared" si="276"/>
        <v>-27.016298088527101</v>
      </c>
      <c r="AH403">
        <f t="shared" si="277"/>
        <v>53.570264123345574</v>
      </c>
      <c r="AI403">
        <f t="shared" si="278"/>
        <v>5.3533186158111166</v>
      </c>
      <c r="AJ403">
        <f t="shared" si="279"/>
        <v>31.907284650629588</v>
      </c>
      <c r="AK403">
        <v>-4.1243848817905299E-2</v>
      </c>
      <c r="AL403">
        <v>4.6299833457699897E-2</v>
      </c>
      <c r="AM403">
        <v>3.4592110320727101</v>
      </c>
      <c r="AN403">
        <v>7</v>
      </c>
      <c r="AO403">
        <v>2</v>
      </c>
      <c r="AP403">
        <f t="shared" si="280"/>
        <v>1</v>
      </c>
      <c r="AQ403">
        <f t="shared" si="281"/>
        <v>0</v>
      </c>
      <c r="AR403">
        <f t="shared" si="282"/>
        <v>51823.240540300423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-0.33978357878865173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1581612910.5310299</v>
      </c>
      <c r="BY403">
        <v>400.18644827586201</v>
      </c>
      <c r="BZ403">
        <v>400.02424137931001</v>
      </c>
      <c r="CA403">
        <v>32.2499172413793</v>
      </c>
      <c r="CB403">
        <v>31.233620689655201</v>
      </c>
      <c r="CC403">
        <v>350.01065517241398</v>
      </c>
      <c r="CD403">
        <v>99.433424137930999</v>
      </c>
      <c r="CE403">
        <v>0.19995317241379301</v>
      </c>
      <c r="CF403">
        <v>31.449375862069001</v>
      </c>
      <c r="CG403">
        <v>31.0081862068965</v>
      </c>
      <c r="CH403">
        <v>999.9</v>
      </c>
      <c r="CI403">
        <v>0</v>
      </c>
      <c r="CJ403">
        <v>0</v>
      </c>
      <c r="CK403">
        <v>10002.828275862101</v>
      </c>
      <c r="CL403">
        <v>0</v>
      </c>
      <c r="CM403">
        <v>5.51267965517241</v>
      </c>
      <c r="CN403">
        <v>0</v>
      </c>
      <c r="CO403">
        <v>0</v>
      </c>
      <c r="CP403">
        <v>0</v>
      </c>
      <c r="CQ403">
        <v>0</v>
      </c>
      <c r="CR403">
        <v>2.92068965517241</v>
      </c>
      <c r="CS403">
        <v>0</v>
      </c>
      <c r="CT403">
        <v>319.33448275862099</v>
      </c>
      <c r="CU403">
        <v>-0.61724137931034495</v>
      </c>
      <c r="CV403">
        <v>40.083724137931</v>
      </c>
      <c r="CW403">
        <v>45.426310344827598</v>
      </c>
      <c r="CX403">
        <v>42.713068965517202</v>
      </c>
      <c r="CY403">
        <v>44.148517241379302</v>
      </c>
      <c r="CZ403">
        <v>41.187068965517199</v>
      </c>
      <c r="DA403">
        <v>0</v>
      </c>
      <c r="DB403">
        <v>0</v>
      </c>
      <c r="DC403">
        <v>0</v>
      </c>
      <c r="DD403">
        <v>2050.7000000476801</v>
      </c>
      <c r="DE403">
        <v>3.2076923076923101</v>
      </c>
      <c r="DF403">
        <v>13.367521537699099</v>
      </c>
      <c r="DG403">
        <v>1210.69059649173</v>
      </c>
      <c r="DH403">
        <v>327.47307692307697</v>
      </c>
      <c r="DI403">
        <v>15</v>
      </c>
      <c r="DJ403">
        <v>100</v>
      </c>
      <c r="DK403">
        <v>100</v>
      </c>
      <c r="DL403">
        <v>2.7789999999999999</v>
      </c>
      <c r="DM403">
        <v>0.42699999999999999</v>
      </c>
      <c r="DN403">
        <v>2</v>
      </c>
      <c r="DO403">
        <v>336.911</v>
      </c>
      <c r="DP403">
        <v>666.26199999999994</v>
      </c>
      <c r="DQ403">
        <v>30.6953</v>
      </c>
      <c r="DR403">
        <v>32.786999999999999</v>
      </c>
      <c r="DS403">
        <v>30</v>
      </c>
      <c r="DT403">
        <v>32.659700000000001</v>
      </c>
      <c r="DU403">
        <v>32.6569</v>
      </c>
      <c r="DV403">
        <v>20.981300000000001</v>
      </c>
      <c r="DW403">
        <v>22.437999999999999</v>
      </c>
      <c r="DX403">
        <v>52.714700000000001</v>
      </c>
      <c r="DY403">
        <v>30.698499999999999</v>
      </c>
      <c r="DZ403">
        <v>400</v>
      </c>
      <c r="EA403">
        <v>31.204499999999999</v>
      </c>
      <c r="EB403">
        <v>99.861199999999997</v>
      </c>
      <c r="EC403">
        <v>100.31100000000001</v>
      </c>
    </row>
    <row r="404" spans="1:133" x14ac:dyDescent="0.35">
      <c r="A404">
        <v>388</v>
      </c>
      <c r="B404">
        <v>1581612923.5999999</v>
      </c>
      <c r="C404">
        <v>1986.5999999046301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1581612915.5310299</v>
      </c>
      <c r="O404">
        <f t="shared" si="258"/>
        <v>6.0847899289422547E-4</v>
      </c>
      <c r="P404">
        <f t="shared" si="259"/>
        <v>-0.35137876581270244</v>
      </c>
      <c r="Q404">
        <f t="shared" si="260"/>
        <v>400.20789655172399</v>
      </c>
      <c r="R404">
        <f t="shared" si="261"/>
        <v>404.01217786092081</v>
      </c>
      <c r="S404">
        <f t="shared" si="262"/>
        <v>40.253123332941556</v>
      </c>
      <c r="T404">
        <f t="shared" si="263"/>
        <v>39.874089697017297</v>
      </c>
      <c r="U404">
        <f t="shared" si="264"/>
        <v>4.5306434995700917E-2</v>
      </c>
      <c r="V404">
        <f t="shared" si="265"/>
        <v>2.2511890329336577</v>
      </c>
      <c r="W404">
        <f t="shared" si="266"/>
        <v>4.4805910270542731E-2</v>
      </c>
      <c r="X404">
        <f t="shared" si="267"/>
        <v>2.8048203239541013E-2</v>
      </c>
      <c r="Y404">
        <f t="shared" si="268"/>
        <v>0</v>
      </c>
      <c r="Z404">
        <f t="shared" si="269"/>
        <v>31.248960709648152</v>
      </c>
      <c r="AA404">
        <f t="shared" si="270"/>
        <v>31.007427586206902</v>
      </c>
      <c r="AB404">
        <f t="shared" si="271"/>
        <v>4.5132892439053096</v>
      </c>
      <c r="AC404">
        <f t="shared" si="272"/>
        <v>69.412462580745</v>
      </c>
      <c r="AD404">
        <f t="shared" si="273"/>
        <v>3.2126950660484392</v>
      </c>
      <c r="AE404">
        <f t="shared" si="274"/>
        <v>4.6284124588019449</v>
      </c>
      <c r="AF404">
        <f t="shared" si="275"/>
        <v>1.3005941778568704</v>
      </c>
      <c r="AG404">
        <f t="shared" si="276"/>
        <v>-26.833923586635343</v>
      </c>
      <c r="AH404">
        <f t="shared" si="277"/>
        <v>53.70408213719849</v>
      </c>
      <c r="AI404">
        <f t="shared" si="278"/>
        <v>5.3691707198374079</v>
      </c>
      <c r="AJ404">
        <f t="shared" si="279"/>
        <v>32.239329270400553</v>
      </c>
      <c r="AK404">
        <v>-4.1215765455606797E-2</v>
      </c>
      <c r="AL404">
        <v>4.6268307423282098E-2</v>
      </c>
      <c r="AM404">
        <v>3.4573467447958102</v>
      </c>
      <c r="AN404">
        <v>7</v>
      </c>
      <c r="AO404">
        <v>2</v>
      </c>
      <c r="AP404">
        <f t="shared" si="280"/>
        <v>1</v>
      </c>
      <c r="AQ404">
        <f t="shared" si="281"/>
        <v>0</v>
      </c>
      <c r="AR404">
        <f t="shared" si="282"/>
        <v>51789.301827414194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-0.35137876581270244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1581612915.5310299</v>
      </c>
      <c r="BY404">
        <v>400.20789655172399</v>
      </c>
      <c r="BZ404">
        <v>400.02300000000002</v>
      </c>
      <c r="CA404">
        <v>32.2451482758621</v>
      </c>
      <c r="CB404">
        <v>31.235717241379302</v>
      </c>
      <c r="CC404">
        <v>350.01410344827599</v>
      </c>
      <c r="CD404">
        <v>99.433434482758599</v>
      </c>
      <c r="CE404">
        <v>0.200006137931034</v>
      </c>
      <c r="CF404">
        <v>31.449924137930999</v>
      </c>
      <c r="CG404">
        <v>31.007427586206902</v>
      </c>
      <c r="CH404">
        <v>999.9</v>
      </c>
      <c r="CI404">
        <v>0</v>
      </c>
      <c r="CJ404">
        <v>0</v>
      </c>
      <c r="CK404">
        <v>9996.0162068965492</v>
      </c>
      <c r="CL404">
        <v>0</v>
      </c>
      <c r="CM404">
        <v>6.1718979310344801</v>
      </c>
      <c r="CN404">
        <v>0</v>
      </c>
      <c r="CO404">
        <v>0</v>
      </c>
      <c r="CP404">
        <v>0</v>
      </c>
      <c r="CQ404">
        <v>0</v>
      </c>
      <c r="CR404">
        <v>3.2103448275862099</v>
      </c>
      <c r="CS404">
        <v>0</v>
      </c>
      <c r="CT404">
        <v>352.63793103448302</v>
      </c>
      <c r="CU404">
        <v>-0.74827586206896501</v>
      </c>
      <c r="CV404">
        <v>40.075034482758603</v>
      </c>
      <c r="CW404">
        <v>45.432724137930997</v>
      </c>
      <c r="CX404">
        <v>42.7045172413793</v>
      </c>
      <c r="CY404">
        <v>44.150655172413799</v>
      </c>
      <c r="CZ404">
        <v>41.189172413793102</v>
      </c>
      <c r="DA404">
        <v>0</v>
      </c>
      <c r="DB404">
        <v>0</v>
      </c>
      <c r="DC404">
        <v>0</v>
      </c>
      <c r="DD404">
        <v>2055.5</v>
      </c>
      <c r="DE404">
        <v>3.3615384615384598</v>
      </c>
      <c r="DF404">
        <v>-6.4957263580307396</v>
      </c>
      <c r="DG404">
        <v>108.485470623471</v>
      </c>
      <c r="DH404">
        <v>358.81538461538503</v>
      </c>
      <c r="DI404">
        <v>15</v>
      </c>
      <c r="DJ404">
        <v>100</v>
      </c>
      <c r="DK404">
        <v>100</v>
      </c>
      <c r="DL404">
        <v>2.7789999999999999</v>
      </c>
      <c r="DM404">
        <v>0.42699999999999999</v>
      </c>
      <c r="DN404">
        <v>2</v>
      </c>
      <c r="DO404">
        <v>336.863</v>
      </c>
      <c r="DP404">
        <v>666.28499999999997</v>
      </c>
      <c r="DQ404">
        <v>30.691500000000001</v>
      </c>
      <c r="DR404">
        <v>32.786999999999999</v>
      </c>
      <c r="DS404">
        <v>30.0001</v>
      </c>
      <c r="DT404">
        <v>32.659700000000001</v>
      </c>
      <c r="DU404">
        <v>32.6569</v>
      </c>
      <c r="DV404">
        <v>20.9818</v>
      </c>
      <c r="DW404">
        <v>22.437999999999999</v>
      </c>
      <c r="DX404">
        <v>52.714700000000001</v>
      </c>
      <c r="DY404">
        <v>30.694199999999999</v>
      </c>
      <c r="DZ404">
        <v>400</v>
      </c>
      <c r="EA404">
        <v>31.204499999999999</v>
      </c>
      <c r="EB404">
        <v>99.860200000000006</v>
      </c>
      <c r="EC404">
        <v>100.313</v>
      </c>
    </row>
    <row r="405" spans="1:133" x14ac:dyDescent="0.35">
      <c r="A405">
        <v>389</v>
      </c>
      <c r="B405">
        <v>1581612928.5999999</v>
      </c>
      <c r="C405">
        <v>1991.5999999046301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1581612920.5310299</v>
      </c>
      <c r="O405">
        <f t="shared" si="258"/>
        <v>6.0493518482824518E-4</v>
      </c>
      <c r="P405">
        <f t="shared" si="259"/>
        <v>-0.33488715407313518</v>
      </c>
      <c r="Q405">
        <f t="shared" si="260"/>
        <v>400.197896551724</v>
      </c>
      <c r="R405">
        <f t="shared" si="261"/>
        <v>403.48995027292796</v>
      </c>
      <c r="S405">
        <f t="shared" si="262"/>
        <v>40.201009397430568</v>
      </c>
      <c r="T405">
        <f t="shared" si="263"/>
        <v>39.873011432441729</v>
      </c>
      <c r="U405">
        <f t="shared" si="264"/>
        <v>4.5039470917483344E-2</v>
      </c>
      <c r="V405">
        <f t="shared" si="265"/>
        <v>2.2522190618865379</v>
      </c>
      <c r="W405">
        <f t="shared" si="266"/>
        <v>4.4545016226917276E-2</v>
      </c>
      <c r="X405">
        <f t="shared" si="267"/>
        <v>2.7884607532474154E-2</v>
      </c>
      <c r="Y405">
        <f t="shared" si="268"/>
        <v>0</v>
      </c>
      <c r="Z405">
        <f t="shared" si="269"/>
        <v>31.250938452350056</v>
      </c>
      <c r="AA405">
        <f t="shared" si="270"/>
        <v>31.006103448275901</v>
      </c>
      <c r="AB405">
        <f t="shared" si="271"/>
        <v>4.5129485243596275</v>
      </c>
      <c r="AC405">
        <f t="shared" si="272"/>
        <v>69.402241348895259</v>
      </c>
      <c r="AD405">
        <f t="shared" si="273"/>
        <v>3.2123541780036797</v>
      </c>
      <c r="AE405">
        <f t="shared" si="274"/>
        <v>4.6286029320792439</v>
      </c>
      <c r="AF405">
        <f t="shared" si="275"/>
        <v>1.3005943463559477</v>
      </c>
      <c r="AG405">
        <f t="shared" si="276"/>
        <v>-26.677641650925612</v>
      </c>
      <c r="AH405">
        <f t="shared" si="277"/>
        <v>53.977359380405289</v>
      </c>
      <c r="AI405">
        <f t="shared" si="278"/>
        <v>5.3940081868922318</v>
      </c>
      <c r="AJ405">
        <f t="shared" si="279"/>
        <v>32.693725916371911</v>
      </c>
      <c r="AK405">
        <v>-4.1243514329662799E-2</v>
      </c>
      <c r="AL405">
        <v>4.6299457965344799E-2</v>
      </c>
      <c r="AM405">
        <v>3.4591888299623301</v>
      </c>
      <c r="AN405">
        <v>7</v>
      </c>
      <c r="AO405">
        <v>2</v>
      </c>
      <c r="AP405">
        <f t="shared" si="280"/>
        <v>1</v>
      </c>
      <c r="AQ405">
        <f t="shared" si="281"/>
        <v>0</v>
      </c>
      <c r="AR405">
        <f t="shared" si="282"/>
        <v>51822.617708618134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-0.33488715407313518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1581612920.5310299</v>
      </c>
      <c r="BY405">
        <v>400.197896551724</v>
      </c>
      <c r="BZ405">
        <v>400.03882758620699</v>
      </c>
      <c r="CA405">
        <v>32.241793103448302</v>
      </c>
      <c r="CB405">
        <v>31.238231034482801</v>
      </c>
      <c r="CC405">
        <v>350.011827586207</v>
      </c>
      <c r="CD405">
        <v>99.433275862068996</v>
      </c>
      <c r="CE405">
        <v>0.19996003448275901</v>
      </c>
      <c r="CF405">
        <v>31.4506482758621</v>
      </c>
      <c r="CG405">
        <v>31.006103448275901</v>
      </c>
      <c r="CH405">
        <v>999.9</v>
      </c>
      <c r="CI405">
        <v>0</v>
      </c>
      <c r="CJ405">
        <v>0</v>
      </c>
      <c r="CK405">
        <v>10002.7620689655</v>
      </c>
      <c r="CL405">
        <v>0</v>
      </c>
      <c r="CM405">
        <v>6.27954862068965</v>
      </c>
      <c r="CN405">
        <v>0</v>
      </c>
      <c r="CO405">
        <v>0</v>
      </c>
      <c r="CP405">
        <v>0</v>
      </c>
      <c r="CQ405">
        <v>0</v>
      </c>
      <c r="CR405">
        <v>2.9965517241379298</v>
      </c>
      <c r="CS405">
        <v>0</v>
      </c>
      <c r="CT405">
        <v>345.68965517241401</v>
      </c>
      <c r="CU405">
        <v>-0.65517241379310298</v>
      </c>
      <c r="CV405">
        <v>40.072862068965499</v>
      </c>
      <c r="CW405">
        <v>45.436999999999998</v>
      </c>
      <c r="CX405">
        <v>42.706689655172397</v>
      </c>
      <c r="CY405">
        <v>44.163482758620702</v>
      </c>
      <c r="CZ405">
        <v>41.189172413793102</v>
      </c>
      <c r="DA405">
        <v>0</v>
      </c>
      <c r="DB405">
        <v>0</v>
      </c>
      <c r="DC405">
        <v>0</v>
      </c>
      <c r="DD405">
        <v>2060.9000000953702</v>
      </c>
      <c r="DE405">
        <v>4.1307692307692303</v>
      </c>
      <c r="DF405">
        <v>-2.9470084098927298</v>
      </c>
      <c r="DG405">
        <v>-960.06153945643803</v>
      </c>
      <c r="DH405">
        <v>339.08461538461501</v>
      </c>
      <c r="DI405">
        <v>15</v>
      </c>
      <c r="DJ405">
        <v>100</v>
      </c>
      <c r="DK405">
        <v>100</v>
      </c>
      <c r="DL405">
        <v>2.7789999999999999</v>
      </c>
      <c r="DM405">
        <v>0.42699999999999999</v>
      </c>
      <c r="DN405">
        <v>2</v>
      </c>
      <c r="DO405">
        <v>336.80399999999997</v>
      </c>
      <c r="DP405">
        <v>666.28499999999997</v>
      </c>
      <c r="DQ405">
        <v>30.686399999999999</v>
      </c>
      <c r="DR405">
        <v>32.786999999999999</v>
      </c>
      <c r="DS405">
        <v>30.0001</v>
      </c>
      <c r="DT405">
        <v>32.659700000000001</v>
      </c>
      <c r="DU405">
        <v>32.6569</v>
      </c>
      <c r="DV405">
        <v>20.980699999999999</v>
      </c>
      <c r="DW405">
        <v>22.437999999999999</v>
      </c>
      <c r="DX405">
        <v>52.714700000000001</v>
      </c>
      <c r="DY405">
        <v>30.685400000000001</v>
      </c>
      <c r="DZ405">
        <v>400</v>
      </c>
      <c r="EA405">
        <v>31.204499999999999</v>
      </c>
      <c r="EB405">
        <v>99.861699999999999</v>
      </c>
      <c r="EC405">
        <v>100.312</v>
      </c>
    </row>
    <row r="406" spans="1:133" x14ac:dyDescent="0.35">
      <c r="A406">
        <v>390</v>
      </c>
      <c r="B406">
        <v>1581612933.5999999</v>
      </c>
      <c r="C406">
        <v>1996.5999999046301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1581612925.5310299</v>
      </c>
      <c r="O406">
        <f t="shared" si="258"/>
        <v>6.0256990645161674E-4</v>
      </c>
      <c r="P406">
        <f t="shared" si="259"/>
        <v>-0.33742936885029506</v>
      </c>
      <c r="Q406">
        <f t="shared" si="260"/>
        <v>400.17765517241401</v>
      </c>
      <c r="R406">
        <f t="shared" si="261"/>
        <v>403.60805387707939</v>
      </c>
      <c r="S406">
        <f t="shared" si="262"/>
        <v>40.212816913828746</v>
      </c>
      <c r="T406">
        <f t="shared" si="263"/>
        <v>39.871034846481407</v>
      </c>
      <c r="U406">
        <f t="shared" si="264"/>
        <v>4.4852068905691336E-2</v>
      </c>
      <c r="V406">
        <f t="shared" si="265"/>
        <v>2.2516755200765588</v>
      </c>
      <c r="W406">
        <f t="shared" si="266"/>
        <v>4.4361579207994967E-2</v>
      </c>
      <c r="X406">
        <f t="shared" si="267"/>
        <v>2.7769608519904364E-2</v>
      </c>
      <c r="Y406">
        <f t="shared" si="268"/>
        <v>0</v>
      </c>
      <c r="Z406">
        <f t="shared" si="269"/>
        <v>31.251441139199567</v>
      </c>
      <c r="AA406">
        <f t="shared" si="270"/>
        <v>31.006458620689699</v>
      </c>
      <c r="AB406">
        <f t="shared" si="271"/>
        <v>4.5130399130805827</v>
      </c>
      <c r="AC406">
        <f t="shared" si="272"/>
        <v>69.399227758210145</v>
      </c>
      <c r="AD406">
        <f t="shared" si="273"/>
        <v>3.212171886934061</v>
      </c>
      <c r="AE406">
        <f t="shared" si="274"/>
        <v>4.6285412542707309</v>
      </c>
      <c r="AF406">
        <f t="shared" si="275"/>
        <v>1.3008680261465217</v>
      </c>
      <c r="AG406">
        <f t="shared" si="276"/>
        <v>-26.573332874516296</v>
      </c>
      <c r="AH406">
        <f t="shared" si="277"/>
        <v>53.89275307825752</v>
      </c>
      <c r="AI406">
        <f t="shared" si="278"/>
        <v>5.386856639898185</v>
      </c>
      <c r="AJ406">
        <f t="shared" si="279"/>
        <v>32.706276843639408</v>
      </c>
      <c r="AK406">
        <v>-4.1228869935889798E-2</v>
      </c>
      <c r="AL406">
        <v>4.6283018350415303E-2</v>
      </c>
      <c r="AM406">
        <v>3.4582167276661</v>
      </c>
      <c r="AN406">
        <v>7</v>
      </c>
      <c r="AO406">
        <v>2</v>
      </c>
      <c r="AP406">
        <f t="shared" si="280"/>
        <v>1</v>
      </c>
      <c r="AQ406">
        <f t="shared" si="281"/>
        <v>0</v>
      </c>
      <c r="AR406">
        <f t="shared" si="282"/>
        <v>51805.010374324702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-0.33742936885029506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1581612925.5310299</v>
      </c>
      <c r="BY406">
        <v>400.17765517241401</v>
      </c>
      <c r="BZ406">
        <v>400.01258620689703</v>
      </c>
      <c r="CA406">
        <v>32.239931034482801</v>
      </c>
      <c r="CB406">
        <v>31.240300000000001</v>
      </c>
      <c r="CC406">
        <v>350.01499999999999</v>
      </c>
      <c r="CD406">
        <v>99.4333275862069</v>
      </c>
      <c r="CE406">
        <v>0.20000858620689699</v>
      </c>
      <c r="CF406">
        <v>31.450413793103401</v>
      </c>
      <c r="CG406">
        <v>31.006458620689699</v>
      </c>
      <c r="CH406">
        <v>999.9</v>
      </c>
      <c r="CI406">
        <v>0</v>
      </c>
      <c r="CJ406">
        <v>0</v>
      </c>
      <c r="CK406">
        <v>9999.2051724137891</v>
      </c>
      <c r="CL406">
        <v>0</v>
      </c>
      <c r="CM406">
        <v>5.6731051724137904</v>
      </c>
      <c r="CN406">
        <v>0</v>
      </c>
      <c r="CO406">
        <v>0</v>
      </c>
      <c r="CP406">
        <v>0</v>
      </c>
      <c r="CQ406">
        <v>0</v>
      </c>
      <c r="CR406">
        <v>4.39310344827586</v>
      </c>
      <c r="CS406">
        <v>0</v>
      </c>
      <c r="CT406">
        <v>274.76551724137897</v>
      </c>
      <c r="CU406">
        <v>-0.64137931034482798</v>
      </c>
      <c r="CV406">
        <v>40.077206896551701</v>
      </c>
      <c r="CW406">
        <v>45.436999999999998</v>
      </c>
      <c r="CX406">
        <v>42.717413793103397</v>
      </c>
      <c r="CY406">
        <v>44.163482758620702</v>
      </c>
      <c r="CZ406">
        <v>41.189172413793102</v>
      </c>
      <c r="DA406">
        <v>0</v>
      </c>
      <c r="DB406">
        <v>0</v>
      </c>
      <c r="DC406">
        <v>0</v>
      </c>
      <c r="DD406">
        <v>2065.7000000476801</v>
      </c>
      <c r="DE406">
        <v>4.6307692307692303</v>
      </c>
      <c r="DF406">
        <v>24.861538531472899</v>
      </c>
      <c r="DG406">
        <v>-867.41538390566302</v>
      </c>
      <c r="DH406">
        <v>265.60384615384601</v>
      </c>
      <c r="DI406">
        <v>15</v>
      </c>
      <c r="DJ406">
        <v>100</v>
      </c>
      <c r="DK406">
        <v>100</v>
      </c>
      <c r="DL406">
        <v>2.7789999999999999</v>
      </c>
      <c r="DM406">
        <v>0.42699999999999999</v>
      </c>
      <c r="DN406">
        <v>2</v>
      </c>
      <c r="DO406">
        <v>336.78</v>
      </c>
      <c r="DP406">
        <v>666.423</v>
      </c>
      <c r="DQ406">
        <v>30.680399999999999</v>
      </c>
      <c r="DR406">
        <v>32.786999999999999</v>
      </c>
      <c r="DS406">
        <v>30.0001</v>
      </c>
      <c r="DT406">
        <v>32.659700000000001</v>
      </c>
      <c r="DU406">
        <v>32.6569</v>
      </c>
      <c r="DV406">
        <v>20.982700000000001</v>
      </c>
      <c r="DW406">
        <v>22.437999999999999</v>
      </c>
      <c r="DX406">
        <v>52.714700000000001</v>
      </c>
      <c r="DY406">
        <v>30.679200000000002</v>
      </c>
      <c r="DZ406">
        <v>400</v>
      </c>
      <c r="EA406">
        <v>31.204799999999999</v>
      </c>
      <c r="EB406">
        <v>99.861900000000006</v>
      </c>
      <c r="EC406">
        <v>100.309</v>
      </c>
    </row>
    <row r="407" spans="1:133" x14ac:dyDescent="0.35">
      <c r="A407">
        <v>391</v>
      </c>
      <c r="B407">
        <v>1581612938.5999999</v>
      </c>
      <c r="C407">
        <v>2001.5999999046301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1581612930.5310299</v>
      </c>
      <c r="O407">
        <f t="shared" si="258"/>
        <v>6.004988632356482E-4</v>
      </c>
      <c r="P407">
        <f t="shared" si="259"/>
        <v>-0.33350680028068508</v>
      </c>
      <c r="Q407">
        <f t="shared" si="260"/>
        <v>400.14986206896498</v>
      </c>
      <c r="R407">
        <f t="shared" si="261"/>
        <v>403.4808958076174</v>
      </c>
      <c r="S407">
        <f t="shared" si="262"/>
        <v>40.19994017500894</v>
      </c>
      <c r="T407">
        <f t="shared" si="263"/>
        <v>39.868059884253832</v>
      </c>
      <c r="U407">
        <f t="shared" si="264"/>
        <v>4.4712766821971908E-2</v>
      </c>
      <c r="V407">
        <f t="shared" si="265"/>
        <v>2.2522687804185901</v>
      </c>
      <c r="W407">
        <f t="shared" si="266"/>
        <v>4.4225428161724117E-2</v>
      </c>
      <c r="X407">
        <f t="shared" si="267"/>
        <v>2.7684235355402147E-2</v>
      </c>
      <c r="Y407">
        <f t="shared" si="268"/>
        <v>0</v>
      </c>
      <c r="Z407">
        <f t="shared" si="269"/>
        <v>31.25138958964606</v>
      </c>
      <c r="AA407">
        <f t="shared" si="270"/>
        <v>31.004127586206899</v>
      </c>
      <c r="AB407">
        <f t="shared" si="271"/>
        <v>4.5124401485711925</v>
      </c>
      <c r="AC407">
        <f t="shared" si="272"/>
        <v>69.399774266499776</v>
      </c>
      <c r="AD407">
        <f t="shared" si="273"/>
        <v>3.2120542952012663</v>
      </c>
      <c r="AE407">
        <f t="shared" si="274"/>
        <v>4.6283353644159755</v>
      </c>
      <c r="AF407">
        <f t="shared" si="275"/>
        <v>1.3003858533699262</v>
      </c>
      <c r="AG407">
        <f t="shared" si="276"/>
        <v>-26.481999868692085</v>
      </c>
      <c r="AH407">
        <f t="shared" si="277"/>
        <v>54.094950809799869</v>
      </c>
      <c r="AI407">
        <f t="shared" si="278"/>
        <v>5.4055601164549838</v>
      </c>
      <c r="AJ407">
        <f t="shared" si="279"/>
        <v>33.018511057562769</v>
      </c>
      <c r="AK407">
        <v>-4.1244854032862002E-2</v>
      </c>
      <c r="AL407">
        <v>4.6300961899550401E-2</v>
      </c>
      <c r="AM407">
        <v>3.45927775420432</v>
      </c>
      <c r="AN407">
        <v>7</v>
      </c>
      <c r="AO407">
        <v>2</v>
      </c>
      <c r="AP407">
        <f t="shared" si="280"/>
        <v>1</v>
      </c>
      <c r="AQ407">
        <f t="shared" si="281"/>
        <v>0</v>
      </c>
      <c r="AR407">
        <f t="shared" si="282"/>
        <v>51824.396233641484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-0.33350680028068508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1581612930.5310299</v>
      </c>
      <c r="BY407">
        <v>400.14986206896498</v>
      </c>
      <c r="BZ407">
        <v>399.99006896551703</v>
      </c>
      <c r="CA407">
        <v>32.238917241379298</v>
      </c>
      <c r="CB407">
        <v>31.2427275862069</v>
      </c>
      <c r="CC407">
        <v>350.01734482758599</v>
      </c>
      <c r="CD407">
        <v>99.432851724137905</v>
      </c>
      <c r="CE407">
        <v>0.19997003448275899</v>
      </c>
      <c r="CF407">
        <v>31.449631034482799</v>
      </c>
      <c r="CG407">
        <v>31.004127586206899</v>
      </c>
      <c r="CH407">
        <v>999.9</v>
      </c>
      <c r="CI407">
        <v>0</v>
      </c>
      <c r="CJ407">
        <v>0</v>
      </c>
      <c r="CK407">
        <v>10003.129655172401</v>
      </c>
      <c r="CL407">
        <v>0</v>
      </c>
      <c r="CM407">
        <v>4.8520924137931001</v>
      </c>
      <c r="CN407">
        <v>0</v>
      </c>
      <c r="CO407">
        <v>0</v>
      </c>
      <c r="CP407">
        <v>0</v>
      </c>
      <c r="CQ407">
        <v>0</v>
      </c>
      <c r="CR407">
        <v>5.7241379310344804</v>
      </c>
      <c r="CS407">
        <v>0</v>
      </c>
      <c r="CT407">
        <v>219.234482758621</v>
      </c>
      <c r="CU407">
        <v>-0.60689655172413803</v>
      </c>
      <c r="CV407">
        <v>40.081551724137903</v>
      </c>
      <c r="CW407">
        <v>45.4413448275862</v>
      </c>
      <c r="CX407">
        <v>42.715275862068999</v>
      </c>
      <c r="CY407">
        <v>44.161344827586198</v>
      </c>
      <c r="CZ407">
        <v>41.186999999999998</v>
      </c>
      <c r="DA407">
        <v>0</v>
      </c>
      <c r="DB407">
        <v>0</v>
      </c>
      <c r="DC407">
        <v>0</v>
      </c>
      <c r="DD407">
        <v>2070.5</v>
      </c>
      <c r="DE407">
        <v>6.1461538461538501</v>
      </c>
      <c r="DF407">
        <v>-5.1555553770037497</v>
      </c>
      <c r="DG407">
        <v>-482.42393195857602</v>
      </c>
      <c r="DH407">
        <v>217.03461538461499</v>
      </c>
      <c r="DI407">
        <v>15</v>
      </c>
      <c r="DJ407">
        <v>100</v>
      </c>
      <c r="DK407">
        <v>100</v>
      </c>
      <c r="DL407">
        <v>2.7789999999999999</v>
      </c>
      <c r="DM407">
        <v>0.42699999999999999</v>
      </c>
      <c r="DN407">
        <v>2</v>
      </c>
      <c r="DO407">
        <v>336.79199999999997</v>
      </c>
      <c r="DP407">
        <v>666.49099999999999</v>
      </c>
      <c r="DQ407">
        <v>30.6755</v>
      </c>
      <c r="DR407">
        <v>32.786999999999999</v>
      </c>
      <c r="DS407">
        <v>30</v>
      </c>
      <c r="DT407">
        <v>32.662199999999999</v>
      </c>
      <c r="DU407">
        <v>32.6569</v>
      </c>
      <c r="DV407">
        <v>20.9834</v>
      </c>
      <c r="DW407">
        <v>22.437999999999999</v>
      </c>
      <c r="DX407">
        <v>52.714700000000001</v>
      </c>
      <c r="DY407">
        <v>30.675999999999998</v>
      </c>
      <c r="DZ407">
        <v>400</v>
      </c>
      <c r="EA407">
        <v>31.204799999999999</v>
      </c>
      <c r="EB407">
        <v>99.861000000000004</v>
      </c>
      <c r="EC407">
        <v>100.31</v>
      </c>
    </row>
    <row r="408" spans="1:133" x14ac:dyDescent="0.35">
      <c r="A408">
        <v>392</v>
      </c>
      <c r="B408">
        <v>1581612943.5999999</v>
      </c>
      <c r="C408">
        <v>2006.5999999046301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1581612935.5310299</v>
      </c>
      <c r="O408">
        <f t="shared" si="258"/>
        <v>5.9915323057873194E-4</v>
      </c>
      <c r="P408">
        <f t="shared" si="259"/>
        <v>-0.34072540473478091</v>
      </c>
      <c r="Q408">
        <f t="shared" si="260"/>
        <v>400.13848275862102</v>
      </c>
      <c r="R408">
        <f t="shared" si="261"/>
        <v>403.75292949455434</v>
      </c>
      <c r="S408">
        <f t="shared" si="262"/>
        <v>40.226683720076494</v>
      </c>
      <c r="T408">
        <f t="shared" si="263"/>
        <v>39.866569414896169</v>
      </c>
      <c r="U408">
        <f t="shared" si="264"/>
        <v>4.4638510602252574E-2</v>
      </c>
      <c r="V408">
        <f t="shared" si="265"/>
        <v>2.2517160369756661</v>
      </c>
      <c r="W408">
        <f t="shared" si="266"/>
        <v>4.415266196212151E-2</v>
      </c>
      <c r="X408">
        <f t="shared" si="267"/>
        <v>2.7638624578041004E-2</v>
      </c>
      <c r="Y408">
        <f t="shared" si="268"/>
        <v>0</v>
      </c>
      <c r="Z408">
        <f t="shared" si="269"/>
        <v>31.250258380676819</v>
      </c>
      <c r="AA408">
        <f t="shared" si="270"/>
        <v>31.001137931034499</v>
      </c>
      <c r="AB408">
        <f t="shared" si="271"/>
        <v>4.5116710255931789</v>
      </c>
      <c r="AC408">
        <f t="shared" si="272"/>
        <v>69.406104973213843</v>
      </c>
      <c r="AD408">
        <f t="shared" si="273"/>
        <v>3.2120678124431583</v>
      </c>
      <c r="AE408">
        <f t="shared" si="274"/>
        <v>4.6279326777994578</v>
      </c>
      <c r="AF408">
        <f t="shared" si="275"/>
        <v>1.2996032131500206</v>
      </c>
      <c r="AG408">
        <f t="shared" si="276"/>
        <v>-26.422657468522079</v>
      </c>
      <c r="AH408">
        <f t="shared" si="277"/>
        <v>54.258743578952242</v>
      </c>
      <c r="AI408">
        <f t="shared" si="278"/>
        <v>5.4231375735759197</v>
      </c>
      <c r="AJ408">
        <f t="shared" si="279"/>
        <v>33.259223684006081</v>
      </c>
      <c r="AK408">
        <v>-4.12299614533293E-2</v>
      </c>
      <c r="AL408">
        <v>4.6284243674363401E-2</v>
      </c>
      <c r="AM408">
        <v>3.4582891872493402</v>
      </c>
      <c r="AN408">
        <v>7</v>
      </c>
      <c r="AO408">
        <v>2</v>
      </c>
      <c r="AP408">
        <f t="shared" si="280"/>
        <v>1</v>
      </c>
      <c r="AQ408">
        <f t="shared" si="281"/>
        <v>0</v>
      </c>
      <c r="AR408">
        <f t="shared" si="282"/>
        <v>51806.689774453684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-0.34072540473478091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1581612935.5310299</v>
      </c>
      <c r="BY408">
        <v>400.13848275862102</v>
      </c>
      <c r="BZ408">
        <v>399.96537931034499</v>
      </c>
      <c r="CA408">
        <v>32.239341379310297</v>
      </c>
      <c r="CB408">
        <v>31.245375862069</v>
      </c>
      <c r="CC408">
        <v>350.014310344828</v>
      </c>
      <c r="CD408">
        <v>99.431927586206896</v>
      </c>
      <c r="CE408">
        <v>0.20000268965517201</v>
      </c>
      <c r="CF408">
        <v>31.4481</v>
      </c>
      <c r="CG408">
        <v>31.001137931034499</v>
      </c>
      <c r="CH408">
        <v>999.9</v>
      </c>
      <c r="CI408">
        <v>0</v>
      </c>
      <c r="CJ408">
        <v>0</v>
      </c>
      <c r="CK408">
        <v>9999.6106896551701</v>
      </c>
      <c r="CL408">
        <v>0</v>
      </c>
      <c r="CM408">
        <v>4.5273634482758602</v>
      </c>
      <c r="CN408">
        <v>0</v>
      </c>
      <c r="CO408">
        <v>0</v>
      </c>
      <c r="CP408">
        <v>0</v>
      </c>
      <c r="CQ408">
        <v>0</v>
      </c>
      <c r="CR408">
        <v>5.02758620689655</v>
      </c>
      <c r="CS408">
        <v>0</v>
      </c>
      <c r="CT408">
        <v>192.179310344828</v>
      </c>
      <c r="CU408">
        <v>-0.472413793103448</v>
      </c>
      <c r="CV408">
        <v>40.088068965517202</v>
      </c>
      <c r="CW408">
        <v>45.4413448275862</v>
      </c>
      <c r="CX408">
        <v>42.710896551724097</v>
      </c>
      <c r="CY408">
        <v>44.167758620689597</v>
      </c>
      <c r="CZ408">
        <v>41.193517241379297</v>
      </c>
      <c r="DA408">
        <v>0</v>
      </c>
      <c r="DB408">
        <v>0</v>
      </c>
      <c r="DC408">
        <v>0</v>
      </c>
      <c r="DD408">
        <v>2075.9000000953702</v>
      </c>
      <c r="DE408">
        <v>6.0153846153846198</v>
      </c>
      <c r="DF408">
        <v>-31.336751943034201</v>
      </c>
      <c r="DG408">
        <v>-41.613675248010203</v>
      </c>
      <c r="DH408">
        <v>188.91538461538499</v>
      </c>
      <c r="DI408">
        <v>15</v>
      </c>
      <c r="DJ408">
        <v>100</v>
      </c>
      <c r="DK408">
        <v>100</v>
      </c>
      <c r="DL408">
        <v>2.7789999999999999</v>
      </c>
      <c r="DM408">
        <v>0.42699999999999999</v>
      </c>
      <c r="DN408">
        <v>2</v>
      </c>
      <c r="DO408">
        <v>336.91300000000001</v>
      </c>
      <c r="DP408">
        <v>666.24</v>
      </c>
      <c r="DQ408">
        <v>30.6736</v>
      </c>
      <c r="DR408">
        <v>32.786999999999999</v>
      </c>
      <c r="DS408">
        <v>30.0001</v>
      </c>
      <c r="DT408">
        <v>32.662599999999998</v>
      </c>
      <c r="DU408">
        <v>32.6571</v>
      </c>
      <c r="DV408">
        <v>20.985199999999999</v>
      </c>
      <c r="DW408">
        <v>22.437999999999999</v>
      </c>
      <c r="DX408">
        <v>52.714700000000001</v>
      </c>
      <c r="DY408">
        <v>30.6755</v>
      </c>
      <c r="DZ408">
        <v>400</v>
      </c>
      <c r="EA408">
        <v>31.204899999999999</v>
      </c>
      <c r="EB408">
        <v>99.861900000000006</v>
      </c>
      <c r="EC408">
        <v>100.309</v>
      </c>
    </row>
    <row r="409" spans="1:133" x14ac:dyDescent="0.35">
      <c r="A409">
        <v>393</v>
      </c>
      <c r="B409">
        <v>1581612948.5999999</v>
      </c>
      <c r="C409">
        <v>2011.5999999046301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1581612940.5310299</v>
      </c>
      <c r="O409">
        <f t="shared" si="258"/>
        <v>5.973548193818558E-4</v>
      </c>
      <c r="P409">
        <f t="shared" si="259"/>
        <v>-0.34683749689452614</v>
      </c>
      <c r="Q409">
        <f t="shared" si="260"/>
        <v>400.15824137931003</v>
      </c>
      <c r="R409">
        <f t="shared" si="261"/>
        <v>404.02812800796312</v>
      </c>
      <c r="S409">
        <f t="shared" si="262"/>
        <v>40.253692302082555</v>
      </c>
      <c r="T409">
        <f t="shared" si="263"/>
        <v>39.86813195418847</v>
      </c>
      <c r="U409">
        <f t="shared" si="264"/>
        <v>4.4506859690678122E-2</v>
      </c>
      <c r="V409">
        <f t="shared" si="265"/>
        <v>2.2502783072248507</v>
      </c>
      <c r="W409">
        <f t="shared" si="266"/>
        <v>4.4023550912546623E-2</v>
      </c>
      <c r="X409">
        <f t="shared" si="267"/>
        <v>2.7557705279418164E-2</v>
      </c>
      <c r="Y409">
        <f t="shared" si="268"/>
        <v>0</v>
      </c>
      <c r="Z409">
        <f t="shared" si="269"/>
        <v>31.248751118038765</v>
      </c>
      <c r="AA409">
        <f t="shared" si="270"/>
        <v>31.000617241379299</v>
      </c>
      <c r="AB409">
        <f t="shared" si="271"/>
        <v>4.5115370839015538</v>
      </c>
      <c r="AC409">
        <f t="shared" si="272"/>
        <v>69.413500099392138</v>
      </c>
      <c r="AD409">
        <f t="shared" si="273"/>
        <v>3.2120474663809997</v>
      </c>
      <c r="AE409">
        <f t="shared" si="274"/>
        <v>4.6274103190038218</v>
      </c>
      <c r="AF409">
        <f t="shared" si="275"/>
        <v>1.2994896175205541</v>
      </c>
      <c r="AG409">
        <f t="shared" si="276"/>
        <v>-26.343347534739841</v>
      </c>
      <c r="AH409">
        <f t="shared" si="277"/>
        <v>54.04630699166254</v>
      </c>
      <c r="AI409">
        <f t="shared" si="278"/>
        <v>5.4052891403028918</v>
      </c>
      <c r="AJ409">
        <f t="shared" si="279"/>
        <v>33.10824859722559</v>
      </c>
      <c r="AK409">
        <v>-4.1191240173945799E-2</v>
      </c>
      <c r="AL409">
        <v>4.6240775646085003E-2</v>
      </c>
      <c r="AM409">
        <v>3.4557182996103899</v>
      </c>
      <c r="AN409">
        <v>7</v>
      </c>
      <c r="AO409">
        <v>2</v>
      </c>
      <c r="AP409">
        <f t="shared" si="280"/>
        <v>1</v>
      </c>
      <c r="AQ409">
        <f t="shared" si="281"/>
        <v>0</v>
      </c>
      <c r="AR409">
        <f t="shared" si="282"/>
        <v>51760.333195579391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-0.34683749689452614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1581612940.5310299</v>
      </c>
      <c r="BY409">
        <v>400.15824137931003</v>
      </c>
      <c r="BZ409">
        <v>399.97344827586198</v>
      </c>
      <c r="CA409">
        <v>32.239465517241399</v>
      </c>
      <c r="CB409">
        <v>31.248489655172399</v>
      </c>
      <c r="CC409">
        <v>350.01644827586199</v>
      </c>
      <c r="CD409">
        <v>99.430906896551704</v>
      </c>
      <c r="CE409">
        <v>0.20000865517241401</v>
      </c>
      <c r="CF409">
        <v>31.4461137931035</v>
      </c>
      <c r="CG409">
        <v>31.000617241379299</v>
      </c>
      <c r="CH409">
        <v>999.9</v>
      </c>
      <c r="CI409">
        <v>0</v>
      </c>
      <c r="CJ409">
        <v>0</v>
      </c>
      <c r="CK409">
        <v>9990.3220689655209</v>
      </c>
      <c r="CL409">
        <v>0</v>
      </c>
      <c r="CM409">
        <v>4.55933862068966</v>
      </c>
      <c r="CN409">
        <v>0</v>
      </c>
      <c r="CO409">
        <v>0</v>
      </c>
      <c r="CP409">
        <v>0</v>
      </c>
      <c r="CQ409">
        <v>0</v>
      </c>
      <c r="CR409">
        <v>2.8482758620689599</v>
      </c>
      <c r="CS409">
        <v>0</v>
      </c>
      <c r="CT409">
        <v>187.52413793103401</v>
      </c>
      <c r="CU409">
        <v>-0.26896551724137902</v>
      </c>
      <c r="CV409">
        <v>40.1011034482759</v>
      </c>
      <c r="CW409">
        <v>45.445689655172401</v>
      </c>
      <c r="CX409">
        <v>42.713103448275803</v>
      </c>
      <c r="CY409">
        <v>44.167758620689597</v>
      </c>
      <c r="CZ409">
        <v>41.197862068965499</v>
      </c>
      <c r="DA409">
        <v>0</v>
      </c>
      <c r="DB409">
        <v>0</v>
      </c>
      <c r="DC409">
        <v>0</v>
      </c>
      <c r="DD409">
        <v>2080.7000000476801</v>
      </c>
      <c r="DE409">
        <v>3.9730769230769201</v>
      </c>
      <c r="DF409">
        <v>-23.182905707440899</v>
      </c>
      <c r="DG409">
        <v>16.246153670507201</v>
      </c>
      <c r="DH409">
        <v>185.83076923076899</v>
      </c>
      <c r="DI409">
        <v>15</v>
      </c>
      <c r="DJ409">
        <v>100</v>
      </c>
      <c r="DK409">
        <v>100</v>
      </c>
      <c r="DL409">
        <v>2.7789999999999999</v>
      </c>
      <c r="DM409">
        <v>0.42699999999999999</v>
      </c>
      <c r="DN409">
        <v>2</v>
      </c>
      <c r="DO409">
        <v>336.83</v>
      </c>
      <c r="DP409">
        <v>666.50099999999998</v>
      </c>
      <c r="DQ409">
        <v>30.686</v>
      </c>
      <c r="DR409">
        <v>32.786999999999999</v>
      </c>
      <c r="DS409">
        <v>30</v>
      </c>
      <c r="DT409">
        <v>32.662599999999998</v>
      </c>
      <c r="DU409">
        <v>32.659799999999997</v>
      </c>
      <c r="DV409">
        <v>20.9864</v>
      </c>
      <c r="DW409">
        <v>22.437999999999999</v>
      </c>
      <c r="DX409">
        <v>52.714700000000001</v>
      </c>
      <c r="DY409">
        <v>30.700500000000002</v>
      </c>
      <c r="DZ409">
        <v>400</v>
      </c>
      <c r="EA409">
        <v>31.207899999999999</v>
      </c>
      <c r="EB409">
        <v>99.858900000000006</v>
      </c>
      <c r="EC409">
        <v>100.31100000000001</v>
      </c>
    </row>
    <row r="410" spans="1:133" x14ac:dyDescent="0.35">
      <c r="A410">
        <v>394</v>
      </c>
      <c r="B410">
        <v>1581612953.5999999</v>
      </c>
      <c r="C410">
        <v>2016.5999999046301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1581612945.5310299</v>
      </c>
      <c r="O410">
        <f t="shared" si="258"/>
        <v>5.9603210864762966E-4</v>
      </c>
      <c r="P410">
        <f t="shared" si="259"/>
        <v>-0.35021589476509624</v>
      </c>
      <c r="Q410">
        <f t="shared" si="260"/>
        <v>400.17117241379299</v>
      </c>
      <c r="R410">
        <f t="shared" si="261"/>
        <v>404.18870955309558</v>
      </c>
      <c r="S410">
        <f t="shared" si="262"/>
        <v>40.269340255082135</v>
      </c>
      <c r="T410">
        <f t="shared" si="263"/>
        <v>39.869072839822351</v>
      </c>
      <c r="U410">
        <f t="shared" si="264"/>
        <v>4.4421287866407783E-2</v>
      </c>
      <c r="V410">
        <f t="shared" si="265"/>
        <v>2.2514208510620635</v>
      </c>
      <c r="W410">
        <f t="shared" si="266"/>
        <v>4.3940066416380423E-2</v>
      </c>
      <c r="X410">
        <f t="shared" si="267"/>
        <v>2.750534286389672E-2</v>
      </c>
      <c r="Y410">
        <f t="shared" si="268"/>
        <v>0</v>
      </c>
      <c r="Z410">
        <f t="shared" si="269"/>
        <v>31.245988733280342</v>
      </c>
      <c r="AA410">
        <f t="shared" si="270"/>
        <v>30.9989517241379</v>
      </c>
      <c r="AB410">
        <f t="shared" si="271"/>
        <v>4.5111086711526021</v>
      </c>
      <c r="AC410">
        <f t="shared" si="272"/>
        <v>69.426356267229949</v>
      </c>
      <c r="AD410">
        <f t="shared" si="273"/>
        <v>3.2120418056156606</v>
      </c>
      <c r="AE410">
        <f t="shared" si="274"/>
        <v>4.6265452751864808</v>
      </c>
      <c r="AF410">
        <f t="shared" si="275"/>
        <v>1.2990668655369415</v>
      </c>
      <c r="AG410">
        <f t="shared" si="276"/>
        <v>-26.285015991360467</v>
      </c>
      <c r="AH410">
        <f t="shared" si="277"/>
        <v>53.87661257428104</v>
      </c>
      <c r="AI410">
        <f t="shared" si="278"/>
        <v>5.3854515850411122</v>
      </c>
      <c r="AJ410">
        <f t="shared" si="279"/>
        <v>32.977048167961684</v>
      </c>
      <c r="AK410">
        <v>-4.1222009609244999E-2</v>
      </c>
      <c r="AL410">
        <v>4.6275317032758903E-2</v>
      </c>
      <c r="AM410">
        <v>3.4577612947983298</v>
      </c>
      <c r="AN410">
        <v>7</v>
      </c>
      <c r="AO410">
        <v>2</v>
      </c>
      <c r="AP410">
        <f t="shared" si="280"/>
        <v>1</v>
      </c>
      <c r="AQ410">
        <f t="shared" si="281"/>
        <v>0</v>
      </c>
      <c r="AR410">
        <f t="shared" si="282"/>
        <v>51797.965193777345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-0.35021589476509624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1581612945.5310299</v>
      </c>
      <c r="BY410">
        <v>400.17117241379299</v>
      </c>
      <c r="BZ410">
        <v>399.97968965517202</v>
      </c>
      <c r="CA410">
        <v>32.239689655172398</v>
      </c>
      <c r="CB410">
        <v>31.250886206896599</v>
      </c>
      <c r="CC410">
        <v>350.008620689655</v>
      </c>
      <c r="CD410">
        <v>99.430117241379307</v>
      </c>
      <c r="CE410">
        <v>0.19993006896551699</v>
      </c>
      <c r="CF410">
        <v>31.442824137931002</v>
      </c>
      <c r="CG410">
        <v>30.9989517241379</v>
      </c>
      <c r="CH410">
        <v>999.9</v>
      </c>
      <c r="CI410">
        <v>0</v>
      </c>
      <c r="CJ410">
        <v>0</v>
      </c>
      <c r="CK410">
        <v>9997.8641379310302</v>
      </c>
      <c r="CL410">
        <v>0</v>
      </c>
      <c r="CM410">
        <v>4.77482103448276</v>
      </c>
      <c r="CN410">
        <v>0</v>
      </c>
      <c r="CO410">
        <v>0</v>
      </c>
      <c r="CP410">
        <v>0</v>
      </c>
      <c r="CQ410">
        <v>0</v>
      </c>
      <c r="CR410">
        <v>2.1517241379310299</v>
      </c>
      <c r="CS410">
        <v>0</v>
      </c>
      <c r="CT410">
        <v>184.32413793103399</v>
      </c>
      <c r="CU410">
        <v>-0.76896551724137896</v>
      </c>
      <c r="CV410">
        <v>40.094586206896501</v>
      </c>
      <c r="CW410">
        <v>45.443517241379297</v>
      </c>
      <c r="CX410">
        <v>42.710862068965497</v>
      </c>
      <c r="CY410">
        <v>44.178448275862003</v>
      </c>
      <c r="CZ410">
        <v>41.200034482758603</v>
      </c>
      <c r="DA410">
        <v>0</v>
      </c>
      <c r="DB410">
        <v>0</v>
      </c>
      <c r="DC410">
        <v>0</v>
      </c>
      <c r="DD410">
        <v>2085.5</v>
      </c>
      <c r="DE410">
        <v>2.51538461538461</v>
      </c>
      <c r="DF410">
        <v>-4.5059828202015799</v>
      </c>
      <c r="DG410">
        <v>-66.095726591073202</v>
      </c>
      <c r="DH410">
        <v>183.67307692307699</v>
      </c>
      <c r="DI410">
        <v>15</v>
      </c>
      <c r="DJ410">
        <v>100</v>
      </c>
      <c r="DK410">
        <v>100</v>
      </c>
      <c r="DL410">
        <v>2.7789999999999999</v>
      </c>
      <c r="DM410">
        <v>0.42699999999999999</v>
      </c>
      <c r="DN410">
        <v>2</v>
      </c>
      <c r="DO410">
        <v>336.83</v>
      </c>
      <c r="DP410">
        <v>666.31799999999998</v>
      </c>
      <c r="DQ410">
        <v>30.697800000000001</v>
      </c>
      <c r="DR410">
        <v>32.786999999999999</v>
      </c>
      <c r="DS410">
        <v>30</v>
      </c>
      <c r="DT410">
        <v>32.662599999999998</v>
      </c>
      <c r="DU410">
        <v>32.659799999999997</v>
      </c>
      <c r="DV410">
        <v>20.982800000000001</v>
      </c>
      <c r="DW410">
        <v>22.437999999999999</v>
      </c>
      <c r="DX410">
        <v>52.714700000000001</v>
      </c>
      <c r="DY410">
        <v>30.694600000000001</v>
      </c>
      <c r="DZ410">
        <v>400</v>
      </c>
      <c r="EA410">
        <v>31.205100000000002</v>
      </c>
      <c r="EB410">
        <v>99.859099999999998</v>
      </c>
      <c r="EC410">
        <v>100.31</v>
      </c>
    </row>
    <row r="411" spans="1:133" x14ac:dyDescent="0.35">
      <c r="A411">
        <v>395</v>
      </c>
      <c r="B411">
        <v>1581612958.5999999</v>
      </c>
      <c r="C411">
        <v>2021.5999999046301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1581612950.5310299</v>
      </c>
      <c r="O411">
        <f t="shared" si="258"/>
        <v>5.9583802081020784E-4</v>
      </c>
      <c r="P411">
        <f t="shared" si="259"/>
        <v>-0.33292342368685529</v>
      </c>
      <c r="Q411">
        <f t="shared" si="260"/>
        <v>400.17700000000002</v>
      </c>
      <c r="R411">
        <f t="shared" si="261"/>
        <v>403.57698383181184</v>
      </c>
      <c r="S411">
        <f t="shared" si="262"/>
        <v>40.208564190685266</v>
      </c>
      <c r="T411">
        <f t="shared" si="263"/>
        <v>39.869822206812195</v>
      </c>
      <c r="U411">
        <f t="shared" si="264"/>
        <v>4.4398070040429893E-2</v>
      </c>
      <c r="V411">
        <f t="shared" si="265"/>
        <v>2.2528151273942107</v>
      </c>
      <c r="W411">
        <f t="shared" si="266"/>
        <v>4.3917642613426171E-2</v>
      </c>
      <c r="X411">
        <f t="shared" si="267"/>
        <v>2.7491257852456662E-2</v>
      </c>
      <c r="Y411">
        <f t="shared" si="268"/>
        <v>0</v>
      </c>
      <c r="Z411">
        <f t="shared" si="269"/>
        <v>31.243542377339555</v>
      </c>
      <c r="AA411">
        <f t="shared" si="270"/>
        <v>30.999934482758601</v>
      </c>
      <c r="AB411">
        <f t="shared" si="271"/>
        <v>4.5113614569981015</v>
      </c>
      <c r="AC411">
        <f t="shared" si="272"/>
        <v>69.436887437059838</v>
      </c>
      <c r="AD411">
        <f t="shared" si="273"/>
        <v>3.2120505921242031</v>
      </c>
      <c r="AE411">
        <f t="shared" si="274"/>
        <v>4.625856242527755</v>
      </c>
      <c r="AF411">
        <f t="shared" si="275"/>
        <v>1.2993108648738985</v>
      </c>
      <c r="AG411">
        <f t="shared" si="276"/>
        <v>-26.276456717730166</v>
      </c>
      <c r="AH411">
        <f t="shared" si="277"/>
        <v>53.472325301000417</v>
      </c>
      <c r="AI411">
        <f t="shared" si="278"/>
        <v>5.3416881867849062</v>
      </c>
      <c r="AJ411">
        <f t="shared" si="279"/>
        <v>32.537556770055161</v>
      </c>
      <c r="AK411">
        <v>-4.1259577529384299E-2</v>
      </c>
      <c r="AL411">
        <v>4.6317490314245903E-2</v>
      </c>
      <c r="AM411">
        <v>3.4602549765665702</v>
      </c>
      <c r="AN411">
        <v>7</v>
      </c>
      <c r="AO411">
        <v>2</v>
      </c>
      <c r="AP411">
        <f t="shared" si="280"/>
        <v>1</v>
      </c>
      <c r="AQ411">
        <f t="shared" si="281"/>
        <v>0</v>
      </c>
      <c r="AR411">
        <f t="shared" si="282"/>
        <v>51843.692552950131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-0.33292342368685529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1581612950.5310299</v>
      </c>
      <c r="BY411">
        <v>400.17700000000002</v>
      </c>
      <c r="BZ411">
        <v>400.01503448275901</v>
      </c>
      <c r="CA411">
        <v>32.239641379310299</v>
      </c>
      <c r="CB411">
        <v>31.2511655172414</v>
      </c>
      <c r="CC411">
        <v>350.01062068965501</v>
      </c>
      <c r="CD411">
        <v>99.430479310344793</v>
      </c>
      <c r="CE411">
        <v>0.19998972413793101</v>
      </c>
      <c r="CF411">
        <v>31.440203448275899</v>
      </c>
      <c r="CG411">
        <v>30.999934482758601</v>
      </c>
      <c r="CH411">
        <v>999.9</v>
      </c>
      <c r="CI411">
        <v>0</v>
      </c>
      <c r="CJ411">
        <v>0</v>
      </c>
      <c r="CK411">
        <v>10006.9393103448</v>
      </c>
      <c r="CL411">
        <v>0</v>
      </c>
      <c r="CM411">
        <v>4.9679982758620698</v>
      </c>
      <c r="CN411">
        <v>0</v>
      </c>
      <c r="CO411">
        <v>0</v>
      </c>
      <c r="CP411">
        <v>0</v>
      </c>
      <c r="CQ411">
        <v>0</v>
      </c>
      <c r="CR411">
        <v>1.2586206896551699</v>
      </c>
      <c r="CS411">
        <v>0</v>
      </c>
      <c r="CT411">
        <v>182.110344827586</v>
      </c>
      <c r="CU411">
        <v>-0.93448275862068997</v>
      </c>
      <c r="CV411">
        <v>40.103275862068998</v>
      </c>
      <c r="CW411">
        <v>45.447862068965499</v>
      </c>
      <c r="CX411">
        <v>42.704344827586198</v>
      </c>
      <c r="CY411">
        <v>44.174172413793102</v>
      </c>
      <c r="CZ411">
        <v>41.200034482758603</v>
      </c>
      <c r="DA411">
        <v>0</v>
      </c>
      <c r="DB411">
        <v>0</v>
      </c>
      <c r="DC411">
        <v>0</v>
      </c>
      <c r="DD411">
        <v>2090.9000000953702</v>
      </c>
      <c r="DE411">
        <v>2.0384615384615401</v>
      </c>
      <c r="DF411">
        <v>-2.0649571109000902</v>
      </c>
      <c r="DG411">
        <v>-39.904273231568801</v>
      </c>
      <c r="DH411">
        <v>180.638461538462</v>
      </c>
      <c r="DI411">
        <v>15</v>
      </c>
      <c r="DJ411">
        <v>100</v>
      </c>
      <c r="DK411">
        <v>100</v>
      </c>
      <c r="DL411">
        <v>2.7789999999999999</v>
      </c>
      <c r="DM411">
        <v>0.42699999999999999</v>
      </c>
      <c r="DN411">
        <v>2</v>
      </c>
      <c r="DO411">
        <v>336.81799999999998</v>
      </c>
      <c r="DP411">
        <v>666.27200000000005</v>
      </c>
      <c r="DQ411">
        <v>30.697800000000001</v>
      </c>
      <c r="DR411">
        <v>32.787700000000001</v>
      </c>
      <c r="DS411">
        <v>30.0001</v>
      </c>
      <c r="DT411">
        <v>32.662599999999998</v>
      </c>
      <c r="DU411">
        <v>32.659799999999997</v>
      </c>
      <c r="DV411">
        <v>20.978899999999999</v>
      </c>
      <c r="DW411">
        <v>22.437999999999999</v>
      </c>
      <c r="DX411">
        <v>52.714700000000001</v>
      </c>
      <c r="DY411">
        <v>30.696100000000001</v>
      </c>
      <c r="DZ411">
        <v>400</v>
      </c>
      <c r="EA411">
        <v>31.205200000000001</v>
      </c>
      <c r="EB411">
        <v>99.858900000000006</v>
      </c>
      <c r="EC411">
        <v>100.31399999999999</v>
      </c>
    </row>
    <row r="412" spans="1:133" x14ac:dyDescent="0.35">
      <c r="A412">
        <v>396</v>
      </c>
      <c r="B412">
        <v>1581612963.5999999</v>
      </c>
      <c r="C412">
        <v>2026.5999999046301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1581612955.5310299</v>
      </c>
      <c r="O412">
        <f t="shared" si="258"/>
        <v>5.9626438307479378E-4</v>
      </c>
      <c r="P412">
        <f t="shared" si="259"/>
        <v>-0.31941212261859547</v>
      </c>
      <c r="Q412">
        <f t="shared" si="260"/>
        <v>400.17148275862098</v>
      </c>
      <c r="R412">
        <f t="shared" si="261"/>
        <v>403.07656349061278</v>
      </c>
      <c r="S412">
        <f t="shared" si="262"/>
        <v>40.15900996856589</v>
      </c>
      <c r="T412">
        <f t="shared" si="263"/>
        <v>39.869573229636607</v>
      </c>
      <c r="U412">
        <f t="shared" si="264"/>
        <v>4.4439391041319255E-2</v>
      </c>
      <c r="V412">
        <f t="shared" si="265"/>
        <v>2.2529958214721297</v>
      </c>
      <c r="W412">
        <f t="shared" si="266"/>
        <v>4.3958112317182135E-2</v>
      </c>
      <c r="X412">
        <f t="shared" si="267"/>
        <v>2.7516626771116017E-2</v>
      </c>
      <c r="Y412">
        <f t="shared" si="268"/>
        <v>0</v>
      </c>
      <c r="Z412">
        <f t="shared" si="269"/>
        <v>31.241098350387151</v>
      </c>
      <c r="AA412">
        <f t="shared" si="270"/>
        <v>30.9994482758621</v>
      </c>
      <c r="AB412">
        <f t="shared" si="271"/>
        <v>4.5112363929851194</v>
      </c>
      <c r="AC412">
        <f t="shared" si="272"/>
        <v>69.448888860461594</v>
      </c>
      <c r="AD412">
        <f t="shared" si="273"/>
        <v>3.2121826951100005</v>
      </c>
      <c r="AE412">
        <f t="shared" si="274"/>
        <v>4.625247067039469</v>
      </c>
      <c r="AF412">
        <f t="shared" si="275"/>
        <v>1.2990536978751188</v>
      </c>
      <c r="AG412">
        <f t="shared" si="276"/>
        <v>-26.295259293598406</v>
      </c>
      <c r="AH412">
        <f t="shared" si="277"/>
        <v>53.254210339422727</v>
      </c>
      <c r="AI412">
        <f t="shared" si="278"/>
        <v>5.3193990884670779</v>
      </c>
      <c r="AJ412">
        <f t="shared" si="279"/>
        <v>32.278350134291401</v>
      </c>
      <c r="AK412">
        <v>-4.12644477643608E-2</v>
      </c>
      <c r="AL412">
        <v>4.6322957579663003E-2</v>
      </c>
      <c r="AM412">
        <v>3.4605781955111401</v>
      </c>
      <c r="AN412">
        <v>7</v>
      </c>
      <c r="AO412">
        <v>2</v>
      </c>
      <c r="AP412">
        <f t="shared" si="280"/>
        <v>1</v>
      </c>
      <c r="AQ412">
        <f t="shared" si="281"/>
        <v>0</v>
      </c>
      <c r="AR412">
        <f t="shared" si="282"/>
        <v>51849.972517927417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-0.31941212261859547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1581612955.5310299</v>
      </c>
      <c r="BY412">
        <v>400.17148275862098</v>
      </c>
      <c r="BZ412">
        <v>400.032965517241</v>
      </c>
      <c r="CA412">
        <v>32.240724137930997</v>
      </c>
      <c r="CB412">
        <v>31.2515413793103</v>
      </c>
      <c r="CC412">
        <v>350.010379310345</v>
      </c>
      <c r="CD412">
        <v>99.431272413793096</v>
      </c>
      <c r="CE412">
        <v>0.19994806896551701</v>
      </c>
      <c r="CF412">
        <v>31.4378862068966</v>
      </c>
      <c r="CG412">
        <v>30.9994482758621</v>
      </c>
      <c r="CH412">
        <v>999.9</v>
      </c>
      <c r="CI412">
        <v>0</v>
      </c>
      <c r="CJ412">
        <v>0</v>
      </c>
      <c r="CK412">
        <v>10008.040689655199</v>
      </c>
      <c r="CL412">
        <v>0</v>
      </c>
      <c r="CM412">
        <v>5.0179010344827599</v>
      </c>
      <c r="CN412">
        <v>0</v>
      </c>
      <c r="CO412">
        <v>0</v>
      </c>
      <c r="CP412">
        <v>0</v>
      </c>
      <c r="CQ412">
        <v>0</v>
      </c>
      <c r="CR412">
        <v>2.8068965517241402</v>
      </c>
      <c r="CS412">
        <v>0</v>
      </c>
      <c r="CT412">
        <v>181.134482758621</v>
      </c>
      <c r="CU412">
        <v>-0.91034482758620705</v>
      </c>
      <c r="CV412">
        <v>40.105448275862102</v>
      </c>
      <c r="CW412">
        <v>45.454379310344798</v>
      </c>
      <c r="CX412">
        <v>42.708655172413799</v>
      </c>
      <c r="CY412">
        <v>44.182724137930997</v>
      </c>
      <c r="CZ412">
        <v>41.200034482758603</v>
      </c>
      <c r="DA412">
        <v>0</v>
      </c>
      <c r="DB412">
        <v>0</v>
      </c>
      <c r="DC412">
        <v>0</v>
      </c>
      <c r="DD412">
        <v>2095.7000000476801</v>
      </c>
      <c r="DE412">
        <v>2.9</v>
      </c>
      <c r="DF412">
        <v>10.331623864419401</v>
      </c>
      <c r="DG412">
        <v>74.338461706544194</v>
      </c>
      <c r="DH412">
        <v>181.43076923076899</v>
      </c>
      <c r="DI412">
        <v>15</v>
      </c>
      <c r="DJ412">
        <v>100</v>
      </c>
      <c r="DK412">
        <v>100</v>
      </c>
      <c r="DL412">
        <v>2.7789999999999999</v>
      </c>
      <c r="DM412">
        <v>0.42699999999999999</v>
      </c>
      <c r="DN412">
        <v>2</v>
      </c>
      <c r="DO412">
        <v>336.82299999999998</v>
      </c>
      <c r="DP412">
        <v>666.41</v>
      </c>
      <c r="DQ412">
        <v>30.698</v>
      </c>
      <c r="DR412">
        <v>32.7898</v>
      </c>
      <c r="DS412">
        <v>30.0001</v>
      </c>
      <c r="DT412">
        <v>32.663600000000002</v>
      </c>
      <c r="DU412">
        <v>32.659799999999997</v>
      </c>
      <c r="DV412">
        <v>20.980699999999999</v>
      </c>
      <c r="DW412">
        <v>22.437999999999999</v>
      </c>
      <c r="DX412">
        <v>52.714700000000001</v>
      </c>
      <c r="DY412">
        <v>30.696999999999999</v>
      </c>
      <c r="DZ412">
        <v>400</v>
      </c>
      <c r="EA412">
        <v>31.205200000000001</v>
      </c>
      <c r="EB412">
        <v>99.856999999999999</v>
      </c>
      <c r="EC412">
        <v>100.31399999999999</v>
      </c>
    </row>
    <row r="413" spans="1:133" x14ac:dyDescent="0.35">
      <c r="A413">
        <v>397</v>
      </c>
      <c r="B413">
        <v>1581612968.5999999</v>
      </c>
      <c r="C413">
        <v>2031.5999999046301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1581612960.5310299</v>
      </c>
      <c r="O413">
        <f t="shared" si="258"/>
        <v>5.9734343413186692E-4</v>
      </c>
      <c r="P413">
        <f t="shared" si="259"/>
        <v>-0.32394517924735827</v>
      </c>
      <c r="Q413">
        <f t="shared" si="260"/>
        <v>400.16341379310302</v>
      </c>
      <c r="R413">
        <f t="shared" si="261"/>
        <v>403.20930022214827</v>
      </c>
      <c r="S413">
        <f t="shared" si="262"/>
        <v>40.17233054371497</v>
      </c>
      <c r="T413">
        <f t="shared" si="263"/>
        <v>39.86886443725659</v>
      </c>
      <c r="U413">
        <f t="shared" si="264"/>
        <v>4.4540408522390197E-2</v>
      </c>
      <c r="V413">
        <f t="shared" si="265"/>
        <v>2.2507061425045665</v>
      </c>
      <c r="W413">
        <f t="shared" si="266"/>
        <v>4.4056466048122855E-2</v>
      </c>
      <c r="X413">
        <f t="shared" si="267"/>
        <v>2.7578333357239783E-2</v>
      </c>
      <c r="Y413">
        <f t="shared" si="268"/>
        <v>0</v>
      </c>
      <c r="Z413">
        <f t="shared" si="269"/>
        <v>31.239501126833193</v>
      </c>
      <c r="AA413">
        <f t="shared" si="270"/>
        <v>30.9982068965517</v>
      </c>
      <c r="AB413">
        <f t="shared" si="271"/>
        <v>4.5109170943095096</v>
      </c>
      <c r="AC413">
        <f t="shared" si="272"/>
        <v>69.458069013368956</v>
      </c>
      <c r="AD413">
        <f t="shared" si="273"/>
        <v>3.2124140149541889</v>
      </c>
      <c r="AE413">
        <f t="shared" si="274"/>
        <v>4.6249687913665998</v>
      </c>
      <c r="AF413">
        <f t="shared" si="275"/>
        <v>1.2985030793553207</v>
      </c>
      <c r="AG413">
        <f t="shared" si="276"/>
        <v>-26.342845445215332</v>
      </c>
      <c r="AH413">
        <f t="shared" si="277"/>
        <v>53.222264990895049</v>
      </c>
      <c r="AI413">
        <f t="shared" si="278"/>
        <v>5.3215560812641147</v>
      </c>
      <c r="AJ413">
        <f t="shared" si="279"/>
        <v>32.20097562694383</v>
      </c>
      <c r="AK413">
        <v>-4.12027603956217E-2</v>
      </c>
      <c r="AL413">
        <v>4.6253708104142997E-2</v>
      </c>
      <c r="AM413">
        <v>3.4564832681220898</v>
      </c>
      <c r="AN413">
        <v>7</v>
      </c>
      <c r="AO413">
        <v>2</v>
      </c>
      <c r="AP413">
        <f t="shared" si="280"/>
        <v>1</v>
      </c>
      <c r="AQ413">
        <f t="shared" si="281"/>
        <v>0</v>
      </c>
      <c r="AR413">
        <f t="shared" si="282"/>
        <v>51775.810920483076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-0.32394517924735827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1581612960.5310299</v>
      </c>
      <c r="BY413">
        <v>400.16341379310302</v>
      </c>
      <c r="BZ413">
        <v>400.017862068966</v>
      </c>
      <c r="CA413">
        <v>32.2429689655172</v>
      </c>
      <c r="CB413">
        <v>31.2520275862069</v>
      </c>
      <c r="CC413">
        <v>350.02068965517202</v>
      </c>
      <c r="CD413">
        <v>99.431434482758604</v>
      </c>
      <c r="CE413">
        <v>0.20002372413793101</v>
      </c>
      <c r="CF413">
        <v>31.436827586206899</v>
      </c>
      <c r="CG413">
        <v>30.9982068965517</v>
      </c>
      <c r="CH413">
        <v>999.9</v>
      </c>
      <c r="CI413">
        <v>0</v>
      </c>
      <c r="CJ413">
        <v>0</v>
      </c>
      <c r="CK413">
        <v>9993.0631034482703</v>
      </c>
      <c r="CL413">
        <v>0</v>
      </c>
      <c r="CM413">
        <v>5.0398410344827598</v>
      </c>
      <c r="CN413">
        <v>0</v>
      </c>
      <c r="CO413">
        <v>0</v>
      </c>
      <c r="CP413">
        <v>0</v>
      </c>
      <c r="CQ413">
        <v>0</v>
      </c>
      <c r="CR413">
        <v>2.2724137931034498</v>
      </c>
      <c r="CS413">
        <v>0</v>
      </c>
      <c r="CT413">
        <v>197.92413793103401</v>
      </c>
      <c r="CU413">
        <v>-0.81724137931034502</v>
      </c>
      <c r="CV413">
        <v>40.111965517241401</v>
      </c>
      <c r="CW413">
        <v>45.473931034482803</v>
      </c>
      <c r="CX413">
        <v>42.728068965517203</v>
      </c>
      <c r="CY413">
        <v>44.182724137930997</v>
      </c>
      <c r="CZ413">
        <v>41.210896551724097</v>
      </c>
      <c r="DA413">
        <v>0</v>
      </c>
      <c r="DB413">
        <v>0</v>
      </c>
      <c r="DC413">
        <v>0</v>
      </c>
      <c r="DD413">
        <v>2100.5</v>
      </c>
      <c r="DE413">
        <v>2.18846153846154</v>
      </c>
      <c r="DF413">
        <v>-8.4752135634443402</v>
      </c>
      <c r="DG413">
        <v>322.45128219697398</v>
      </c>
      <c r="DH413">
        <v>199.40384615384599</v>
      </c>
      <c r="DI413">
        <v>15</v>
      </c>
      <c r="DJ413">
        <v>100</v>
      </c>
      <c r="DK413">
        <v>100</v>
      </c>
      <c r="DL413">
        <v>2.7789999999999999</v>
      </c>
      <c r="DM413">
        <v>0.42699999999999999</v>
      </c>
      <c r="DN413">
        <v>2</v>
      </c>
      <c r="DO413">
        <v>336.83199999999999</v>
      </c>
      <c r="DP413">
        <v>666.47799999999995</v>
      </c>
      <c r="DQ413">
        <v>30.697299999999998</v>
      </c>
      <c r="DR413">
        <v>32.7898</v>
      </c>
      <c r="DS413">
        <v>30.0002</v>
      </c>
      <c r="DT413">
        <v>32.665500000000002</v>
      </c>
      <c r="DU413">
        <v>32.659799999999997</v>
      </c>
      <c r="DV413">
        <v>20.981999999999999</v>
      </c>
      <c r="DW413">
        <v>22.437999999999999</v>
      </c>
      <c r="DX413">
        <v>52.714700000000001</v>
      </c>
      <c r="DY413">
        <v>30.6967</v>
      </c>
      <c r="DZ413">
        <v>400</v>
      </c>
      <c r="EA413">
        <v>31.205200000000001</v>
      </c>
      <c r="EB413">
        <v>99.858900000000006</v>
      </c>
      <c r="EC413">
        <v>100.31</v>
      </c>
    </row>
    <row r="414" spans="1:133" x14ac:dyDescent="0.35">
      <c r="A414">
        <v>398</v>
      </c>
      <c r="B414">
        <v>1581612973.5999999</v>
      </c>
      <c r="C414">
        <v>2036.5999999046301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1581612965.5310299</v>
      </c>
      <c r="O414">
        <f t="shared" si="258"/>
        <v>5.9756231545474332E-4</v>
      </c>
      <c r="P414">
        <f t="shared" si="259"/>
        <v>-0.34446762806628139</v>
      </c>
      <c r="Q414">
        <f t="shared" si="260"/>
        <v>400.15751724137903</v>
      </c>
      <c r="R414">
        <f t="shared" si="261"/>
        <v>403.93293092726532</v>
      </c>
      <c r="S414">
        <f t="shared" si="262"/>
        <v>40.244437456182702</v>
      </c>
      <c r="T414">
        <f t="shared" si="263"/>
        <v>39.868287386902445</v>
      </c>
      <c r="U414">
        <f t="shared" si="264"/>
        <v>4.4584155466308804E-2</v>
      </c>
      <c r="V414">
        <f t="shared" si="265"/>
        <v>2.2498360595523033</v>
      </c>
      <c r="W414">
        <f t="shared" si="266"/>
        <v>4.4099082143992649E-2</v>
      </c>
      <c r="X414">
        <f t="shared" si="267"/>
        <v>2.7605068402051521E-2</v>
      </c>
      <c r="Y414">
        <f t="shared" si="268"/>
        <v>0</v>
      </c>
      <c r="Z414">
        <f t="shared" si="269"/>
        <v>31.23835925924352</v>
      </c>
      <c r="AA414">
        <f t="shared" si="270"/>
        <v>30.995489655172399</v>
      </c>
      <c r="AB414">
        <f t="shared" si="271"/>
        <v>4.5102182536865589</v>
      </c>
      <c r="AC414">
        <f t="shared" si="272"/>
        <v>69.463661845159763</v>
      </c>
      <c r="AD414">
        <f t="shared" si="273"/>
        <v>3.2124900944435053</v>
      </c>
      <c r="AE414">
        <f t="shared" si="274"/>
        <v>4.6247059384868177</v>
      </c>
      <c r="AF414">
        <f t="shared" si="275"/>
        <v>1.2977281592430536</v>
      </c>
      <c r="AG414">
        <f t="shared" si="276"/>
        <v>-26.35249811155418</v>
      </c>
      <c r="AH414">
        <f t="shared" si="277"/>
        <v>53.409979846328802</v>
      </c>
      <c r="AI414">
        <f t="shared" si="278"/>
        <v>5.3422925795689107</v>
      </c>
      <c r="AJ414">
        <f t="shared" si="279"/>
        <v>32.399774314343532</v>
      </c>
      <c r="AK414">
        <v>-4.11793339552807E-2</v>
      </c>
      <c r="AL414">
        <v>4.6227409872591399E-2</v>
      </c>
      <c r="AM414">
        <v>3.4549276227068599</v>
      </c>
      <c r="AN414">
        <v>7</v>
      </c>
      <c r="AO414">
        <v>2</v>
      </c>
      <c r="AP414">
        <f t="shared" si="280"/>
        <v>1</v>
      </c>
      <c r="AQ414">
        <f t="shared" si="281"/>
        <v>0</v>
      </c>
      <c r="AR414">
        <f t="shared" si="282"/>
        <v>51747.739886492949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-0.34446762806628139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1581612965.5310299</v>
      </c>
      <c r="BY414">
        <v>400.15751724137903</v>
      </c>
      <c r="BZ414">
        <v>399.97693103448302</v>
      </c>
      <c r="CA414">
        <v>32.243724137930997</v>
      </c>
      <c r="CB414">
        <v>31.252424137931001</v>
      </c>
      <c r="CC414">
        <v>350.02199999999999</v>
      </c>
      <c r="CD414">
        <v>99.431479310344798</v>
      </c>
      <c r="CE414">
        <v>0.20000496551724101</v>
      </c>
      <c r="CF414">
        <v>31.435827586206901</v>
      </c>
      <c r="CG414">
        <v>30.995489655172399</v>
      </c>
      <c r="CH414">
        <v>999.9</v>
      </c>
      <c r="CI414">
        <v>0</v>
      </c>
      <c r="CJ414">
        <v>0</v>
      </c>
      <c r="CK414">
        <v>9987.3768965517193</v>
      </c>
      <c r="CL414">
        <v>0</v>
      </c>
      <c r="CM414">
        <v>5.0676658620689699</v>
      </c>
      <c r="CN414">
        <v>0</v>
      </c>
      <c r="CO414">
        <v>0</v>
      </c>
      <c r="CP414">
        <v>0</v>
      </c>
      <c r="CQ414">
        <v>0</v>
      </c>
      <c r="CR414">
        <v>3.6551724137931001</v>
      </c>
      <c r="CS414">
        <v>0</v>
      </c>
      <c r="CT414">
        <v>201.51724137931001</v>
      </c>
      <c r="CU414">
        <v>-0.71034482758620698</v>
      </c>
      <c r="CV414">
        <v>40.111965517241401</v>
      </c>
      <c r="CW414">
        <v>45.478275862068998</v>
      </c>
      <c r="CX414">
        <v>42.738931034482697</v>
      </c>
      <c r="CY414">
        <v>44.186999999999998</v>
      </c>
      <c r="CZ414">
        <v>41.210896551724097</v>
      </c>
      <c r="DA414">
        <v>0</v>
      </c>
      <c r="DB414">
        <v>0</v>
      </c>
      <c r="DC414">
        <v>0</v>
      </c>
      <c r="DD414">
        <v>2105.9000000953702</v>
      </c>
      <c r="DE414">
        <v>4.0923076923076902</v>
      </c>
      <c r="DF414">
        <v>11.206837554182901</v>
      </c>
      <c r="DG414">
        <v>14.6051276627676</v>
      </c>
      <c r="DH414">
        <v>202.46923076923099</v>
      </c>
      <c r="DI414">
        <v>15</v>
      </c>
      <c r="DJ414">
        <v>100</v>
      </c>
      <c r="DK414">
        <v>100</v>
      </c>
      <c r="DL414">
        <v>2.7789999999999999</v>
      </c>
      <c r="DM414">
        <v>0.42699999999999999</v>
      </c>
      <c r="DN414">
        <v>2</v>
      </c>
      <c r="DO414">
        <v>336.79700000000003</v>
      </c>
      <c r="DP414">
        <v>666.48</v>
      </c>
      <c r="DQ414">
        <v>30.696899999999999</v>
      </c>
      <c r="DR414">
        <v>32.7898</v>
      </c>
      <c r="DS414">
        <v>30.0002</v>
      </c>
      <c r="DT414">
        <v>32.665500000000002</v>
      </c>
      <c r="DU414">
        <v>32.661999999999999</v>
      </c>
      <c r="DV414">
        <v>20.985600000000002</v>
      </c>
      <c r="DW414">
        <v>22.437999999999999</v>
      </c>
      <c r="DX414">
        <v>52.714700000000001</v>
      </c>
      <c r="DY414">
        <v>30.697099999999999</v>
      </c>
      <c r="DZ414">
        <v>400</v>
      </c>
      <c r="EA414">
        <v>31.205300000000001</v>
      </c>
      <c r="EB414">
        <v>99.858699999999999</v>
      </c>
      <c r="EC414">
        <v>100.309</v>
      </c>
    </row>
    <row r="415" spans="1:133" x14ac:dyDescent="0.35">
      <c r="A415">
        <v>399</v>
      </c>
      <c r="B415">
        <v>1581612978.5999999</v>
      </c>
      <c r="C415">
        <v>2041.5999999046301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1581612970.5310299</v>
      </c>
      <c r="O415">
        <f t="shared" si="258"/>
        <v>5.9662437901110497E-4</v>
      </c>
      <c r="P415">
        <f t="shared" si="259"/>
        <v>-0.34609159538188555</v>
      </c>
      <c r="Q415">
        <f t="shared" si="260"/>
        <v>400.13668965517201</v>
      </c>
      <c r="R415">
        <f t="shared" si="261"/>
        <v>403.98854237754284</v>
      </c>
      <c r="S415">
        <f t="shared" si="262"/>
        <v>40.250220208098582</v>
      </c>
      <c r="T415">
        <f t="shared" si="263"/>
        <v>39.866452095834397</v>
      </c>
      <c r="U415">
        <f t="shared" si="264"/>
        <v>4.4533426461259559E-2</v>
      </c>
      <c r="V415">
        <f t="shared" si="265"/>
        <v>2.2508321088010601</v>
      </c>
      <c r="W415">
        <f t="shared" si="266"/>
        <v>4.4049661567624014E-2</v>
      </c>
      <c r="X415">
        <f t="shared" si="267"/>
        <v>2.7574064854736711E-2</v>
      </c>
      <c r="Y415">
        <f t="shared" si="268"/>
        <v>0</v>
      </c>
      <c r="Z415">
        <f t="shared" si="269"/>
        <v>31.238386375083937</v>
      </c>
      <c r="AA415">
        <f t="shared" si="270"/>
        <v>30.992724137930999</v>
      </c>
      <c r="AB415">
        <f t="shared" si="271"/>
        <v>4.5095070939459925</v>
      </c>
      <c r="AC415">
        <f t="shared" si="272"/>
        <v>69.462024965794413</v>
      </c>
      <c r="AD415">
        <f t="shared" si="273"/>
        <v>3.2123482882008587</v>
      </c>
      <c r="AE415">
        <f t="shared" si="274"/>
        <v>4.6246107708243951</v>
      </c>
      <c r="AF415">
        <f t="shared" si="275"/>
        <v>1.2971588057451338</v>
      </c>
      <c r="AG415">
        <f t="shared" si="276"/>
        <v>-26.311135114389728</v>
      </c>
      <c r="AH415">
        <f t="shared" si="277"/>
        <v>53.72527645902764</v>
      </c>
      <c r="AI415">
        <f t="shared" si="278"/>
        <v>5.3713690265994805</v>
      </c>
      <c r="AJ415">
        <f t="shared" si="279"/>
        <v>32.785510371237393</v>
      </c>
      <c r="AK415">
        <v>-4.1206152638605401E-2</v>
      </c>
      <c r="AL415">
        <v>4.62575161940691E-2</v>
      </c>
      <c r="AM415">
        <v>3.4567085066264398</v>
      </c>
      <c r="AN415">
        <v>7</v>
      </c>
      <c r="AO415">
        <v>2</v>
      </c>
      <c r="AP415">
        <f t="shared" si="280"/>
        <v>1</v>
      </c>
      <c r="AQ415">
        <f t="shared" si="281"/>
        <v>0</v>
      </c>
      <c r="AR415">
        <f t="shared" si="282"/>
        <v>51780.145058905196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-0.34609159538188555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1581612970.5310299</v>
      </c>
      <c r="BY415">
        <v>400.13668965517201</v>
      </c>
      <c r="BZ415">
        <v>399.95265517241398</v>
      </c>
      <c r="CA415">
        <v>32.242106896551697</v>
      </c>
      <c r="CB415">
        <v>31.2523620689655</v>
      </c>
      <c r="CC415">
        <v>350.02231034482799</v>
      </c>
      <c r="CD415">
        <v>99.432062068965493</v>
      </c>
      <c r="CE415">
        <v>0.200021482758621</v>
      </c>
      <c r="CF415">
        <v>31.435465517241401</v>
      </c>
      <c r="CG415">
        <v>30.992724137930999</v>
      </c>
      <c r="CH415">
        <v>999.9</v>
      </c>
      <c r="CI415">
        <v>0</v>
      </c>
      <c r="CJ415">
        <v>0</v>
      </c>
      <c r="CK415">
        <v>9993.8227586206904</v>
      </c>
      <c r="CL415">
        <v>0</v>
      </c>
      <c r="CM415">
        <v>4.91823310344828</v>
      </c>
      <c r="CN415">
        <v>0</v>
      </c>
      <c r="CO415">
        <v>0</v>
      </c>
      <c r="CP415">
        <v>0</v>
      </c>
      <c r="CQ415">
        <v>0</v>
      </c>
      <c r="CR415">
        <v>3.72413793103448</v>
      </c>
      <c r="CS415">
        <v>0</v>
      </c>
      <c r="CT415">
        <v>198.6</v>
      </c>
      <c r="CU415">
        <v>-0.95172413793103405</v>
      </c>
      <c r="CV415">
        <v>40.111965517241401</v>
      </c>
      <c r="CW415">
        <v>45.4761034482759</v>
      </c>
      <c r="CX415">
        <v>42.721724137930998</v>
      </c>
      <c r="CY415">
        <v>44.186999999999998</v>
      </c>
      <c r="CZ415">
        <v>41.210896551724097</v>
      </c>
      <c r="DA415">
        <v>0</v>
      </c>
      <c r="DB415">
        <v>0</v>
      </c>
      <c r="DC415">
        <v>0</v>
      </c>
      <c r="DD415">
        <v>2110.7000000476801</v>
      </c>
      <c r="DE415">
        <v>3.87692307692308</v>
      </c>
      <c r="DF415">
        <v>24.362393274976601</v>
      </c>
      <c r="DG415">
        <v>-280.64615376070401</v>
      </c>
      <c r="DH415">
        <v>198.91923076923101</v>
      </c>
      <c r="DI415">
        <v>15</v>
      </c>
      <c r="DJ415">
        <v>100</v>
      </c>
      <c r="DK415">
        <v>100</v>
      </c>
      <c r="DL415">
        <v>2.7789999999999999</v>
      </c>
      <c r="DM415">
        <v>0.42699999999999999</v>
      </c>
      <c r="DN415">
        <v>2</v>
      </c>
      <c r="DO415">
        <v>336.86799999999999</v>
      </c>
      <c r="DP415">
        <v>666.32799999999997</v>
      </c>
      <c r="DQ415">
        <v>30.700600000000001</v>
      </c>
      <c r="DR415">
        <v>32.7898</v>
      </c>
      <c r="DS415">
        <v>30</v>
      </c>
      <c r="DT415">
        <v>32.665500000000002</v>
      </c>
      <c r="DU415">
        <v>32.662700000000001</v>
      </c>
      <c r="DV415">
        <v>20.986999999999998</v>
      </c>
      <c r="DW415">
        <v>22.437999999999999</v>
      </c>
      <c r="DX415">
        <v>52.714700000000001</v>
      </c>
      <c r="DY415">
        <v>30.7043</v>
      </c>
      <c r="DZ415">
        <v>400</v>
      </c>
      <c r="EA415">
        <v>31.2057</v>
      </c>
      <c r="EB415">
        <v>99.859700000000004</v>
      </c>
      <c r="EC415">
        <v>100.309</v>
      </c>
    </row>
    <row r="416" spans="1:133" x14ac:dyDescent="0.35">
      <c r="A416">
        <v>400</v>
      </c>
      <c r="B416">
        <v>1581612983.5999999</v>
      </c>
      <c r="C416">
        <v>2046.5999999046301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1581612975.5310299</v>
      </c>
      <c r="O416">
        <f t="shared" si="258"/>
        <v>5.9556922683400308E-4</v>
      </c>
      <c r="P416">
        <f t="shared" si="259"/>
        <v>-0.34387933523008241</v>
      </c>
      <c r="Q416">
        <f t="shared" si="260"/>
        <v>400.13834482758602</v>
      </c>
      <c r="R416">
        <f t="shared" si="261"/>
        <v>403.93216087779837</v>
      </c>
      <c r="S416">
        <f t="shared" si="262"/>
        <v>40.245060261941816</v>
      </c>
      <c r="T416">
        <f t="shared" si="263"/>
        <v>39.867070167685092</v>
      </c>
      <c r="U416">
        <f t="shared" si="264"/>
        <v>4.4459470584859266E-2</v>
      </c>
      <c r="V416">
        <f t="shared" si="265"/>
        <v>2.2524365493869274</v>
      </c>
      <c r="W416">
        <f t="shared" si="266"/>
        <v>4.3977641173429019E-2</v>
      </c>
      <c r="X416">
        <f t="shared" si="267"/>
        <v>2.7528880985873617E-2</v>
      </c>
      <c r="Y416">
        <f t="shared" si="268"/>
        <v>0</v>
      </c>
      <c r="Z416">
        <f t="shared" si="269"/>
        <v>31.238865745551855</v>
      </c>
      <c r="AA416">
        <f t="shared" si="270"/>
        <v>30.991317241379299</v>
      </c>
      <c r="AB416">
        <f t="shared" si="271"/>
        <v>4.5091453444304879</v>
      </c>
      <c r="AC416">
        <f t="shared" si="272"/>
        <v>69.457526330232781</v>
      </c>
      <c r="AD416">
        <f t="shared" si="273"/>
        <v>3.2121408733448629</v>
      </c>
      <c r="AE416">
        <f t="shared" si="274"/>
        <v>4.6246116771750252</v>
      </c>
      <c r="AF416">
        <f t="shared" si="275"/>
        <v>1.297004471085625</v>
      </c>
      <c r="AG416">
        <f t="shared" si="276"/>
        <v>-26.264602903379537</v>
      </c>
      <c r="AH416">
        <f t="shared" si="277"/>
        <v>53.934835878987869</v>
      </c>
      <c r="AI416">
        <f t="shared" si="278"/>
        <v>5.3884421573994823</v>
      </c>
      <c r="AJ416">
        <f t="shared" si="279"/>
        <v>33.05867513300781</v>
      </c>
      <c r="AK416">
        <v>-4.1249374891683697E-2</v>
      </c>
      <c r="AL416">
        <v>4.6306036959626803E-2</v>
      </c>
      <c r="AM416">
        <v>3.4595778237297798</v>
      </c>
      <c r="AN416">
        <v>7</v>
      </c>
      <c r="AO416">
        <v>2</v>
      </c>
      <c r="AP416">
        <f t="shared" si="280"/>
        <v>1</v>
      </c>
      <c r="AQ416">
        <f t="shared" si="281"/>
        <v>0</v>
      </c>
      <c r="AR416">
        <f t="shared" si="282"/>
        <v>51832.263427840233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-0.34387933523008241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1581612975.5310299</v>
      </c>
      <c r="BY416">
        <v>400.13834482758602</v>
      </c>
      <c r="BZ416">
        <v>399.957379310345</v>
      </c>
      <c r="CA416">
        <v>32.239658620689703</v>
      </c>
      <c r="CB416">
        <v>31.251655172413798</v>
      </c>
      <c r="CC416">
        <v>350.02</v>
      </c>
      <c r="CD416">
        <v>99.433241379310303</v>
      </c>
      <c r="CE416">
        <v>0.19997468965517201</v>
      </c>
      <c r="CF416">
        <v>31.435468965517199</v>
      </c>
      <c r="CG416">
        <v>30.991317241379299</v>
      </c>
      <c r="CH416">
        <v>999.9</v>
      </c>
      <c r="CI416">
        <v>0</v>
      </c>
      <c r="CJ416">
        <v>0</v>
      </c>
      <c r="CK416">
        <v>10004.186896551701</v>
      </c>
      <c r="CL416">
        <v>0</v>
      </c>
      <c r="CM416">
        <v>4.8008220689655197</v>
      </c>
      <c r="CN416">
        <v>0</v>
      </c>
      <c r="CO416">
        <v>0</v>
      </c>
      <c r="CP416">
        <v>0</v>
      </c>
      <c r="CQ416">
        <v>0</v>
      </c>
      <c r="CR416">
        <v>4.2586206896551699</v>
      </c>
      <c r="CS416">
        <v>0</v>
      </c>
      <c r="CT416">
        <v>186.48965517241399</v>
      </c>
      <c r="CU416">
        <v>-0.46896551724137903</v>
      </c>
      <c r="CV416">
        <v>40.116241379310303</v>
      </c>
      <c r="CW416">
        <v>45.471758620689599</v>
      </c>
      <c r="CX416">
        <v>42.704482758620699</v>
      </c>
      <c r="CY416">
        <v>44.186999999999998</v>
      </c>
      <c r="CZ416">
        <v>41.208724137931</v>
      </c>
      <c r="DA416">
        <v>0</v>
      </c>
      <c r="DB416">
        <v>0</v>
      </c>
      <c r="DC416">
        <v>0</v>
      </c>
      <c r="DD416">
        <v>2115.5</v>
      </c>
      <c r="DE416">
        <v>4.3653846153846096</v>
      </c>
      <c r="DF416">
        <v>1.37777809246168</v>
      </c>
      <c r="DG416">
        <v>-127.241026189688</v>
      </c>
      <c r="DH416">
        <v>182.638461538462</v>
      </c>
      <c r="DI416">
        <v>15</v>
      </c>
      <c r="DJ416">
        <v>100</v>
      </c>
      <c r="DK416">
        <v>100</v>
      </c>
      <c r="DL416">
        <v>2.7789999999999999</v>
      </c>
      <c r="DM416">
        <v>0.42699999999999999</v>
      </c>
      <c r="DN416">
        <v>2</v>
      </c>
      <c r="DO416">
        <v>336.74900000000002</v>
      </c>
      <c r="DP416">
        <v>666.55700000000002</v>
      </c>
      <c r="DQ416">
        <v>30.706499999999998</v>
      </c>
      <c r="DR416">
        <v>32.7898</v>
      </c>
      <c r="DS416">
        <v>30</v>
      </c>
      <c r="DT416">
        <v>32.665500000000002</v>
      </c>
      <c r="DU416">
        <v>32.662700000000001</v>
      </c>
      <c r="DV416">
        <v>20.984999999999999</v>
      </c>
      <c r="DW416">
        <v>22.437999999999999</v>
      </c>
      <c r="DX416">
        <v>52.714700000000001</v>
      </c>
      <c r="DY416">
        <v>30.708600000000001</v>
      </c>
      <c r="DZ416">
        <v>400</v>
      </c>
      <c r="EA416">
        <v>31.2059</v>
      </c>
      <c r="EB416">
        <v>99.858099999999993</v>
      </c>
      <c r="EC416">
        <v>100.313</v>
      </c>
    </row>
    <row r="417" spans="1:133" x14ac:dyDescent="0.35">
      <c r="A417">
        <v>401</v>
      </c>
      <c r="B417">
        <v>1581612988.5999999</v>
      </c>
      <c r="C417">
        <v>2051.5999999046298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1581612980.5310299</v>
      </c>
      <c r="O417">
        <f t="shared" si="258"/>
        <v>5.9441542510904383E-4</v>
      </c>
      <c r="P417">
        <f t="shared" si="259"/>
        <v>-0.32272320947290278</v>
      </c>
      <c r="Q417">
        <f t="shared" si="260"/>
        <v>400.14610344827599</v>
      </c>
      <c r="R417">
        <f t="shared" si="261"/>
        <v>403.20235456120315</v>
      </c>
      <c r="S417">
        <f t="shared" si="262"/>
        <v>40.172272913725827</v>
      </c>
      <c r="T417">
        <f t="shared" si="263"/>
        <v>39.867769350161566</v>
      </c>
      <c r="U417">
        <f t="shared" si="264"/>
        <v>4.4367296536730293E-2</v>
      </c>
      <c r="V417">
        <f t="shared" si="265"/>
        <v>2.2509678628886194</v>
      </c>
      <c r="W417">
        <f t="shared" si="266"/>
        <v>4.3887141866942703E-2</v>
      </c>
      <c r="X417">
        <f t="shared" si="267"/>
        <v>2.747217057150983E-2</v>
      </c>
      <c r="Y417">
        <f t="shared" si="268"/>
        <v>0</v>
      </c>
      <c r="Z417">
        <f t="shared" si="269"/>
        <v>31.238209405104612</v>
      </c>
      <c r="AA417">
        <f t="shared" si="270"/>
        <v>30.991331034482801</v>
      </c>
      <c r="AB417">
        <f t="shared" si="271"/>
        <v>4.5091488908716846</v>
      </c>
      <c r="AC417">
        <f t="shared" si="272"/>
        <v>69.457882297052947</v>
      </c>
      <c r="AD417">
        <f t="shared" si="273"/>
        <v>3.2119892542086124</v>
      </c>
      <c r="AE417">
        <f t="shared" si="274"/>
        <v>4.6243696870454327</v>
      </c>
      <c r="AF417">
        <f t="shared" si="275"/>
        <v>1.2971596366630722</v>
      </c>
      <c r="AG417">
        <f t="shared" si="276"/>
        <v>-26.213720247308832</v>
      </c>
      <c r="AH417">
        <f t="shared" si="277"/>
        <v>53.78626463417632</v>
      </c>
      <c r="AI417">
        <f t="shared" si="278"/>
        <v>5.3770809696820159</v>
      </c>
      <c r="AJ417">
        <f t="shared" si="279"/>
        <v>32.949625356549504</v>
      </c>
      <c r="AK417">
        <v>-4.1209808656907099E-2</v>
      </c>
      <c r="AL417">
        <v>4.62616203948975E-2</v>
      </c>
      <c r="AM417">
        <v>3.4569512521678898</v>
      </c>
      <c r="AN417">
        <v>7</v>
      </c>
      <c r="AO417">
        <v>2</v>
      </c>
      <c r="AP417">
        <f t="shared" si="280"/>
        <v>1</v>
      </c>
      <c r="AQ417">
        <f t="shared" si="281"/>
        <v>0</v>
      </c>
      <c r="AR417">
        <f t="shared" si="282"/>
        <v>51784.728469599642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-0.32272320947290278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1581612980.5310299</v>
      </c>
      <c r="BY417">
        <v>400.14610344827599</v>
      </c>
      <c r="BZ417">
        <v>400.00062068965502</v>
      </c>
      <c r="CA417">
        <v>32.238196551724101</v>
      </c>
      <c r="CB417">
        <v>31.252110344827599</v>
      </c>
      <c r="CC417">
        <v>350.021655172414</v>
      </c>
      <c r="CD417">
        <v>99.433020689655194</v>
      </c>
      <c r="CE417">
        <v>0.20001086206896601</v>
      </c>
      <c r="CF417">
        <v>31.434548275862099</v>
      </c>
      <c r="CG417">
        <v>30.991331034482801</v>
      </c>
      <c r="CH417">
        <v>999.9</v>
      </c>
      <c r="CI417">
        <v>0</v>
      </c>
      <c r="CJ417">
        <v>0</v>
      </c>
      <c r="CK417">
        <v>9994.6131034482805</v>
      </c>
      <c r="CL417">
        <v>0</v>
      </c>
      <c r="CM417">
        <v>4.6011672413793097</v>
      </c>
      <c r="CN417">
        <v>0</v>
      </c>
      <c r="CO417">
        <v>0</v>
      </c>
      <c r="CP417">
        <v>0</v>
      </c>
      <c r="CQ417">
        <v>0</v>
      </c>
      <c r="CR417">
        <v>3.2448275862068998</v>
      </c>
      <c r="CS417">
        <v>0</v>
      </c>
      <c r="CT417">
        <v>173.789655172414</v>
      </c>
      <c r="CU417">
        <v>-0.71034482758620698</v>
      </c>
      <c r="CV417">
        <v>40.116241379310303</v>
      </c>
      <c r="CW417">
        <v>45.478275862068998</v>
      </c>
      <c r="CX417">
        <v>42.680689655172401</v>
      </c>
      <c r="CY417">
        <v>44.186999999999998</v>
      </c>
      <c r="CZ417">
        <v>41.208724137931</v>
      </c>
      <c r="DA417">
        <v>0</v>
      </c>
      <c r="DB417">
        <v>0</v>
      </c>
      <c r="DC417">
        <v>0</v>
      </c>
      <c r="DD417">
        <v>2120.9000000953702</v>
      </c>
      <c r="DE417">
        <v>3.2807692307692302</v>
      </c>
      <c r="DF417">
        <v>-0.37264915245040198</v>
      </c>
      <c r="DG417">
        <v>-57.767521622892403</v>
      </c>
      <c r="DH417">
        <v>172.45</v>
      </c>
      <c r="DI417">
        <v>15</v>
      </c>
      <c r="DJ417">
        <v>100</v>
      </c>
      <c r="DK417">
        <v>100</v>
      </c>
      <c r="DL417">
        <v>2.7789999999999999</v>
      </c>
      <c r="DM417">
        <v>0.42699999999999999</v>
      </c>
      <c r="DN417">
        <v>2</v>
      </c>
      <c r="DO417">
        <v>336.70100000000002</v>
      </c>
      <c r="DP417">
        <v>666.32799999999997</v>
      </c>
      <c r="DQ417">
        <v>30.712599999999998</v>
      </c>
      <c r="DR417">
        <v>32.7898</v>
      </c>
      <c r="DS417">
        <v>30</v>
      </c>
      <c r="DT417">
        <v>32.665500000000002</v>
      </c>
      <c r="DU417">
        <v>32.662700000000001</v>
      </c>
      <c r="DV417">
        <v>20.9864</v>
      </c>
      <c r="DW417">
        <v>22.437999999999999</v>
      </c>
      <c r="DX417">
        <v>52.714700000000001</v>
      </c>
      <c r="DY417">
        <v>30.715199999999999</v>
      </c>
      <c r="DZ417">
        <v>400</v>
      </c>
      <c r="EA417">
        <v>31.208400000000001</v>
      </c>
      <c r="EB417">
        <v>99.856700000000004</v>
      </c>
      <c r="EC417">
        <v>100.31399999999999</v>
      </c>
    </row>
    <row r="418" spans="1:133" x14ac:dyDescent="0.35">
      <c r="A418">
        <v>402</v>
      </c>
      <c r="B418">
        <v>1581612993.5999999</v>
      </c>
      <c r="C418">
        <v>2056.5999999046298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1581612985.5310299</v>
      </c>
      <c r="O418">
        <f t="shared" si="258"/>
        <v>5.9352219783089834E-4</v>
      </c>
      <c r="P418">
        <f t="shared" si="259"/>
        <v>-0.34229189941596566</v>
      </c>
      <c r="Q418">
        <f t="shared" si="260"/>
        <v>400.16803448275903</v>
      </c>
      <c r="R418">
        <f t="shared" si="261"/>
        <v>403.94715179049683</v>
      </c>
      <c r="S418">
        <f t="shared" si="262"/>
        <v>40.246538727661409</v>
      </c>
      <c r="T418">
        <f t="shared" si="263"/>
        <v>39.870013257911026</v>
      </c>
      <c r="U418">
        <f t="shared" si="264"/>
        <v>4.4298960610375977E-2</v>
      </c>
      <c r="V418">
        <f t="shared" si="265"/>
        <v>2.2501817298788307</v>
      </c>
      <c r="W418">
        <f t="shared" si="266"/>
        <v>4.3820110007687471E-2</v>
      </c>
      <c r="X418">
        <f t="shared" si="267"/>
        <v>2.7430160178056599E-2</v>
      </c>
      <c r="Y418">
        <f t="shared" si="268"/>
        <v>0</v>
      </c>
      <c r="Z418">
        <f t="shared" si="269"/>
        <v>31.237700681894374</v>
      </c>
      <c r="AA418">
        <f t="shared" si="270"/>
        <v>30.990886206896601</v>
      </c>
      <c r="AB418">
        <f t="shared" si="271"/>
        <v>4.5090345193677779</v>
      </c>
      <c r="AC418">
        <f t="shared" si="272"/>
        <v>69.457560838635956</v>
      </c>
      <c r="AD418">
        <f t="shared" si="273"/>
        <v>3.2118390486759387</v>
      </c>
      <c r="AE418">
        <f t="shared" si="274"/>
        <v>4.6241748340942959</v>
      </c>
      <c r="AF418">
        <f t="shared" si="275"/>
        <v>1.2971954706918392</v>
      </c>
      <c r="AG418">
        <f t="shared" si="276"/>
        <v>-26.174328924342618</v>
      </c>
      <c r="AH418">
        <f t="shared" si="277"/>
        <v>53.7315049771099</v>
      </c>
      <c r="AI418">
        <f t="shared" si="278"/>
        <v>5.373451791944297</v>
      </c>
      <c r="AJ418">
        <f t="shared" si="279"/>
        <v>32.93062784471158</v>
      </c>
      <c r="AK418">
        <v>-4.1188639932169903E-2</v>
      </c>
      <c r="AL418">
        <v>4.6237856646897897E-2</v>
      </c>
      <c r="AM418">
        <v>3.4555456275555598</v>
      </c>
      <c r="AN418">
        <v>7</v>
      </c>
      <c r="AO418">
        <v>2</v>
      </c>
      <c r="AP418">
        <f t="shared" si="280"/>
        <v>1</v>
      </c>
      <c r="AQ418">
        <f t="shared" si="281"/>
        <v>0</v>
      </c>
      <c r="AR418">
        <f t="shared" si="282"/>
        <v>51759.339545854615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-0.34229189941596566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1581612985.5310299</v>
      </c>
      <c r="BY418">
        <v>400.16803448275903</v>
      </c>
      <c r="BZ418">
        <v>399.98841379310301</v>
      </c>
      <c r="CA418">
        <v>32.236641379310299</v>
      </c>
      <c r="CB418">
        <v>31.252017241379299</v>
      </c>
      <c r="CC418">
        <v>350.015206896552</v>
      </c>
      <c r="CD418">
        <v>99.4332103448276</v>
      </c>
      <c r="CE418">
        <v>0.199968275862069</v>
      </c>
      <c r="CF418">
        <v>31.433806896551701</v>
      </c>
      <c r="CG418">
        <v>30.990886206896601</v>
      </c>
      <c r="CH418">
        <v>999.9</v>
      </c>
      <c r="CI418">
        <v>0</v>
      </c>
      <c r="CJ418">
        <v>0</v>
      </c>
      <c r="CK418">
        <v>9989.4599999999991</v>
      </c>
      <c r="CL418">
        <v>0</v>
      </c>
      <c r="CM418">
        <v>4.5603879310344801</v>
      </c>
      <c r="CN418">
        <v>0</v>
      </c>
      <c r="CO418">
        <v>0</v>
      </c>
      <c r="CP418">
        <v>0</v>
      </c>
      <c r="CQ418">
        <v>0</v>
      </c>
      <c r="CR418">
        <v>4.13448275862069</v>
      </c>
      <c r="CS418">
        <v>0</v>
      </c>
      <c r="CT418">
        <v>171.844827586207</v>
      </c>
      <c r="CU418">
        <v>-0.28965517241379302</v>
      </c>
      <c r="CV418">
        <v>40.114068965517198</v>
      </c>
      <c r="CW418">
        <v>45.484793103448297</v>
      </c>
      <c r="CX418">
        <v>42.663448275862102</v>
      </c>
      <c r="CY418">
        <v>44.182724137930997</v>
      </c>
      <c r="CZ418">
        <v>41.213068965517202</v>
      </c>
      <c r="DA418">
        <v>0</v>
      </c>
      <c r="DB418">
        <v>0</v>
      </c>
      <c r="DC418">
        <v>0</v>
      </c>
      <c r="DD418">
        <v>2125.7000000476801</v>
      </c>
      <c r="DE418">
        <v>4.4307692307692301</v>
      </c>
      <c r="DF418">
        <v>35.870085795394097</v>
      </c>
      <c r="DG418">
        <v>-63.350427170140797</v>
      </c>
      <c r="DH418">
        <v>170.20769230769201</v>
      </c>
      <c r="DI418">
        <v>15</v>
      </c>
      <c r="DJ418">
        <v>100</v>
      </c>
      <c r="DK418">
        <v>100</v>
      </c>
      <c r="DL418">
        <v>2.7789999999999999</v>
      </c>
      <c r="DM418">
        <v>0.42699999999999999</v>
      </c>
      <c r="DN418">
        <v>2</v>
      </c>
      <c r="DO418">
        <v>336.76100000000002</v>
      </c>
      <c r="DP418">
        <v>666.46600000000001</v>
      </c>
      <c r="DQ418">
        <v>30.720199999999998</v>
      </c>
      <c r="DR418">
        <v>32.7898</v>
      </c>
      <c r="DS418">
        <v>30</v>
      </c>
      <c r="DT418">
        <v>32.665500000000002</v>
      </c>
      <c r="DU418">
        <v>32.662700000000001</v>
      </c>
      <c r="DV418">
        <v>20.988600000000002</v>
      </c>
      <c r="DW418">
        <v>22.437999999999999</v>
      </c>
      <c r="DX418">
        <v>52.714700000000001</v>
      </c>
      <c r="DY418">
        <v>30.722799999999999</v>
      </c>
      <c r="DZ418">
        <v>400</v>
      </c>
      <c r="EA418">
        <v>31.2102</v>
      </c>
      <c r="EB418">
        <v>99.856800000000007</v>
      </c>
      <c r="EC418">
        <v>100.312</v>
      </c>
    </row>
    <row r="419" spans="1:133" x14ac:dyDescent="0.35">
      <c r="A419">
        <v>403</v>
      </c>
      <c r="B419">
        <v>1581612998.5999999</v>
      </c>
      <c r="C419">
        <v>2061.5999999046298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1581612990.5310299</v>
      </c>
      <c r="O419">
        <f t="shared" si="258"/>
        <v>5.926417099793883E-4</v>
      </c>
      <c r="P419">
        <f t="shared" si="259"/>
        <v>-0.34053376504435651</v>
      </c>
      <c r="Q419">
        <f t="shared" si="260"/>
        <v>400.170103448276</v>
      </c>
      <c r="R419">
        <f t="shared" si="261"/>
        <v>403.90200562822014</v>
      </c>
      <c r="S419">
        <f t="shared" si="262"/>
        <v>40.24200975261634</v>
      </c>
      <c r="T419">
        <f t="shared" si="263"/>
        <v>39.870188761810567</v>
      </c>
      <c r="U419">
        <f t="shared" si="264"/>
        <v>4.4257087921822383E-2</v>
      </c>
      <c r="V419">
        <f t="shared" si="265"/>
        <v>2.2492789494274934</v>
      </c>
      <c r="W419">
        <f t="shared" si="266"/>
        <v>4.3778947273964905E-2</v>
      </c>
      <c r="X419">
        <f t="shared" si="267"/>
        <v>2.740437055372516E-2</v>
      </c>
      <c r="Y419">
        <f t="shared" si="268"/>
        <v>0</v>
      </c>
      <c r="Z419">
        <f t="shared" si="269"/>
        <v>31.237323516759439</v>
      </c>
      <c r="AA419">
        <f t="shared" si="270"/>
        <v>30.987358620689701</v>
      </c>
      <c r="AB419">
        <f t="shared" si="271"/>
        <v>4.5081276162135033</v>
      </c>
      <c r="AC419">
        <f t="shared" si="272"/>
        <v>69.455441698074878</v>
      </c>
      <c r="AD419">
        <f t="shared" si="273"/>
        <v>3.2116321612650114</v>
      </c>
      <c r="AE419">
        <f t="shared" si="274"/>
        <v>4.6240180506317756</v>
      </c>
      <c r="AF419">
        <f t="shared" si="275"/>
        <v>1.2964954549484919</v>
      </c>
      <c r="AG419">
        <f t="shared" si="276"/>
        <v>-26.135499410091025</v>
      </c>
      <c r="AH419">
        <f t="shared" si="277"/>
        <v>54.065374123148949</v>
      </c>
      <c r="AI419">
        <f t="shared" si="278"/>
        <v>5.4089007376529485</v>
      </c>
      <c r="AJ419">
        <f t="shared" si="279"/>
        <v>33.33877545071087</v>
      </c>
      <c r="AK419">
        <v>-4.1164338413669899E-2</v>
      </c>
      <c r="AL419">
        <v>4.6210576063451698E-2</v>
      </c>
      <c r="AM419">
        <v>3.4539316759388998</v>
      </c>
      <c r="AN419">
        <v>7</v>
      </c>
      <c r="AO419">
        <v>2</v>
      </c>
      <c r="AP419">
        <f t="shared" si="280"/>
        <v>1</v>
      </c>
      <c r="AQ419">
        <f t="shared" si="281"/>
        <v>0</v>
      </c>
      <c r="AR419">
        <f t="shared" si="282"/>
        <v>51730.138353909882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-0.34053376504435651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1581612990.5310299</v>
      </c>
      <c r="BY419">
        <v>400.170103448276</v>
      </c>
      <c r="BZ419">
        <v>399.99289655172402</v>
      </c>
      <c r="CA419">
        <v>32.2345896551724</v>
      </c>
      <c r="CB419">
        <v>31.251434482758601</v>
      </c>
      <c r="CC419">
        <v>350.01889655172403</v>
      </c>
      <c r="CD419">
        <v>99.433106896551706</v>
      </c>
      <c r="CE419">
        <v>0.199995172413793</v>
      </c>
      <c r="CF419">
        <v>31.4332103448276</v>
      </c>
      <c r="CG419">
        <v>30.987358620689701</v>
      </c>
      <c r="CH419">
        <v>999.9</v>
      </c>
      <c r="CI419">
        <v>0</v>
      </c>
      <c r="CJ419">
        <v>0</v>
      </c>
      <c r="CK419">
        <v>9983.5765517241398</v>
      </c>
      <c r="CL419">
        <v>0</v>
      </c>
      <c r="CM419">
        <v>4.5045558620689699</v>
      </c>
      <c r="CN419">
        <v>0</v>
      </c>
      <c r="CO419">
        <v>0</v>
      </c>
      <c r="CP419">
        <v>0</v>
      </c>
      <c r="CQ419">
        <v>0</v>
      </c>
      <c r="CR419">
        <v>2.9931034482758601</v>
      </c>
      <c r="CS419">
        <v>0</v>
      </c>
      <c r="CT419">
        <v>169.320689655172</v>
      </c>
      <c r="CU419">
        <v>-0.34482758620689702</v>
      </c>
      <c r="CV419">
        <v>40.103275862068998</v>
      </c>
      <c r="CW419">
        <v>45.482620689655199</v>
      </c>
      <c r="CX419">
        <v>42.654793103448299</v>
      </c>
      <c r="CY419">
        <v>44.1805862068965</v>
      </c>
      <c r="CZ419">
        <v>41.213068965517202</v>
      </c>
      <c r="DA419">
        <v>0</v>
      </c>
      <c r="DB419">
        <v>0</v>
      </c>
      <c r="DC419">
        <v>0</v>
      </c>
      <c r="DD419">
        <v>2130.5</v>
      </c>
      <c r="DE419">
        <v>3.7076923076923101</v>
      </c>
      <c r="DF419">
        <v>-6.9264953696167302</v>
      </c>
      <c r="DG419">
        <v>21.637606687307201</v>
      </c>
      <c r="DH419">
        <v>168.12692307692299</v>
      </c>
      <c r="DI419">
        <v>15</v>
      </c>
      <c r="DJ419">
        <v>100</v>
      </c>
      <c r="DK419">
        <v>100</v>
      </c>
      <c r="DL419">
        <v>2.7789999999999999</v>
      </c>
      <c r="DM419">
        <v>0.42699999999999999</v>
      </c>
      <c r="DN419">
        <v>2</v>
      </c>
      <c r="DO419">
        <v>336.70100000000002</v>
      </c>
      <c r="DP419">
        <v>666.58</v>
      </c>
      <c r="DQ419">
        <v>30.727</v>
      </c>
      <c r="DR419">
        <v>32.7898</v>
      </c>
      <c r="DS419">
        <v>30</v>
      </c>
      <c r="DT419">
        <v>32.665500000000002</v>
      </c>
      <c r="DU419">
        <v>32.662700000000001</v>
      </c>
      <c r="DV419">
        <v>20.988499999999998</v>
      </c>
      <c r="DW419">
        <v>22.437999999999999</v>
      </c>
      <c r="DX419">
        <v>52.714700000000001</v>
      </c>
      <c r="DY419">
        <v>30.729500000000002</v>
      </c>
      <c r="DZ419">
        <v>400</v>
      </c>
      <c r="EA419">
        <v>31.212199999999999</v>
      </c>
      <c r="EB419">
        <v>99.858699999999999</v>
      </c>
      <c r="EC419">
        <v>100.312</v>
      </c>
    </row>
    <row r="420" spans="1:133" x14ac:dyDescent="0.35">
      <c r="A420">
        <v>404</v>
      </c>
      <c r="B420">
        <v>1581613003.5999999</v>
      </c>
      <c r="C420">
        <v>2066.5999999046298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1581612995.5310299</v>
      </c>
      <c r="O420">
        <f t="shared" si="258"/>
        <v>5.9203547982334239E-4</v>
      </c>
      <c r="P420">
        <f t="shared" si="259"/>
        <v>-0.35123593040457951</v>
      </c>
      <c r="Q420">
        <f t="shared" si="260"/>
        <v>400.17420689655199</v>
      </c>
      <c r="R420">
        <f t="shared" si="261"/>
        <v>404.3033281250257</v>
      </c>
      <c r="S420">
        <f t="shared" si="262"/>
        <v>40.282494476816723</v>
      </c>
      <c r="T420">
        <f t="shared" si="263"/>
        <v>39.871092216411235</v>
      </c>
      <c r="U420">
        <f t="shared" si="264"/>
        <v>4.4233156939409754E-2</v>
      </c>
      <c r="V420">
        <f t="shared" si="265"/>
        <v>2.2513453580531948</v>
      </c>
      <c r="W420">
        <f t="shared" si="266"/>
        <v>4.3755963518627809E-2</v>
      </c>
      <c r="X420">
        <f t="shared" si="267"/>
        <v>2.7389922072979033E-2</v>
      </c>
      <c r="Y420">
        <f t="shared" si="268"/>
        <v>0</v>
      </c>
      <c r="Z420">
        <f t="shared" si="269"/>
        <v>31.238045836559735</v>
      </c>
      <c r="AA420">
        <f t="shared" si="270"/>
        <v>30.984186206896599</v>
      </c>
      <c r="AB420">
        <f t="shared" si="271"/>
        <v>4.5073121596294934</v>
      </c>
      <c r="AC420">
        <f t="shared" si="272"/>
        <v>69.449850169721913</v>
      </c>
      <c r="AD420">
        <f t="shared" si="273"/>
        <v>3.2114390650067546</v>
      </c>
      <c r="AE420">
        <f t="shared" si="274"/>
        <v>4.6241123014068748</v>
      </c>
      <c r="AF420">
        <f t="shared" si="275"/>
        <v>1.2958730946227388</v>
      </c>
      <c r="AG420">
        <f t="shared" si="276"/>
        <v>-26.108764660209399</v>
      </c>
      <c r="AH420">
        <f t="shared" si="277"/>
        <v>54.543621541610335</v>
      </c>
      <c r="AI420">
        <f t="shared" si="278"/>
        <v>5.4516622909490904</v>
      </c>
      <c r="AJ420">
        <f t="shared" si="279"/>
        <v>33.886519172350027</v>
      </c>
      <c r="AK420">
        <v>-4.12199760980103E-2</v>
      </c>
      <c r="AL420">
        <v>4.6273034238252603E-2</v>
      </c>
      <c r="AM420">
        <v>3.45762629215205</v>
      </c>
      <c r="AN420">
        <v>7</v>
      </c>
      <c r="AO420">
        <v>2</v>
      </c>
      <c r="AP420">
        <f t="shared" si="280"/>
        <v>1</v>
      </c>
      <c r="AQ420">
        <f t="shared" si="281"/>
        <v>0</v>
      </c>
      <c r="AR420">
        <f t="shared" si="282"/>
        <v>51797.179645140553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-0.35123593040457951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1581612995.5310299</v>
      </c>
      <c r="BY420">
        <v>400.17420689655199</v>
      </c>
      <c r="BZ420">
        <v>399.97824137931002</v>
      </c>
      <c r="CA420">
        <v>32.232251724137903</v>
      </c>
      <c r="CB420">
        <v>31.2500931034483</v>
      </c>
      <c r="CC420">
        <v>350.01648275862101</v>
      </c>
      <c r="CD420">
        <v>99.434386206896605</v>
      </c>
      <c r="CE420">
        <v>0.19995186206896601</v>
      </c>
      <c r="CF420">
        <v>31.4335689655172</v>
      </c>
      <c r="CG420">
        <v>30.984186206896599</v>
      </c>
      <c r="CH420">
        <v>999.9</v>
      </c>
      <c r="CI420">
        <v>0</v>
      </c>
      <c r="CJ420">
        <v>0</v>
      </c>
      <c r="CK420">
        <v>9996.9417241379306</v>
      </c>
      <c r="CL420">
        <v>0</v>
      </c>
      <c r="CM420">
        <v>4.4004637931034498</v>
      </c>
      <c r="CN420">
        <v>0</v>
      </c>
      <c r="CO420">
        <v>0</v>
      </c>
      <c r="CP420">
        <v>0</v>
      </c>
      <c r="CQ420">
        <v>0</v>
      </c>
      <c r="CR420">
        <v>4.2448275862068998</v>
      </c>
      <c r="CS420">
        <v>0</v>
      </c>
      <c r="CT420">
        <v>168.586206896552</v>
      </c>
      <c r="CU420">
        <v>-0.13793103448275901</v>
      </c>
      <c r="CV420">
        <v>40.103275862068998</v>
      </c>
      <c r="CW420">
        <v>45.482620689655199</v>
      </c>
      <c r="CX420">
        <v>42.669931034482701</v>
      </c>
      <c r="CY420">
        <v>44.1805862068965</v>
      </c>
      <c r="CZ420">
        <v>41.213068965517202</v>
      </c>
      <c r="DA420">
        <v>0</v>
      </c>
      <c r="DB420">
        <v>0</v>
      </c>
      <c r="DC420">
        <v>0</v>
      </c>
      <c r="DD420">
        <v>2135.9000000953702</v>
      </c>
      <c r="DE420">
        <v>4.3307692307692296</v>
      </c>
      <c r="DF420">
        <v>-19.0837603675214</v>
      </c>
      <c r="DG420">
        <v>7.2649572134971203</v>
      </c>
      <c r="DH420">
        <v>168.48846153846199</v>
      </c>
      <c r="DI420">
        <v>15</v>
      </c>
      <c r="DJ420">
        <v>100</v>
      </c>
      <c r="DK420">
        <v>100</v>
      </c>
      <c r="DL420">
        <v>2.7789999999999999</v>
      </c>
      <c r="DM420">
        <v>0.42699999999999999</v>
      </c>
      <c r="DN420">
        <v>2</v>
      </c>
      <c r="DO420">
        <v>336.82100000000003</v>
      </c>
      <c r="DP420">
        <v>666.55700000000002</v>
      </c>
      <c r="DQ420">
        <v>30.738199999999999</v>
      </c>
      <c r="DR420">
        <v>32.7898</v>
      </c>
      <c r="DS420">
        <v>30</v>
      </c>
      <c r="DT420">
        <v>32.665500000000002</v>
      </c>
      <c r="DU420">
        <v>32.662700000000001</v>
      </c>
      <c r="DV420">
        <v>20.988399999999999</v>
      </c>
      <c r="DW420">
        <v>22.437999999999999</v>
      </c>
      <c r="DX420">
        <v>52.714700000000001</v>
      </c>
      <c r="DY420">
        <v>30.743400000000001</v>
      </c>
      <c r="DZ420">
        <v>400</v>
      </c>
      <c r="EA420">
        <v>31.213799999999999</v>
      </c>
      <c r="EB420">
        <v>99.858800000000002</v>
      </c>
      <c r="EC420">
        <v>100.31</v>
      </c>
    </row>
    <row r="421" spans="1:133" x14ac:dyDescent="0.35">
      <c r="A421">
        <v>405</v>
      </c>
      <c r="B421">
        <v>1581613008.5999999</v>
      </c>
      <c r="C421">
        <v>2071.5999999046298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1581613000.5310299</v>
      </c>
      <c r="O421">
        <f t="shared" si="258"/>
        <v>5.9154903154627094E-4</v>
      </c>
      <c r="P421">
        <f t="shared" si="259"/>
        <v>-0.3358387604728908</v>
      </c>
      <c r="Q421">
        <f t="shared" si="260"/>
        <v>400.18079310344802</v>
      </c>
      <c r="R421">
        <f t="shared" si="261"/>
        <v>403.76221738120694</v>
      </c>
      <c r="S421">
        <f t="shared" si="262"/>
        <v>40.228616045276354</v>
      </c>
      <c r="T421">
        <f t="shared" si="263"/>
        <v>39.871782899521243</v>
      </c>
      <c r="U421">
        <f t="shared" si="264"/>
        <v>4.4213920248938623E-2</v>
      </c>
      <c r="V421">
        <f t="shared" si="265"/>
        <v>2.2519429727641489</v>
      </c>
      <c r="W421">
        <f t="shared" si="266"/>
        <v>4.3737264436365289E-2</v>
      </c>
      <c r="X421">
        <f t="shared" si="267"/>
        <v>2.7378187623990212E-2</v>
      </c>
      <c r="Y421">
        <f t="shared" si="268"/>
        <v>0</v>
      </c>
      <c r="Z421">
        <f t="shared" si="269"/>
        <v>31.23850193365341</v>
      </c>
      <c r="AA421">
        <f t="shared" si="270"/>
        <v>30.981568965517202</v>
      </c>
      <c r="AB421">
        <f t="shared" si="271"/>
        <v>4.5066395046731484</v>
      </c>
      <c r="AC421">
        <f t="shared" si="272"/>
        <v>69.445230169415623</v>
      </c>
      <c r="AD421">
        <f t="shared" si="273"/>
        <v>3.2112707450701774</v>
      </c>
      <c r="AE421">
        <f t="shared" si="274"/>
        <v>4.6241775529235021</v>
      </c>
      <c r="AF421">
        <f t="shared" si="275"/>
        <v>1.295368759602971</v>
      </c>
      <c r="AG421">
        <f t="shared" si="276"/>
        <v>-26.08731229119055</v>
      </c>
      <c r="AH421">
        <f t="shared" si="277"/>
        <v>54.905993160950992</v>
      </c>
      <c r="AI421">
        <f t="shared" si="278"/>
        <v>5.4863611081266637</v>
      </c>
      <c r="AJ421">
        <f t="shared" si="279"/>
        <v>34.305041977887107</v>
      </c>
      <c r="AK421">
        <v>-4.1236075388683402E-2</v>
      </c>
      <c r="AL421">
        <v>4.6291107102408503E-2</v>
      </c>
      <c r="AM421">
        <v>3.4586950441423001</v>
      </c>
      <c r="AN421">
        <v>7</v>
      </c>
      <c r="AO421">
        <v>2</v>
      </c>
      <c r="AP421">
        <f t="shared" si="280"/>
        <v>1</v>
      </c>
      <c r="AQ421">
        <f t="shared" si="281"/>
        <v>0</v>
      </c>
      <c r="AR421">
        <f t="shared" si="282"/>
        <v>51816.542210479187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-0.3358387604728908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1581613000.5310299</v>
      </c>
      <c r="BY421">
        <v>400.18079310344802</v>
      </c>
      <c r="BZ421">
        <v>400.01089655172399</v>
      </c>
      <c r="CA421">
        <v>32.2305344827586</v>
      </c>
      <c r="CB421">
        <v>31.249193103448299</v>
      </c>
      <c r="CC421">
        <v>350.02075862069</v>
      </c>
      <c r="CD421">
        <v>99.434427586206894</v>
      </c>
      <c r="CE421">
        <v>0.19999662068965501</v>
      </c>
      <c r="CF421">
        <v>31.433817241379298</v>
      </c>
      <c r="CG421">
        <v>30.981568965517202</v>
      </c>
      <c r="CH421">
        <v>999.9</v>
      </c>
      <c r="CI421">
        <v>0</v>
      </c>
      <c r="CJ421">
        <v>0</v>
      </c>
      <c r="CK421">
        <v>10000.842068965499</v>
      </c>
      <c r="CL421">
        <v>0</v>
      </c>
      <c r="CM421">
        <v>4.3593196551724098</v>
      </c>
      <c r="CN421">
        <v>0</v>
      </c>
      <c r="CO421">
        <v>0</v>
      </c>
      <c r="CP421">
        <v>0</v>
      </c>
      <c r="CQ421">
        <v>0</v>
      </c>
      <c r="CR421">
        <v>0.99655172413793103</v>
      </c>
      <c r="CS421">
        <v>0</v>
      </c>
      <c r="CT421">
        <v>171.39655172413799</v>
      </c>
      <c r="CU421">
        <v>-1.03448275862069E-2</v>
      </c>
      <c r="CV421">
        <v>40.094586206896601</v>
      </c>
      <c r="CW421">
        <v>45.473931034482703</v>
      </c>
      <c r="CX421">
        <v>42.702241379310301</v>
      </c>
      <c r="CY421">
        <v>44.187068965517199</v>
      </c>
      <c r="CZ421">
        <v>41.208724137931</v>
      </c>
      <c r="DA421">
        <v>0</v>
      </c>
      <c r="DB421">
        <v>0</v>
      </c>
      <c r="DC421">
        <v>0</v>
      </c>
      <c r="DD421">
        <v>2140.7000000476801</v>
      </c>
      <c r="DE421">
        <v>1.08076923076923</v>
      </c>
      <c r="DF421">
        <v>-23.8461537134339</v>
      </c>
      <c r="DG421">
        <v>2.3999999190284398</v>
      </c>
      <c r="DH421">
        <v>169.84615384615401</v>
      </c>
      <c r="DI421">
        <v>15</v>
      </c>
      <c r="DJ421">
        <v>100</v>
      </c>
      <c r="DK421">
        <v>100</v>
      </c>
      <c r="DL421">
        <v>2.7789999999999999</v>
      </c>
      <c r="DM421">
        <v>0.42699999999999999</v>
      </c>
      <c r="DN421">
        <v>2</v>
      </c>
      <c r="DO421">
        <v>336.88</v>
      </c>
      <c r="DP421">
        <v>666.37400000000002</v>
      </c>
      <c r="DQ421">
        <v>30.752700000000001</v>
      </c>
      <c r="DR421">
        <v>32.7898</v>
      </c>
      <c r="DS421">
        <v>30</v>
      </c>
      <c r="DT421">
        <v>32.665500000000002</v>
      </c>
      <c r="DU421">
        <v>32.662700000000001</v>
      </c>
      <c r="DV421">
        <v>20.983499999999999</v>
      </c>
      <c r="DW421">
        <v>22.437999999999999</v>
      </c>
      <c r="DX421">
        <v>52.714700000000001</v>
      </c>
      <c r="DY421">
        <v>30.757300000000001</v>
      </c>
      <c r="DZ421">
        <v>400</v>
      </c>
      <c r="EA421">
        <v>31.217199999999998</v>
      </c>
      <c r="EB421">
        <v>99.861000000000004</v>
      </c>
      <c r="EC421">
        <v>100.313</v>
      </c>
    </row>
    <row r="422" spans="1:133" x14ac:dyDescent="0.35">
      <c r="A422">
        <v>406</v>
      </c>
      <c r="B422">
        <v>1581613013.5999999</v>
      </c>
      <c r="C422">
        <v>2076.5999999046298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1581613005.5310299</v>
      </c>
      <c r="O422">
        <f t="shared" si="258"/>
        <v>5.9175853239673982E-4</v>
      </c>
      <c r="P422">
        <f t="shared" si="259"/>
        <v>-0.32571379325645128</v>
      </c>
      <c r="Q422">
        <f t="shared" si="260"/>
        <v>400.19758620689697</v>
      </c>
      <c r="R422">
        <f t="shared" si="261"/>
        <v>403.40954182284469</v>
      </c>
      <c r="S422">
        <f t="shared" si="262"/>
        <v>40.192941065235217</v>
      </c>
      <c r="T422">
        <f t="shared" si="263"/>
        <v>39.87292398732329</v>
      </c>
      <c r="U422">
        <f t="shared" si="264"/>
        <v>4.4216735647513661E-2</v>
      </c>
      <c r="V422">
        <f t="shared" si="265"/>
        <v>2.2520387943874667</v>
      </c>
      <c r="W422">
        <f t="shared" si="266"/>
        <v>4.3740039530071953E-2</v>
      </c>
      <c r="X422">
        <f t="shared" si="267"/>
        <v>2.7379925633649112E-2</v>
      </c>
      <c r="Y422">
        <f t="shared" si="268"/>
        <v>0</v>
      </c>
      <c r="Z422">
        <f t="shared" si="269"/>
        <v>31.239068014337008</v>
      </c>
      <c r="AA422">
        <f t="shared" si="270"/>
        <v>30.982758620689701</v>
      </c>
      <c r="AB422">
        <f t="shared" si="271"/>
        <v>4.5069452460857757</v>
      </c>
      <c r="AC422">
        <f t="shared" si="272"/>
        <v>69.441648167610197</v>
      </c>
      <c r="AD422">
        <f t="shared" si="273"/>
        <v>3.2112196474099965</v>
      </c>
      <c r="AE422">
        <f t="shared" si="274"/>
        <v>4.6243424978323189</v>
      </c>
      <c r="AF422">
        <f t="shared" si="275"/>
        <v>1.2957255986757792</v>
      </c>
      <c r="AG422">
        <f t="shared" si="276"/>
        <v>-26.096551278696225</v>
      </c>
      <c r="AH422">
        <f t="shared" si="277"/>
        <v>54.840087576562496</v>
      </c>
      <c r="AI422">
        <f t="shared" si="278"/>
        <v>5.4795915711080996</v>
      </c>
      <c r="AJ422">
        <f t="shared" si="279"/>
        <v>34.223127868974373</v>
      </c>
      <c r="AK422">
        <v>-4.12386571113251E-2</v>
      </c>
      <c r="AL422">
        <v>4.6294005312245097E-2</v>
      </c>
      <c r="AM422">
        <v>3.4588664185217</v>
      </c>
      <c r="AN422">
        <v>7</v>
      </c>
      <c r="AO422">
        <v>2</v>
      </c>
      <c r="AP422">
        <f t="shared" si="280"/>
        <v>1</v>
      </c>
      <c r="AQ422">
        <f t="shared" si="281"/>
        <v>0</v>
      </c>
      <c r="AR422">
        <f t="shared" si="282"/>
        <v>51819.519126156498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-0.32571379325645128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1581613005.5310299</v>
      </c>
      <c r="BY422">
        <v>400.19758620689697</v>
      </c>
      <c r="BZ422">
        <v>400.04520689655197</v>
      </c>
      <c r="CA422">
        <v>32.2304517241379</v>
      </c>
      <c r="CB422">
        <v>31.248765517241399</v>
      </c>
      <c r="CC422">
        <v>350.02175862068998</v>
      </c>
      <c r="CD422">
        <v>99.433127586206894</v>
      </c>
      <c r="CE422">
        <v>0.199967068965517</v>
      </c>
      <c r="CF422">
        <v>31.434444827586201</v>
      </c>
      <c r="CG422">
        <v>30.982758620689701</v>
      </c>
      <c r="CH422">
        <v>999.9</v>
      </c>
      <c r="CI422">
        <v>0</v>
      </c>
      <c r="CJ422">
        <v>0</v>
      </c>
      <c r="CK422">
        <v>10001.5989655172</v>
      </c>
      <c r="CL422">
        <v>0</v>
      </c>
      <c r="CM422">
        <v>4.4034289655172403</v>
      </c>
      <c r="CN422">
        <v>0</v>
      </c>
      <c r="CO422">
        <v>0</v>
      </c>
      <c r="CP422">
        <v>0</v>
      </c>
      <c r="CQ422">
        <v>0</v>
      </c>
      <c r="CR422">
        <v>1.0482758620689701</v>
      </c>
      <c r="CS422">
        <v>0</v>
      </c>
      <c r="CT422">
        <v>176.241379310345</v>
      </c>
      <c r="CU422">
        <v>-0.71724137931034504</v>
      </c>
      <c r="CV422">
        <v>40.1011034482759</v>
      </c>
      <c r="CW422">
        <v>45.478275862068998</v>
      </c>
      <c r="CX422">
        <v>42.7303103448276</v>
      </c>
      <c r="CY422">
        <v>44.189206896551703</v>
      </c>
      <c r="CZ422">
        <v>41.204379310344798</v>
      </c>
      <c r="DA422">
        <v>0</v>
      </c>
      <c r="DB422">
        <v>0</v>
      </c>
      <c r="DC422">
        <v>0</v>
      </c>
      <c r="DD422">
        <v>2145.5</v>
      </c>
      <c r="DE422">
        <v>1.2</v>
      </c>
      <c r="DF422">
        <v>-32.745299432687503</v>
      </c>
      <c r="DG422">
        <v>148.235897946416</v>
      </c>
      <c r="DH422">
        <v>176.58846153846201</v>
      </c>
      <c r="DI422">
        <v>15</v>
      </c>
      <c r="DJ422">
        <v>100</v>
      </c>
      <c r="DK422">
        <v>100</v>
      </c>
      <c r="DL422">
        <v>2.7789999999999999</v>
      </c>
      <c r="DM422">
        <v>0.42699999999999999</v>
      </c>
      <c r="DN422">
        <v>2</v>
      </c>
      <c r="DO422">
        <v>336.74900000000002</v>
      </c>
      <c r="DP422">
        <v>666.39700000000005</v>
      </c>
      <c r="DQ422">
        <v>30.7666</v>
      </c>
      <c r="DR422">
        <v>32.788699999999999</v>
      </c>
      <c r="DS422">
        <v>30</v>
      </c>
      <c r="DT422">
        <v>32.665500000000002</v>
      </c>
      <c r="DU422">
        <v>32.662700000000001</v>
      </c>
      <c r="DV422">
        <v>20.9803</v>
      </c>
      <c r="DW422">
        <v>22.437999999999999</v>
      </c>
      <c r="DX422">
        <v>52.714700000000001</v>
      </c>
      <c r="DY422">
        <v>30.769200000000001</v>
      </c>
      <c r="DZ422">
        <v>400</v>
      </c>
      <c r="EA422">
        <v>31.2181</v>
      </c>
      <c r="EB422">
        <v>99.860100000000003</v>
      </c>
      <c r="EC422">
        <v>100.312</v>
      </c>
    </row>
    <row r="423" spans="1:133" x14ac:dyDescent="0.35">
      <c r="A423">
        <v>407</v>
      </c>
      <c r="B423">
        <v>1581613018.5999999</v>
      </c>
      <c r="C423">
        <v>2081.5999999046298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1581613010.5310299</v>
      </c>
      <c r="O423">
        <f t="shared" si="258"/>
        <v>5.918455744346701E-4</v>
      </c>
      <c r="P423">
        <f t="shared" si="259"/>
        <v>-0.3288749754495387</v>
      </c>
      <c r="Q423">
        <f t="shared" si="260"/>
        <v>400.212379310345</v>
      </c>
      <c r="R423">
        <f t="shared" si="261"/>
        <v>403.5371211664152</v>
      </c>
      <c r="S423">
        <f t="shared" si="262"/>
        <v>40.205115680489079</v>
      </c>
      <c r="T423">
        <f t="shared" si="263"/>
        <v>39.873865780740843</v>
      </c>
      <c r="U423">
        <f t="shared" si="264"/>
        <v>4.4214804775229301E-2</v>
      </c>
      <c r="V423">
        <f t="shared" si="265"/>
        <v>2.2518693834253414</v>
      </c>
      <c r="W423">
        <f t="shared" si="266"/>
        <v>4.3738114605600537E-2</v>
      </c>
      <c r="X423">
        <f t="shared" si="267"/>
        <v>2.7378722013476839E-2</v>
      </c>
      <c r="Y423">
        <f t="shared" si="268"/>
        <v>0</v>
      </c>
      <c r="Z423">
        <f t="shared" si="269"/>
        <v>31.240277857472655</v>
      </c>
      <c r="AA423">
        <f t="shared" si="270"/>
        <v>30.983696551724101</v>
      </c>
      <c r="AB423">
        <f t="shared" si="271"/>
        <v>4.5071863071250018</v>
      </c>
      <c r="AC423">
        <f t="shared" si="272"/>
        <v>69.436992415814174</v>
      </c>
      <c r="AD423">
        <f t="shared" si="273"/>
        <v>3.2112327963919021</v>
      </c>
      <c r="AE423">
        <f t="shared" si="274"/>
        <v>4.6246714966596798</v>
      </c>
      <c r="AF423">
        <f t="shared" si="275"/>
        <v>1.2959535107330997</v>
      </c>
      <c r="AG423">
        <f t="shared" si="276"/>
        <v>-26.100389832568951</v>
      </c>
      <c r="AH423">
        <f t="shared" si="277"/>
        <v>54.874057554050388</v>
      </c>
      <c r="AI423">
        <f t="shared" si="278"/>
        <v>5.4834575322059829</v>
      </c>
      <c r="AJ423">
        <f t="shared" si="279"/>
        <v>34.25712525368742</v>
      </c>
      <c r="AK423">
        <v>-4.1234092738229901E-2</v>
      </c>
      <c r="AL423">
        <v>4.6288881403584697E-2</v>
      </c>
      <c r="AM423">
        <v>3.4585634335801099</v>
      </c>
      <c r="AN423">
        <v>7</v>
      </c>
      <c r="AO423">
        <v>2</v>
      </c>
      <c r="AP423">
        <f t="shared" si="280"/>
        <v>1</v>
      </c>
      <c r="AQ423">
        <f t="shared" si="281"/>
        <v>0</v>
      </c>
      <c r="AR423">
        <f t="shared" si="282"/>
        <v>51813.775993548421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-0.3288749754495387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1581613010.5310299</v>
      </c>
      <c r="BY423">
        <v>400.212379310345</v>
      </c>
      <c r="BZ423">
        <v>400.05465517241402</v>
      </c>
      <c r="CA423">
        <v>32.2310137931035</v>
      </c>
      <c r="CB423">
        <v>31.2491793103448</v>
      </c>
      <c r="CC423">
        <v>350.02017241379298</v>
      </c>
      <c r="CD423">
        <v>99.431758620689607</v>
      </c>
      <c r="CE423">
        <v>0.20000651724137899</v>
      </c>
      <c r="CF423">
        <v>31.435696551724099</v>
      </c>
      <c r="CG423">
        <v>30.983696551724101</v>
      </c>
      <c r="CH423">
        <v>999.9</v>
      </c>
      <c r="CI423">
        <v>0</v>
      </c>
      <c r="CJ423">
        <v>0</v>
      </c>
      <c r="CK423">
        <v>10000.629655172401</v>
      </c>
      <c r="CL423">
        <v>0</v>
      </c>
      <c r="CM423">
        <v>4.6582313793103403</v>
      </c>
      <c r="CN423">
        <v>0</v>
      </c>
      <c r="CO423">
        <v>0</v>
      </c>
      <c r="CP423">
        <v>0</v>
      </c>
      <c r="CQ423">
        <v>0</v>
      </c>
      <c r="CR423">
        <v>-0.486206896551724</v>
      </c>
      <c r="CS423">
        <v>0</v>
      </c>
      <c r="CT423">
        <v>191.47931034482801</v>
      </c>
      <c r="CU423">
        <v>-0.81724137931034502</v>
      </c>
      <c r="CV423">
        <v>40.105448275862102</v>
      </c>
      <c r="CW423">
        <v>45.482620689655199</v>
      </c>
      <c r="CX423">
        <v>42.738931034482697</v>
      </c>
      <c r="CY423">
        <v>44.1913448275862</v>
      </c>
      <c r="CZ423">
        <v>41.213068965517202</v>
      </c>
      <c r="DA423">
        <v>0</v>
      </c>
      <c r="DB423">
        <v>0</v>
      </c>
      <c r="DC423">
        <v>0</v>
      </c>
      <c r="DD423">
        <v>2150.9000000953702</v>
      </c>
      <c r="DE423">
        <v>-0.73846153846153795</v>
      </c>
      <c r="DF423">
        <v>12.813675210643201</v>
      </c>
      <c r="DG423">
        <v>261.99658181322098</v>
      </c>
      <c r="DH423">
        <v>193.61538461538501</v>
      </c>
      <c r="DI423">
        <v>15</v>
      </c>
      <c r="DJ423">
        <v>100</v>
      </c>
      <c r="DK423">
        <v>100</v>
      </c>
      <c r="DL423">
        <v>2.7789999999999999</v>
      </c>
      <c r="DM423">
        <v>0.42699999999999999</v>
      </c>
      <c r="DN423">
        <v>2</v>
      </c>
      <c r="DO423">
        <v>336.892</v>
      </c>
      <c r="DP423">
        <v>666.30499999999995</v>
      </c>
      <c r="DQ423">
        <v>30.776900000000001</v>
      </c>
      <c r="DR423">
        <v>32.787199999999999</v>
      </c>
      <c r="DS423">
        <v>30.0002</v>
      </c>
      <c r="DT423">
        <v>32.665500000000002</v>
      </c>
      <c r="DU423">
        <v>32.662700000000001</v>
      </c>
      <c r="DV423">
        <v>20.9801</v>
      </c>
      <c r="DW423">
        <v>22.437999999999999</v>
      </c>
      <c r="DX423">
        <v>52.714700000000001</v>
      </c>
      <c r="DY423">
        <v>30.7789</v>
      </c>
      <c r="DZ423">
        <v>400</v>
      </c>
      <c r="EA423">
        <v>31.2181</v>
      </c>
      <c r="EB423">
        <v>99.860900000000001</v>
      </c>
      <c r="EC423">
        <v>100.312</v>
      </c>
    </row>
    <row r="424" spans="1:133" x14ac:dyDescent="0.35">
      <c r="A424">
        <v>408</v>
      </c>
      <c r="B424">
        <v>1581613023.5999999</v>
      </c>
      <c r="C424">
        <v>2086.5999999046298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1581613015.5310299</v>
      </c>
      <c r="O424">
        <f t="shared" si="258"/>
        <v>5.9213388785178884E-4</v>
      </c>
      <c r="P424">
        <f t="shared" si="259"/>
        <v>-0.32538444080790091</v>
      </c>
      <c r="Q424">
        <f t="shared" si="260"/>
        <v>400.20496551724102</v>
      </c>
      <c r="R424">
        <f t="shared" si="261"/>
        <v>403.40046412905519</v>
      </c>
      <c r="S424">
        <f t="shared" si="262"/>
        <v>40.191166950751423</v>
      </c>
      <c r="T424">
        <f t="shared" si="263"/>
        <v>39.872796424144319</v>
      </c>
      <c r="U424">
        <f t="shared" si="264"/>
        <v>4.4202206002850651E-2</v>
      </c>
      <c r="V424">
        <f t="shared" si="265"/>
        <v>2.2503878252836182</v>
      </c>
      <c r="W424">
        <f t="shared" si="266"/>
        <v>4.3725475871114076E-2</v>
      </c>
      <c r="X424">
        <f t="shared" si="267"/>
        <v>2.7370826201238964E-2</v>
      </c>
      <c r="Y424">
        <f t="shared" si="268"/>
        <v>0</v>
      </c>
      <c r="Z424">
        <f t="shared" si="269"/>
        <v>31.242472986619049</v>
      </c>
      <c r="AA424">
        <f t="shared" si="270"/>
        <v>30.987593103448301</v>
      </c>
      <c r="AB424">
        <f t="shared" si="271"/>
        <v>4.5081878941912192</v>
      </c>
      <c r="AC424">
        <f t="shared" si="272"/>
        <v>69.427787609127108</v>
      </c>
      <c r="AD424">
        <f t="shared" si="273"/>
        <v>3.2112463583908402</v>
      </c>
      <c r="AE424">
        <f t="shared" si="274"/>
        <v>4.6253041742737073</v>
      </c>
      <c r="AF424">
        <f t="shared" si="275"/>
        <v>1.2969415358003791</v>
      </c>
      <c r="AG424">
        <f t="shared" si="276"/>
        <v>-26.113104454263887</v>
      </c>
      <c r="AH424">
        <f t="shared" si="277"/>
        <v>54.657225315300607</v>
      </c>
      <c r="AI424">
        <f t="shared" si="278"/>
        <v>5.4655555681646586</v>
      </c>
      <c r="AJ424">
        <f t="shared" si="279"/>
        <v>34.009676429201377</v>
      </c>
      <c r="AK424">
        <v>-4.1194188952713498E-2</v>
      </c>
      <c r="AL424">
        <v>4.6244085908579001E-2</v>
      </c>
      <c r="AM424">
        <v>3.4559141121298298</v>
      </c>
      <c r="AN424">
        <v>7</v>
      </c>
      <c r="AO424">
        <v>2</v>
      </c>
      <c r="AP424">
        <f t="shared" si="280"/>
        <v>1</v>
      </c>
      <c r="AQ424">
        <f t="shared" si="281"/>
        <v>0</v>
      </c>
      <c r="AR424">
        <f t="shared" si="282"/>
        <v>51765.250410988534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-0.32538444080790091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1581613015.5310299</v>
      </c>
      <c r="BY424">
        <v>400.20496551724102</v>
      </c>
      <c r="BZ424">
        <v>400.053413793103</v>
      </c>
      <c r="CA424">
        <v>32.231417241379297</v>
      </c>
      <c r="CB424">
        <v>31.249096551724101</v>
      </c>
      <c r="CC424">
        <v>350.01720689655201</v>
      </c>
      <c r="CD424">
        <v>99.430927586206906</v>
      </c>
      <c r="CE424">
        <v>0.200011206896552</v>
      </c>
      <c r="CF424">
        <v>31.4381034482759</v>
      </c>
      <c r="CG424">
        <v>30.987593103448301</v>
      </c>
      <c r="CH424">
        <v>999.9</v>
      </c>
      <c r="CI424">
        <v>0</v>
      </c>
      <c r="CJ424">
        <v>0</v>
      </c>
      <c r="CK424">
        <v>9991.0351724137909</v>
      </c>
      <c r="CL424">
        <v>0</v>
      </c>
      <c r="CM424">
        <v>4.8416468965517199</v>
      </c>
      <c r="CN424">
        <v>0</v>
      </c>
      <c r="CO424">
        <v>0</v>
      </c>
      <c r="CP424">
        <v>0</v>
      </c>
      <c r="CQ424">
        <v>0</v>
      </c>
      <c r="CR424">
        <v>1.28275862068966</v>
      </c>
      <c r="CS424">
        <v>0</v>
      </c>
      <c r="CT424">
        <v>206.95517241379301</v>
      </c>
      <c r="CU424">
        <v>-0.85517241379310305</v>
      </c>
      <c r="CV424">
        <v>40.103275862068998</v>
      </c>
      <c r="CW424">
        <v>45.495655172413798</v>
      </c>
      <c r="CX424">
        <v>42.734689655172403</v>
      </c>
      <c r="CY424">
        <v>44.189172413793102</v>
      </c>
      <c r="CZ424">
        <v>41.210896551724097</v>
      </c>
      <c r="DA424">
        <v>0</v>
      </c>
      <c r="DB424">
        <v>0</v>
      </c>
      <c r="DC424">
        <v>0</v>
      </c>
      <c r="DD424">
        <v>2155.7000000476801</v>
      </c>
      <c r="DE424">
        <v>1.4576923076923101</v>
      </c>
      <c r="DF424">
        <v>7.9965811183391899</v>
      </c>
      <c r="DG424">
        <v>222.77606867990599</v>
      </c>
      <c r="DH424">
        <v>209.553846153846</v>
      </c>
      <c r="DI424">
        <v>15</v>
      </c>
      <c r="DJ424">
        <v>100</v>
      </c>
      <c r="DK424">
        <v>100</v>
      </c>
      <c r="DL424">
        <v>2.7789999999999999</v>
      </c>
      <c r="DM424">
        <v>0.42699999999999999</v>
      </c>
      <c r="DN424">
        <v>2</v>
      </c>
      <c r="DO424">
        <v>336.83199999999999</v>
      </c>
      <c r="DP424">
        <v>666.39700000000005</v>
      </c>
      <c r="DQ424">
        <v>30.787700000000001</v>
      </c>
      <c r="DR424">
        <v>32.786999999999999</v>
      </c>
      <c r="DS424">
        <v>30</v>
      </c>
      <c r="DT424">
        <v>32.665500000000002</v>
      </c>
      <c r="DU424">
        <v>32.662700000000001</v>
      </c>
      <c r="DV424">
        <v>20.979399999999998</v>
      </c>
      <c r="DW424">
        <v>22.437999999999999</v>
      </c>
      <c r="DX424">
        <v>52.714700000000001</v>
      </c>
      <c r="DY424">
        <v>30.789100000000001</v>
      </c>
      <c r="DZ424">
        <v>400</v>
      </c>
      <c r="EA424">
        <v>31.220199999999998</v>
      </c>
      <c r="EB424">
        <v>99.860799999999998</v>
      </c>
      <c r="EC424">
        <v>100.31100000000001</v>
      </c>
    </row>
    <row r="425" spans="1:133" x14ac:dyDescent="0.35">
      <c r="A425">
        <v>409</v>
      </c>
      <c r="B425">
        <v>1581613028.5999999</v>
      </c>
      <c r="C425">
        <v>2091.5999999046298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1581613020.5310299</v>
      </c>
      <c r="O425">
        <f t="shared" si="258"/>
        <v>5.9269908401740753E-4</v>
      </c>
      <c r="P425">
        <f t="shared" si="259"/>
        <v>-0.33187300299544087</v>
      </c>
      <c r="Q425">
        <f t="shared" si="260"/>
        <v>400.18462068965499</v>
      </c>
      <c r="R425">
        <f t="shared" si="261"/>
        <v>403.60307219575731</v>
      </c>
      <c r="S425">
        <f t="shared" si="262"/>
        <v>40.211119686150909</v>
      </c>
      <c r="T425">
        <f t="shared" si="263"/>
        <v>39.870538129362089</v>
      </c>
      <c r="U425">
        <f t="shared" si="264"/>
        <v>4.4252006667213559E-2</v>
      </c>
      <c r="V425">
        <f t="shared" si="265"/>
        <v>2.2519603991406179</v>
      </c>
      <c r="W425">
        <f t="shared" si="266"/>
        <v>4.3774537741655392E-2</v>
      </c>
      <c r="X425">
        <f t="shared" si="267"/>
        <v>2.7401555402908135E-2</v>
      </c>
      <c r="Y425">
        <f t="shared" si="268"/>
        <v>0</v>
      </c>
      <c r="Z425">
        <f t="shared" si="269"/>
        <v>31.244817868796858</v>
      </c>
      <c r="AA425">
        <f t="shared" si="270"/>
        <v>30.9868689655172</v>
      </c>
      <c r="AB425">
        <f t="shared" si="271"/>
        <v>4.508001743876596</v>
      </c>
      <c r="AC425">
        <f t="shared" si="272"/>
        <v>69.419106241684418</v>
      </c>
      <c r="AD425">
        <f t="shared" si="273"/>
        <v>3.2112840702070211</v>
      </c>
      <c r="AE425">
        <f t="shared" si="274"/>
        <v>4.6259369272586897</v>
      </c>
      <c r="AF425">
        <f t="shared" si="275"/>
        <v>1.2967176736695749</v>
      </c>
      <c r="AG425">
        <f t="shared" si="276"/>
        <v>-26.138029605167674</v>
      </c>
      <c r="AH425">
        <f t="shared" si="277"/>
        <v>55.075551514299327</v>
      </c>
      <c r="AI425">
        <f t="shared" si="278"/>
        <v>5.5035867353568184</v>
      </c>
      <c r="AJ425">
        <f t="shared" si="279"/>
        <v>34.441108644488473</v>
      </c>
      <c r="AK425">
        <v>-4.1236544900254198E-2</v>
      </c>
      <c r="AL425">
        <v>4.6291634170278199E-2</v>
      </c>
      <c r="AM425">
        <v>3.4587262105280998</v>
      </c>
      <c r="AN425">
        <v>7</v>
      </c>
      <c r="AO425">
        <v>2</v>
      </c>
      <c r="AP425">
        <f t="shared" si="280"/>
        <v>1</v>
      </c>
      <c r="AQ425">
        <f t="shared" si="281"/>
        <v>0</v>
      </c>
      <c r="AR425">
        <f t="shared" si="282"/>
        <v>51815.883318154309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-0.33187300299544087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1581613020.5310299</v>
      </c>
      <c r="BY425">
        <v>400.18462068965499</v>
      </c>
      <c r="BZ425">
        <v>400.02231034482799</v>
      </c>
      <c r="CA425">
        <v>32.231982758620703</v>
      </c>
      <c r="CB425">
        <v>31.248706896551699</v>
      </c>
      <c r="CC425">
        <v>350.01075862069001</v>
      </c>
      <c r="CD425">
        <v>99.430413793103398</v>
      </c>
      <c r="CE425">
        <v>0.199946965517241</v>
      </c>
      <c r="CF425">
        <v>31.440510344827601</v>
      </c>
      <c r="CG425">
        <v>30.9868689655172</v>
      </c>
      <c r="CH425">
        <v>999.9</v>
      </c>
      <c r="CI425">
        <v>0</v>
      </c>
      <c r="CJ425">
        <v>0</v>
      </c>
      <c r="CK425">
        <v>10001.3596551724</v>
      </c>
      <c r="CL425">
        <v>0</v>
      </c>
      <c r="CM425">
        <v>5.0119244827586202</v>
      </c>
      <c r="CN425">
        <v>0</v>
      </c>
      <c r="CO425">
        <v>0</v>
      </c>
      <c r="CP425">
        <v>0</v>
      </c>
      <c r="CQ425">
        <v>0</v>
      </c>
      <c r="CR425">
        <v>2.0034482758620702</v>
      </c>
      <c r="CS425">
        <v>0</v>
      </c>
      <c r="CT425">
        <v>228.12758620689701</v>
      </c>
      <c r="CU425">
        <v>-0.73103448275862104</v>
      </c>
      <c r="CV425">
        <v>40.098931034482703</v>
      </c>
      <c r="CW425">
        <v>45.5</v>
      </c>
      <c r="CX425">
        <v>42.719586206896601</v>
      </c>
      <c r="CY425">
        <v>44.186999999999998</v>
      </c>
      <c r="CZ425">
        <v>41.215241379310299</v>
      </c>
      <c r="DA425">
        <v>0</v>
      </c>
      <c r="DB425">
        <v>0</v>
      </c>
      <c r="DC425">
        <v>0</v>
      </c>
      <c r="DD425">
        <v>2160.5</v>
      </c>
      <c r="DE425">
        <v>2.2307692307692299</v>
      </c>
      <c r="DF425">
        <v>34.235897443453403</v>
      </c>
      <c r="DG425">
        <v>117.254700934201</v>
      </c>
      <c r="DH425">
        <v>227.71923076923099</v>
      </c>
      <c r="DI425">
        <v>15</v>
      </c>
      <c r="DJ425">
        <v>100</v>
      </c>
      <c r="DK425">
        <v>100</v>
      </c>
      <c r="DL425">
        <v>2.7789999999999999</v>
      </c>
      <c r="DM425">
        <v>0.42699999999999999</v>
      </c>
      <c r="DN425">
        <v>2</v>
      </c>
      <c r="DO425">
        <v>336.74900000000002</v>
      </c>
      <c r="DP425">
        <v>666.42</v>
      </c>
      <c r="DQ425">
        <v>30.7956</v>
      </c>
      <c r="DR425">
        <v>32.786999999999999</v>
      </c>
      <c r="DS425">
        <v>30.0002</v>
      </c>
      <c r="DT425">
        <v>32.665500000000002</v>
      </c>
      <c r="DU425">
        <v>32.662700000000001</v>
      </c>
      <c r="DV425">
        <v>20.981400000000001</v>
      </c>
      <c r="DW425">
        <v>22.437999999999999</v>
      </c>
      <c r="DX425">
        <v>52.714700000000001</v>
      </c>
      <c r="DY425">
        <v>30.795100000000001</v>
      </c>
      <c r="DZ425">
        <v>400</v>
      </c>
      <c r="EA425">
        <v>31.219200000000001</v>
      </c>
      <c r="EB425">
        <v>99.858199999999997</v>
      </c>
      <c r="EC425">
        <v>100.30800000000001</v>
      </c>
    </row>
    <row r="426" spans="1:133" x14ac:dyDescent="0.35">
      <c r="A426">
        <v>410</v>
      </c>
      <c r="B426">
        <v>1581613033.5999999</v>
      </c>
      <c r="C426">
        <v>2096.5999999046298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1581613025.5310299</v>
      </c>
      <c r="O426">
        <f t="shared" si="258"/>
        <v>5.9351078604755203E-4</v>
      </c>
      <c r="P426">
        <f t="shared" si="259"/>
        <v>-0.32150853296812654</v>
      </c>
      <c r="Q426">
        <f t="shared" si="260"/>
        <v>400.137172413793</v>
      </c>
      <c r="R426">
        <f t="shared" si="261"/>
        <v>403.16863626058489</v>
      </c>
      <c r="S426">
        <f t="shared" si="262"/>
        <v>40.167667568813819</v>
      </c>
      <c r="T426">
        <f t="shared" si="263"/>
        <v>39.865643003673512</v>
      </c>
      <c r="U426">
        <f t="shared" si="264"/>
        <v>4.4282221789093065E-2</v>
      </c>
      <c r="V426">
        <f t="shared" si="265"/>
        <v>2.2525008162106159</v>
      </c>
      <c r="W426">
        <f t="shared" si="266"/>
        <v>4.3804217785928572E-2</v>
      </c>
      <c r="X426">
        <f t="shared" si="267"/>
        <v>2.7420152836275906E-2</v>
      </c>
      <c r="Y426">
        <f t="shared" si="268"/>
        <v>0</v>
      </c>
      <c r="Z426">
        <f t="shared" si="269"/>
        <v>31.247724187965563</v>
      </c>
      <c r="AA426">
        <f t="shared" si="270"/>
        <v>30.9904482758621</v>
      </c>
      <c r="AB426">
        <f t="shared" si="271"/>
        <v>4.5089219235338476</v>
      </c>
      <c r="AC426">
        <f t="shared" si="272"/>
        <v>69.407539022768802</v>
      </c>
      <c r="AD426">
        <f t="shared" si="273"/>
        <v>3.2113203655280804</v>
      </c>
      <c r="AE426">
        <f t="shared" si="274"/>
        <v>4.6267601628615909</v>
      </c>
      <c r="AF426">
        <f t="shared" si="275"/>
        <v>1.2976015580057672</v>
      </c>
      <c r="AG426">
        <f t="shared" si="276"/>
        <v>-26.173825664697045</v>
      </c>
      <c r="AH426">
        <f t="shared" si="277"/>
        <v>55.034331143060207</v>
      </c>
      <c r="AI426">
        <f t="shared" si="278"/>
        <v>5.4983301562992901</v>
      </c>
      <c r="AJ426">
        <f t="shared" si="279"/>
        <v>34.358835634662455</v>
      </c>
      <c r="AK426">
        <v>-4.1251106766250399E-2</v>
      </c>
      <c r="AL426">
        <v>4.6307981140548397E-2</v>
      </c>
      <c r="AM426">
        <v>3.4596927729523399</v>
      </c>
      <c r="AN426">
        <v>7</v>
      </c>
      <c r="AO426">
        <v>2</v>
      </c>
      <c r="AP426">
        <f t="shared" si="280"/>
        <v>1</v>
      </c>
      <c r="AQ426">
        <f t="shared" si="281"/>
        <v>0</v>
      </c>
      <c r="AR426">
        <f t="shared" si="282"/>
        <v>51832.888732943626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-0.32150853296812654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1581613025.5310299</v>
      </c>
      <c r="BY426">
        <v>400.137172413793</v>
      </c>
      <c r="BZ426">
        <v>399.99313793103403</v>
      </c>
      <c r="CA426">
        <v>32.232482758620698</v>
      </c>
      <c r="CB426">
        <v>31.2478620689655</v>
      </c>
      <c r="CC426">
        <v>350.01120689655198</v>
      </c>
      <c r="CD426">
        <v>99.429951724137894</v>
      </c>
      <c r="CE426">
        <v>0.199989586206897</v>
      </c>
      <c r="CF426">
        <v>31.4436413793103</v>
      </c>
      <c r="CG426">
        <v>30.9904482758621</v>
      </c>
      <c r="CH426">
        <v>999.9</v>
      </c>
      <c r="CI426">
        <v>0</v>
      </c>
      <c r="CJ426">
        <v>0</v>
      </c>
      <c r="CK426">
        <v>10004.937931034499</v>
      </c>
      <c r="CL426">
        <v>0</v>
      </c>
      <c r="CM426">
        <v>4.9894824137931</v>
      </c>
      <c r="CN426">
        <v>0</v>
      </c>
      <c r="CO426">
        <v>0</v>
      </c>
      <c r="CP426">
        <v>0</v>
      </c>
      <c r="CQ426">
        <v>0</v>
      </c>
      <c r="CR426">
        <v>3.8241379310344801</v>
      </c>
      <c r="CS426">
        <v>0</v>
      </c>
      <c r="CT426">
        <v>230.94827586206901</v>
      </c>
      <c r="CU426">
        <v>-0.75172413793103499</v>
      </c>
      <c r="CV426">
        <v>40.088068965517202</v>
      </c>
      <c r="CW426">
        <v>45.5</v>
      </c>
      <c r="CX426">
        <v>42.725999999999999</v>
      </c>
      <c r="CY426">
        <v>44.186999999999998</v>
      </c>
      <c r="CZ426">
        <v>41.208724137931</v>
      </c>
      <c r="DA426">
        <v>0</v>
      </c>
      <c r="DB426">
        <v>0</v>
      </c>
      <c r="DC426">
        <v>0</v>
      </c>
      <c r="DD426">
        <v>2165.9000000953702</v>
      </c>
      <c r="DE426">
        <v>3.95</v>
      </c>
      <c r="DF426">
        <v>9.3230767784167696</v>
      </c>
      <c r="DG426">
        <v>23.832478579157399</v>
      </c>
      <c r="DH426">
        <v>231.473076923077</v>
      </c>
      <c r="DI426">
        <v>15</v>
      </c>
      <c r="DJ426">
        <v>100</v>
      </c>
      <c r="DK426">
        <v>100</v>
      </c>
      <c r="DL426">
        <v>2.7789999999999999</v>
      </c>
      <c r="DM426">
        <v>0.42699999999999999</v>
      </c>
      <c r="DN426">
        <v>2</v>
      </c>
      <c r="DO426">
        <v>336.84399999999999</v>
      </c>
      <c r="DP426">
        <v>666.21299999999997</v>
      </c>
      <c r="DQ426">
        <v>30.803699999999999</v>
      </c>
      <c r="DR426">
        <v>32.786999999999999</v>
      </c>
      <c r="DS426">
        <v>30</v>
      </c>
      <c r="DT426">
        <v>32.665500000000002</v>
      </c>
      <c r="DU426">
        <v>32.662700000000001</v>
      </c>
      <c r="DV426">
        <v>20.9818</v>
      </c>
      <c r="DW426">
        <v>22.437999999999999</v>
      </c>
      <c r="DX426">
        <v>52.714700000000001</v>
      </c>
      <c r="DY426">
        <v>30.805399999999999</v>
      </c>
      <c r="DZ426">
        <v>400</v>
      </c>
      <c r="EA426">
        <v>31.223400000000002</v>
      </c>
      <c r="EB426">
        <v>99.859899999999996</v>
      </c>
      <c r="EC426">
        <v>100.307</v>
      </c>
    </row>
    <row r="427" spans="1:133" x14ac:dyDescent="0.35">
      <c r="A427">
        <v>411</v>
      </c>
      <c r="B427">
        <v>1581613038.5999999</v>
      </c>
      <c r="C427">
        <v>2101.5999999046298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1581613030.5310299</v>
      </c>
      <c r="O427">
        <f t="shared" si="258"/>
        <v>5.9436814538942073E-4</v>
      </c>
      <c r="P427">
        <f t="shared" si="259"/>
        <v>-0.31422768235766813</v>
      </c>
      <c r="Q427">
        <f t="shared" si="260"/>
        <v>400.10386206896601</v>
      </c>
      <c r="R427">
        <f t="shared" si="261"/>
        <v>402.85850293435431</v>
      </c>
      <c r="S427">
        <f t="shared" si="262"/>
        <v>40.136592315540398</v>
      </c>
      <c r="T427">
        <f t="shared" si="263"/>
        <v>39.86214881593817</v>
      </c>
      <c r="U427">
        <f t="shared" si="264"/>
        <v>4.4321910427824684E-2</v>
      </c>
      <c r="V427">
        <f t="shared" si="265"/>
        <v>2.2535067168922924</v>
      </c>
      <c r="W427">
        <f t="shared" si="266"/>
        <v>4.3843265458668942E-2</v>
      </c>
      <c r="X427">
        <f t="shared" si="267"/>
        <v>2.7444614452399596E-2</v>
      </c>
      <c r="Y427">
        <f t="shared" si="268"/>
        <v>0</v>
      </c>
      <c r="Z427">
        <f t="shared" si="269"/>
        <v>31.250693756545211</v>
      </c>
      <c r="AA427">
        <f t="shared" si="270"/>
        <v>30.993213793103401</v>
      </c>
      <c r="AB427">
        <f t="shared" si="271"/>
        <v>4.5096330028935174</v>
      </c>
      <c r="AC427">
        <f t="shared" si="272"/>
        <v>69.395129319566919</v>
      </c>
      <c r="AD427">
        <f t="shared" si="273"/>
        <v>3.2113251240562457</v>
      </c>
      <c r="AE427">
        <f t="shared" si="274"/>
        <v>4.6275944083452671</v>
      </c>
      <c r="AF427">
        <f t="shared" si="275"/>
        <v>1.2983078788372717</v>
      </c>
      <c r="AG427">
        <f t="shared" si="276"/>
        <v>-26.211635211673453</v>
      </c>
      <c r="AH427">
        <f t="shared" si="277"/>
        <v>55.108342149329481</v>
      </c>
      <c r="AI427">
        <f t="shared" si="278"/>
        <v>5.5034279293204262</v>
      </c>
      <c r="AJ427">
        <f t="shared" si="279"/>
        <v>34.400134866976458</v>
      </c>
      <c r="AK427">
        <v>-4.12782198117434E-2</v>
      </c>
      <c r="AL427">
        <v>4.63384179093475E-2</v>
      </c>
      <c r="AM427">
        <v>3.4614921226589699</v>
      </c>
      <c r="AN427">
        <v>7</v>
      </c>
      <c r="AO427">
        <v>2</v>
      </c>
      <c r="AP427">
        <f t="shared" si="280"/>
        <v>1</v>
      </c>
      <c r="AQ427">
        <f t="shared" si="281"/>
        <v>0</v>
      </c>
      <c r="AR427">
        <f t="shared" si="282"/>
        <v>51865.00809495955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-0.31422768235766813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1581613030.5310299</v>
      </c>
      <c r="BY427">
        <v>400.10386206896601</v>
      </c>
      <c r="BZ427">
        <v>399.97286206896598</v>
      </c>
      <c r="CA427">
        <v>32.232672413793097</v>
      </c>
      <c r="CB427">
        <v>31.246624137931001</v>
      </c>
      <c r="CC427">
        <v>350.00927586206899</v>
      </c>
      <c r="CD427">
        <v>99.429548275862103</v>
      </c>
      <c r="CE427">
        <v>0.19995444827586201</v>
      </c>
      <c r="CF427">
        <v>31.446813793103399</v>
      </c>
      <c r="CG427">
        <v>30.993213793103401</v>
      </c>
      <c r="CH427">
        <v>999.9</v>
      </c>
      <c r="CI427">
        <v>0</v>
      </c>
      <c r="CJ427">
        <v>0</v>
      </c>
      <c r="CK427">
        <v>10011.5544827586</v>
      </c>
      <c r="CL427">
        <v>0</v>
      </c>
      <c r="CM427">
        <v>4.8472562068965503</v>
      </c>
      <c r="CN427">
        <v>0</v>
      </c>
      <c r="CO427">
        <v>0</v>
      </c>
      <c r="CP427">
        <v>0</v>
      </c>
      <c r="CQ427">
        <v>0</v>
      </c>
      <c r="CR427">
        <v>3.6517241379310299</v>
      </c>
      <c r="CS427">
        <v>0</v>
      </c>
      <c r="CT427">
        <v>227.59655172413801</v>
      </c>
      <c r="CU427">
        <v>-0.76206896551724101</v>
      </c>
      <c r="CV427">
        <v>40.094586206896601</v>
      </c>
      <c r="CW427">
        <v>45.495655172413798</v>
      </c>
      <c r="CX427">
        <v>42.693620689655098</v>
      </c>
      <c r="CY427">
        <v>44.186999999999998</v>
      </c>
      <c r="CZ427">
        <v>41.210896551724097</v>
      </c>
      <c r="DA427">
        <v>0</v>
      </c>
      <c r="DB427">
        <v>0</v>
      </c>
      <c r="DC427">
        <v>0</v>
      </c>
      <c r="DD427">
        <v>2170.7000000476801</v>
      </c>
      <c r="DE427">
        <v>3.6538461538461502</v>
      </c>
      <c r="DF427">
        <v>1.31282057227906</v>
      </c>
      <c r="DG427">
        <v>-161.41538480772201</v>
      </c>
      <c r="DH427">
        <v>228.953846153846</v>
      </c>
      <c r="DI427">
        <v>15</v>
      </c>
      <c r="DJ427">
        <v>100</v>
      </c>
      <c r="DK427">
        <v>100</v>
      </c>
      <c r="DL427">
        <v>2.7789999999999999</v>
      </c>
      <c r="DM427">
        <v>0.42699999999999999</v>
      </c>
      <c r="DN427">
        <v>2</v>
      </c>
      <c r="DO427">
        <v>336.892</v>
      </c>
      <c r="DP427">
        <v>666.351</v>
      </c>
      <c r="DQ427">
        <v>30.809200000000001</v>
      </c>
      <c r="DR427">
        <v>32.786999999999999</v>
      </c>
      <c r="DS427">
        <v>30.0002</v>
      </c>
      <c r="DT427">
        <v>32.665500000000002</v>
      </c>
      <c r="DU427">
        <v>32.662700000000001</v>
      </c>
      <c r="DV427">
        <v>20.984000000000002</v>
      </c>
      <c r="DW427">
        <v>22.437999999999999</v>
      </c>
      <c r="DX427">
        <v>52.714700000000001</v>
      </c>
      <c r="DY427">
        <v>30.807400000000001</v>
      </c>
      <c r="DZ427">
        <v>400</v>
      </c>
      <c r="EA427">
        <v>31.220400000000001</v>
      </c>
      <c r="EB427">
        <v>99.861599999999996</v>
      </c>
      <c r="EC427">
        <v>100.30800000000001</v>
      </c>
    </row>
    <row r="428" spans="1:133" x14ac:dyDescent="0.35">
      <c r="A428">
        <v>412</v>
      </c>
      <c r="B428">
        <v>1581613043.5999999</v>
      </c>
      <c r="C428">
        <v>2106.5999999046298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1581613035.5310299</v>
      </c>
      <c r="O428">
        <f t="shared" si="258"/>
        <v>5.9458307586940568E-4</v>
      </c>
      <c r="P428">
        <f t="shared" si="259"/>
        <v>-0.31907797502620039</v>
      </c>
      <c r="Q428">
        <f t="shared" si="260"/>
        <v>400.09800000000001</v>
      </c>
      <c r="R428">
        <f t="shared" si="261"/>
        <v>403.02792732775305</v>
      </c>
      <c r="S428">
        <f t="shared" si="262"/>
        <v>40.153298639902751</v>
      </c>
      <c r="T428">
        <f t="shared" si="263"/>
        <v>39.861392697392702</v>
      </c>
      <c r="U428">
        <f t="shared" si="264"/>
        <v>4.4268878641749013E-2</v>
      </c>
      <c r="V428">
        <f t="shared" si="265"/>
        <v>2.2535982709043907</v>
      </c>
      <c r="W428">
        <f t="shared" si="266"/>
        <v>4.3791390915444463E-2</v>
      </c>
      <c r="X428">
        <f t="shared" si="267"/>
        <v>2.7412090455258088E-2</v>
      </c>
      <c r="Y428">
        <f t="shared" si="268"/>
        <v>0</v>
      </c>
      <c r="Z428">
        <f t="shared" si="269"/>
        <v>31.254475586317305</v>
      </c>
      <c r="AA428">
        <f t="shared" si="270"/>
        <v>31.0008137931035</v>
      </c>
      <c r="AB428">
        <f t="shared" si="271"/>
        <v>4.51158764426562</v>
      </c>
      <c r="AC428">
        <f t="shared" si="272"/>
        <v>69.379223212890707</v>
      </c>
      <c r="AD428">
        <f t="shared" si="273"/>
        <v>3.2112906477611194</v>
      </c>
      <c r="AE428">
        <f t="shared" si="274"/>
        <v>4.6286056531755166</v>
      </c>
      <c r="AF428">
        <f t="shared" si="275"/>
        <v>1.3002969965045006</v>
      </c>
      <c r="AG428">
        <f t="shared" si="276"/>
        <v>-26.221113645840791</v>
      </c>
      <c r="AH428">
        <f t="shared" si="277"/>
        <v>54.654342665416635</v>
      </c>
      <c r="AI428">
        <f t="shared" si="278"/>
        <v>5.4581752025042096</v>
      </c>
      <c r="AJ428">
        <f t="shared" si="279"/>
        <v>33.891404222080055</v>
      </c>
      <c r="AK428">
        <v>-4.1280688104072399E-2</v>
      </c>
      <c r="AL428">
        <v>4.63411887837211E-2</v>
      </c>
      <c r="AM428">
        <v>3.4616559099486701</v>
      </c>
      <c r="AN428">
        <v>7</v>
      </c>
      <c r="AO428">
        <v>2</v>
      </c>
      <c r="AP428">
        <f t="shared" si="280"/>
        <v>1</v>
      </c>
      <c r="AQ428">
        <f t="shared" si="281"/>
        <v>0</v>
      </c>
      <c r="AR428">
        <f t="shared" si="282"/>
        <v>51867.317211980779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-0.31907797502620039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1581613035.5310299</v>
      </c>
      <c r="BY428">
        <v>400.09800000000001</v>
      </c>
      <c r="BZ428">
        <v>399.95882758620701</v>
      </c>
      <c r="CA428">
        <v>32.232465517241401</v>
      </c>
      <c r="CB428">
        <v>31.246065517241401</v>
      </c>
      <c r="CC428">
        <v>350.01106896551698</v>
      </c>
      <c r="CD428">
        <v>99.429103448275896</v>
      </c>
      <c r="CE428">
        <v>0.199969172413793</v>
      </c>
      <c r="CF428">
        <v>31.450658620689701</v>
      </c>
      <c r="CG428">
        <v>31.0008137931035</v>
      </c>
      <c r="CH428">
        <v>999.9</v>
      </c>
      <c r="CI428">
        <v>0</v>
      </c>
      <c r="CJ428">
        <v>0</v>
      </c>
      <c r="CK428">
        <v>10012.1979310345</v>
      </c>
      <c r="CL428">
        <v>0</v>
      </c>
      <c r="CM428">
        <v>4.7375999999999996</v>
      </c>
      <c r="CN428">
        <v>0</v>
      </c>
      <c r="CO428">
        <v>0</v>
      </c>
      <c r="CP428">
        <v>0</v>
      </c>
      <c r="CQ428">
        <v>0</v>
      </c>
      <c r="CR428">
        <v>3.38275862068966</v>
      </c>
      <c r="CS428">
        <v>0</v>
      </c>
      <c r="CT428">
        <v>240.71379310344801</v>
      </c>
      <c r="CU428">
        <v>-0.57586206896551695</v>
      </c>
      <c r="CV428">
        <v>40.098931034482703</v>
      </c>
      <c r="CW428">
        <v>45.495655172413798</v>
      </c>
      <c r="CX428">
        <v>42.706517241379302</v>
      </c>
      <c r="CY428">
        <v>44.186999999999998</v>
      </c>
      <c r="CZ428">
        <v>41.204379310344798</v>
      </c>
      <c r="DA428">
        <v>0</v>
      </c>
      <c r="DB428">
        <v>0</v>
      </c>
      <c r="DC428">
        <v>0</v>
      </c>
      <c r="DD428">
        <v>2175.5</v>
      </c>
      <c r="DE428">
        <v>3.45384615384615</v>
      </c>
      <c r="DF428">
        <v>-8.7247861635394592</v>
      </c>
      <c r="DG428">
        <v>313.052990337388</v>
      </c>
      <c r="DH428">
        <v>242.83076923076899</v>
      </c>
      <c r="DI428">
        <v>15</v>
      </c>
      <c r="DJ428">
        <v>100</v>
      </c>
      <c r="DK428">
        <v>100</v>
      </c>
      <c r="DL428">
        <v>2.7789999999999999</v>
      </c>
      <c r="DM428">
        <v>0.42699999999999999</v>
      </c>
      <c r="DN428">
        <v>2</v>
      </c>
      <c r="DO428">
        <v>336.79700000000003</v>
      </c>
      <c r="DP428">
        <v>666.39700000000005</v>
      </c>
      <c r="DQ428">
        <v>30.782699999999998</v>
      </c>
      <c r="DR428">
        <v>32.786999999999999</v>
      </c>
      <c r="DS428">
        <v>30.000599999999999</v>
      </c>
      <c r="DT428">
        <v>32.665500000000002</v>
      </c>
      <c r="DU428">
        <v>32.662700000000001</v>
      </c>
      <c r="DV428">
        <v>20.9864</v>
      </c>
      <c r="DW428">
        <v>22.437999999999999</v>
      </c>
      <c r="DX428">
        <v>52.714700000000001</v>
      </c>
      <c r="DY428">
        <v>30.753299999999999</v>
      </c>
      <c r="DZ428">
        <v>400</v>
      </c>
      <c r="EA428">
        <v>31.226299999999998</v>
      </c>
      <c r="EB428">
        <v>99.861400000000003</v>
      </c>
      <c r="EC428">
        <v>100.31</v>
      </c>
    </row>
    <row r="429" spans="1:133" x14ac:dyDescent="0.35">
      <c r="A429">
        <v>413</v>
      </c>
      <c r="B429">
        <v>1581613048.5999999</v>
      </c>
      <c r="C429">
        <v>2111.5999999046298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1581613040.5310299</v>
      </c>
      <c r="O429">
        <f t="shared" si="258"/>
        <v>5.9421025532994476E-4</v>
      </c>
      <c r="P429">
        <f t="shared" si="259"/>
        <v>-0.3246356883047018</v>
      </c>
      <c r="Q429">
        <f t="shared" si="260"/>
        <v>400.11817241379299</v>
      </c>
      <c r="R429">
        <f t="shared" si="261"/>
        <v>403.25889323040576</v>
      </c>
      <c r="S429">
        <f t="shared" si="262"/>
        <v>40.176389389946394</v>
      </c>
      <c r="T429">
        <f t="shared" si="263"/>
        <v>39.863481665872349</v>
      </c>
      <c r="U429">
        <f t="shared" si="264"/>
        <v>4.4193746272056716E-2</v>
      </c>
      <c r="V429">
        <f t="shared" si="265"/>
        <v>2.2515766905171919</v>
      </c>
      <c r="W429">
        <f t="shared" si="266"/>
        <v>4.3717446240866535E-2</v>
      </c>
      <c r="X429">
        <f t="shared" si="267"/>
        <v>2.736576972991343E-2</v>
      </c>
      <c r="Y429">
        <f t="shared" si="268"/>
        <v>0</v>
      </c>
      <c r="Z429">
        <f t="shared" si="269"/>
        <v>31.257825398020174</v>
      </c>
      <c r="AA429">
        <f t="shared" si="270"/>
        <v>31.0054793103448</v>
      </c>
      <c r="AB429">
        <f t="shared" si="271"/>
        <v>4.5127879325512437</v>
      </c>
      <c r="AC429">
        <f t="shared" si="272"/>
        <v>69.362026493464811</v>
      </c>
      <c r="AD429">
        <f t="shared" si="273"/>
        <v>3.2111125427526392</v>
      </c>
      <c r="AE429">
        <f t="shared" si="274"/>
        <v>4.6294964335495381</v>
      </c>
      <c r="AF429">
        <f t="shared" si="275"/>
        <v>1.3016753897986044</v>
      </c>
      <c r="AG429">
        <f t="shared" si="276"/>
        <v>-26.204672260050565</v>
      </c>
      <c r="AH429">
        <f t="shared" si="277"/>
        <v>54.45002358036254</v>
      </c>
      <c r="AI429">
        <f t="shared" si="278"/>
        <v>5.4428687948750794</v>
      </c>
      <c r="AJ429">
        <f t="shared" si="279"/>
        <v>33.68822011518705</v>
      </c>
      <c r="AK429">
        <v>-4.1226207561285901E-2</v>
      </c>
      <c r="AL429">
        <v>4.6280029601685702E-2</v>
      </c>
      <c r="AM429">
        <v>3.4580399851133699</v>
      </c>
      <c r="AN429">
        <v>7</v>
      </c>
      <c r="AO429">
        <v>2</v>
      </c>
      <c r="AP429">
        <f t="shared" si="280"/>
        <v>1</v>
      </c>
      <c r="AQ429">
        <f t="shared" si="281"/>
        <v>0</v>
      </c>
      <c r="AR429">
        <f t="shared" si="282"/>
        <v>51801.098098168884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-0.3246356883047018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1581613040.5310299</v>
      </c>
      <c r="BY429">
        <v>400.11817241379299</v>
      </c>
      <c r="BZ429">
        <v>399.96924137931001</v>
      </c>
      <c r="CA429">
        <v>32.230613793103501</v>
      </c>
      <c r="CB429">
        <v>31.2448551724138</v>
      </c>
      <c r="CC429">
        <v>350.01986206896498</v>
      </c>
      <c r="CD429">
        <v>99.429296551724093</v>
      </c>
      <c r="CE429">
        <v>0.19997403448275899</v>
      </c>
      <c r="CF429">
        <v>31.454044827586198</v>
      </c>
      <c r="CG429">
        <v>31.0054793103448</v>
      </c>
      <c r="CH429">
        <v>999.9</v>
      </c>
      <c r="CI429">
        <v>0</v>
      </c>
      <c r="CJ429">
        <v>0</v>
      </c>
      <c r="CK429">
        <v>9998.9648275862091</v>
      </c>
      <c r="CL429">
        <v>0</v>
      </c>
      <c r="CM429">
        <v>5.1117296551724101</v>
      </c>
      <c r="CN429">
        <v>0</v>
      </c>
      <c r="CO429">
        <v>0</v>
      </c>
      <c r="CP429">
        <v>0</v>
      </c>
      <c r="CQ429">
        <v>0</v>
      </c>
      <c r="CR429">
        <v>4.6137931034482804</v>
      </c>
      <c r="CS429">
        <v>0</v>
      </c>
      <c r="CT429">
        <v>299.88275862069003</v>
      </c>
      <c r="CU429">
        <v>-0.48965517241379303</v>
      </c>
      <c r="CV429">
        <v>40.103275862068998</v>
      </c>
      <c r="CW429">
        <v>45.491310344827603</v>
      </c>
      <c r="CX429">
        <v>42.697862068965499</v>
      </c>
      <c r="CY429">
        <v>44.186999999999998</v>
      </c>
      <c r="CZ429">
        <v>41.197862068965499</v>
      </c>
      <c r="DA429">
        <v>0</v>
      </c>
      <c r="DB429">
        <v>0</v>
      </c>
      <c r="DC429">
        <v>0</v>
      </c>
      <c r="DD429">
        <v>2180.9000000953702</v>
      </c>
      <c r="DE429">
        <v>4.5269230769230804</v>
      </c>
      <c r="DF429">
        <v>30.218803757500499</v>
      </c>
      <c r="DG429">
        <v>1213.1726497014799</v>
      </c>
      <c r="DH429">
        <v>310.52692307692303</v>
      </c>
      <c r="DI429">
        <v>15</v>
      </c>
      <c r="DJ429">
        <v>100</v>
      </c>
      <c r="DK429">
        <v>100</v>
      </c>
      <c r="DL429">
        <v>2.7789999999999999</v>
      </c>
      <c r="DM429">
        <v>0.42699999999999999</v>
      </c>
      <c r="DN429">
        <v>2</v>
      </c>
      <c r="DO429">
        <v>336.85599999999999</v>
      </c>
      <c r="DP429">
        <v>666.44299999999998</v>
      </c>
      <c r="DQ429">
        <v>30.7468</v>
      </c>
      <c r="DR429">
        <v>32.786999999999999</v>
      </c>
      <c r="DS429">
        <v>30.0002</v>
      </c>
      <c r="DT429">
        <v>32.665500000000002</v>
      </c>
      <c r="DU429">
        <v>32.662700000000001</v>
      </c>
      <c r="DV429">
        <v>20.9848</v>
      </c>
      <c r="DW429">
        <v>22.437999999999999</v>
      </c>
      <c r="DX429">
        <v>52.714700000000001</v>
      </c>
      <c r="DY429">
        <v>30.742599999999999</v>
      </c>
      <c r="DZ429">
        <v>400</v>
      </c>
      <c r="EA429">
        <v>31.237200000000001</v>
      </c>
      <c r="EB429">
        <v>99.859800000000007</v>
      </c>
      <c r="EC429">
        <v>100.313</v>
      </c>
    </row>
    <row r="430" spans="1:133" x14ac:dyDescent="0.35">
      <c r="A430">
        <v>414</v>
      </c>
      <c r="B430">
        <v>1581613053.5999999</v>
      </c>
      <c r="C430">
        <v>2116.5999999046298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1581613045.5310299</v>
      </c>
      <c r="O430">
        <f t="shared" si="258"/>
        <v>5.9279275359002119E-4</v>
      </c>
      <c r="P430">
        <f t="shared" si="259"/>
        <v>-0.32325915638327263</v>
      </c>
      <c r="Q430">
        <f t="shared" si="260"/>
        <v>400.146689655172</v>
      </c>
      <c r="R430">
        <f t="shared" si="261"/>
        <v>403.26729581816181</v>
      </c>
      <c r="S430">
        <f t="shared" si="262"/>
        <v>40.177390607801918</v>
      </c>
      <c r="T430">
        <f t="shared" si="263"/>
        <v>39.866485622340143</v>
      </c>
      <c r="U430">
        <f t="shared" si="264"/>
        <v>4.4053918080831006E-2</v>
      </c>
      <c r="V430">
        <f t="shared" si="265"/>
        <v>2.2518105187204505</v>
      </c>
      <c r="W430">
        <f t="shared" si="266"/>
        <v>4.3580658458217493E-2</v>
      </c>
      <c r="X430">
        <f t="shared" si="267"/>
        <v>2.7280008298443938E-2</v>
      </c>
      <c r="Y430">
        <f t="shared" si="268"/>
        <v>0</v>
      </c>
      <c r="Z430">
        <f t="shared" si="269"/>
        <v>31.261433197561956</v>
      </c>
      <c r="AA430">
        <f t="shared" si="270"/>
        <v>31.0080689655172</v>
      </c>
      <c r="AB430">
        <f t="shared" si="271"/>
        <v>4.5134542879899584</v>
      </c>
      <c r="AC430">
        <f t="shared" si="272"/>
        <v>69.343087688976524</v>
      </c>
      <c r="AD430">
        <f t="shared" si="273"/>
        <v>3.2108051234459509</v>
      </c>
      <c r="AE430">
        <f t="shared" si="274"/>
        <v>4.6303174987640086</v>
      </c>
      <c r="AF430">
        <f t="shared" si="275"/>
        <v>1.3026491645440075</v>
      </c>
      <c r="AG430">
        <f t="shared" si="276"/>
        <v>-26.142160433319933</v>
      </c>
      <c r="AH430">
        <f t="shared" si="277"/>
        <v>54.520145641216082</v>
      </c>
      <c r="AI430">
        <f t="shared" si="278"/>
        <v>5.449465769971404</v>
      </c>
      <c r="AJ430">
        <f t="shared" si="279"/>
        <v>33.827450977867557</v>
      </c>
      <c r="AK430">
        <v>-4.1232506842433202E-2</v>
      </c>
      <c r="AL430">
        <v>4.6287101096620903E-2</v>
      </c>
      <c r="AM430">
        <v>3.4584581584683201</v>
      </c>
      <c r="AN430">
        <v>7</v>
      </c>
      <c r="AO430">
        <v>2</v>
      </c>
      <c r="AP430">
        <f t="shared" si="280"/>
        <v>1</v>
      </c>
      <c r="AQ430">
        <f t="shared" si="281"/>
        <v>0</v>
      </c>
      <c r="AR430">
        <f t="shared" si="282"/>
        <v>51808.167345775437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-0.32325915638327263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1581613045.5310299</v>
      </c>
      <c r="BY430">
        <v>400.146689655172</v>
      </c>
      <c r="BZ430">
        <v>399.99917241379302</v>
      </c>
      <c r="CA430">
        <v>32.227396551724098</v>
      </c>
      <c r="CB430">
        <v>31.243968965517201</v>
      </c>
      <c r="CC430">
        <v>350.01372413793098</v>
      </c>
      <c r="CD430">
        <v>99.429703448275902</v>
      </c>
      <c r="CE430">
        <v>0.19997400000000001</v>
      </c>
      <c r="CF430">
        <v>31.4571655172414</v>
      </c>
      <c r="CG430">
        <v>31.0080689655172</v>
      </c>
      <c r="CH430">
        <v>999.9</v>
      </c>
      <c r="CI430">
        <v>0</v>
      </c>
      <c r="CJ430">
        <v>0</v>
      </c>
      <c r="CK430">
        <v>10000.4517241379</v>
      </c>
      <c r="CL430">
        <v>0</v>
      </c>
      <c r="CM430">
        <v>5.7806644827586204</v>
      </c>
      <c r="CN430">
        <v>0</v>
      </c>
      <c r="CO430">
        <v>0</v>
      </c>
      <c r="CP430">
        <v>0</v>
      </c>
      <c r="CQ430">
        <v>0</v>
      </c>
      <c r="CR430">
        <v>3.4620689655172399</v>
      </c>
      <c r="CS430">
        <v>0</v>
      </c>
      <c r="CT430">
        <v>374.64137931034497</v>
      </c>
      <c r="CU430">
        <v>-0.29655172413793102</v>
      </c>
      <c r="CV430">
        <v>40.098931034482703</v>
      </c>
      <c r="CW430">
        <v>45.491310344827603</v>
      </c>
      <c r="CX430">
        <v>42.723793103448301</v>
      </c>
      <c r="CY430">
        <v>44.186999999999998</v>
      </c>
      <c r="CZ430">
        <v>41.206551724137903</v>
      </c>
      <c r="DA430">
        <v>0</v>
      </c>
      <c r="DB430">
        <v>0</v>
      </c>
      <c r="DC430">
        <v>0</v>
      </c>
      <c r="DD430">
        <v>2185.7000000476801</v>
      </c>
      <c r="DE430">
        <v>3.8076923076923102</v>
      </c>
      <c r="DF430">
        <v>-6.94700830968491</v>
      </c>
      <c r="DG430">
        <v>984.77606649535903</v>
      </c>
      <c r="DH430">
        <v>385.28076923076901</v>
      </c>
      <c r="DI430">
        <v>15</v>
      </c>
      <c r="DJ430">
        <v>100</v>
      </c>
      <c r="DK430">
        <v>100</v>
      </c>
      <c r="DL430">
        <v>2.7789999999999999</v>
      </c>
      <c r="DM430">
        <v>0.42699999999999999</v>
      </c>
      <c r="DN430">
        <v>2</v>
      </c>
      <c r="DO430">
        <v>336.79700000000003</v>
      </c>
      <c r="DP430">
        <v>666.42</v>
      </c>
      <c r="DQ430">
        <v>30.732900000000001</v>
      </c>
      <c r="DR430">
        <v>32.786999999999999</v>
      </c>
      <c r="DS430">
        <v>30.0001</v>
      </c>
      <c r="DT430">
        <v>32.665500000000002</v>
      </c>
      <c r="DU430">
        <v>32.662700000000001</v>
      </c>
      <c r="DV430">
        <v>20.980599999999999</v>
      </c>
      <c r="DW430">
        <v>22.437999999999999</v>
      </c>
      <c r="DX430">
        <v>52.714700000000001</v>
      </c>
      <c r="DY430">
        <v>30.735099999999999</v>
      </c>
      <c r="DZ430">
        <v>400</v>
      </c>
      <c r="EA430">
        <v>31.238900000000001</v>
      </c>
      <c r="EB430">
        <v>99.860699999999994</v>
      </c>
      <c r="EC430">
        <v>100.31100000000001</v>
      </c>
    </row>
    <row r="431" spans="1:133" x14ac:dyDescent="0.35">
      <c r="A431">
        <v>415</v>
      </c>
      <c r="B431">
        <v>1581613058.5999999</v>
      </c>
      <c r="C431">
        <v>2121.5999999046298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1581613050.5310299</v>
      </c>
      <c r="O431">
        <f t="shared" si="258"/>
        <v>5.9028903762022077E-4</v>
      </c>
      <c r="P431">
        <f t="shared" si="259"/>
        <v>-0.3138176061304716</v>
      </c>
      <c r="Q431">
        <f t="shared" si="260"/>
        <v>400.16155172413801</v>
      </c>
      <c r="R431">
        <f t="shared" si="261"/>
        <v>402.9886432087593</v>
      </c>
      <c r="S431">
        <f t="shared" si="262"/>
        <v>40.149812426093753</v>
      </c>
      <c r="T431">
        <f t="shared" si="263"/>
        <v>39.868148923333074</v>
      </c>
      <c r="U431">
        <f t="shared" si="264"/>
        <v>4.385169674135312E-2</v>
      </c>
      <c r="V431">
        <f t="shared" si="265"/>
        <v>2.2515663126826118</v>
      </c>
      <c r="W431">
        <f t="shared" si="266"/>
        <v>4.3382696745466423E-2</v>
      </c>
      <c r="X431">
        <f t="shared" si="267"/>
        <v>2.7155905188204533E-2</v>
      </c>
      <c r="Y431">
        <f t="shared" si="268"/>
        <v>0</v>
      </c>
      <c r="Z431">
        <f t="shared" si="269"/>
        <v>31.264516937015642</v>
      </c>
      <c r="AA431">
        <f t="shared" si="270"/>
        <v>31.0083965517241</v>
      </c>
      <c r="AB431">
        <f t="shared" si="271"/>
        <v>4.5135385867280489</v>
      </c>
      <c r="AC431">
        <f t="shared" si="272"/>
        <v>69.326759510809538</v>
      </c>
      <c r="AD431">
        <f t="shared" si="273"/>
        <v>3.2104642526285243</v>
      </c>
      <c r="AE431">
        <f t="shared" si="274"/>
        <v>4.6309163666130155</v>
      </c>
      <c r="AF431">
        <f t="shared" si="275"/>
        <v>1.3030743340995246</v>
      </c>
      <c r="AG431">
        <f t="shared" si="276"/>
        <v>-26.031746559051737</v>
      </c>
      <c r="AH431">
        <f t="shared" si="277"/>
        <v>54.750727276493677</v>
      </c>
      <c r="AI431">
        <f t="shared" si="278"/>
        <v>5.4731769852531693</v>
      </c>
      <c r="AJ431">
        <f t="shared" si="279"/>
        <v>34.192157702695113</v>
      </c>
      <c r="AK431">
        <v>-4.1225927998406797E-2</v>
      </c>
      <c r="AL431">
        <v>4.62797157678628E-2</v>
      </c>
      <c r="AM431">
        <v>3.4580214260180799</v>
      </c>
      <c r="AN431">
        <v>7</v>
      </c>
      <c r="AO431">
        <v>2</v>
      </c>
      <c r="AP431">
        <f t="shared" si="280"/>
        <v>1</v>
      </c>
      <c r="AQ431">
        <f t="shared" si="281"/>
        <v>0</v>
      </c>
      <c r="AR431">
        <f t="shared" si="282"/>
        <v>51799.860833840983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-0.3138176061304716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1581613050.5310299</v>
      </c>
      <c r="BY431">
        <v>400.16155172413801</v>
      </c>
      <c r="BZ431">
        <v>400.02851724137901</v>
      </c>
      <c r="CA431">
        <v>32.223827586206902</v>
      </c>
      <c r="CB431">
        <v>31.244551724137899</v>
      </c>
      <c r="CC431">
        <v>350.014344827586</v>
      </c>
      <c r="CD431">
        <v>99.430134482758604</v>
      </c>
      <c r="CE431">
        <v>0.199999275862069</v>
      </c>
      <c r="CF431">
        <v>31.459441379310299</v>
      </c>
      <c r="CG431">
        <v>31.0083965517241</v>
      </c>
      <c r="CH431">
        <v>999.9</v>
      </c>
      <c r="CI431">
        <v>0</v>
      </c>
      <c r="CJ431">
        <v>0</v>
      </c>
      <c r="CK431">
        <v>9998.8127586206901</v>
      </c>
      <c r="CL431">
        <v>0</v>
      </c>
      <c r="CM431">
        <v>6.5067537931034503</v>
      </c>
      <c r="CN431">
        <v>0</v>
      </c>
      <c r="CO431">
        <v>0</v>
      </c>
      <c r="CP431">
        <v>0</v>
      </c>
      <c r="CQ431">
        <v>0</v>
      </c>
      <c r="CR431">
        <v>3.6</v>
      </c>
      <c r="CS431">
        <v>0</v>
      </c>
      <c r="CT431">
        <v>432.758620689655</v>
      </c>
      <c r="CU431">
        <v>-0.34827586206896599</v>
      </c>
      <c r="CV431">
        <v>40.094586206896601</v>
      </c>
      <c r="CW431">
        <v>45.491310344827603</v>
      </c>
      <c r="CX431">
        <v>42.710896551724097</v>
      </c>
      <c r="CY431">
        <v>44.186999999999998</v>
      </c>
      <c r="CZ431">
        <v>41.206551724137903</v>
      </c>
      <c r="DA431">
        <v>0</v>
      </c>
      <c r="DB431">
        <v>0</v>
      </c>
      <c r="DC431">
        <v>0</v>
      </c>
      <c r="DD431">
        <v>2190.5</v>
      </c>
      <c r="DE431">
        <v>3.7846153846153801</v>
      </c>
      <c r="DF431">
        <v>-24.799999871849</v>
      </c>
      <c r="DG431">
        <v>163.27179488323301</v>
      </c>
      <c r="DH431">
        <v>436.18076923076899</v>
      </c>
      <c r="DI431">
        <v>15</v>
      </c>
      <c r="DJ431">
        <v>100</v>
      </c>
      <c r="DK431">
        <v>100</v>
      </c>
      <c r="DL431">
        <v>2.7789999999999999</v>
      </c>
      <c r="DM431">
        <v>0.42699999999999999</v>
      </c>
      <c r="DN431">
        <v>2</v>
      </c>
      <c r="DO431">
        <v>336.952</v>
      </c>
      <c r="DP431">
        <v>666.25900000000001</v>
      </c>
      <c r="DQ431">
        <v>30.725999999999999</v>
      </c>
      <c r="DR431">
        <v>32.786999999999999</v>
      </c>
      <c r="DS431">
        <v>30.0001</v>
      </c>
      <c r="DT431">
        <v>32.665500000000002</v>
      </c>
      <c r="DU431">
        <v>32.662700000000001</v>
      </c>
      <c r="DV431">
        <v>20.984999999999999</v>
      </c>
      <c r="DW431">
        <v>22.437999999999999</v>
      </c>
      <c r="DX431">
        <v>52.714700000000001</v>
      </c>
      <c r="DY431">
        <v>30.726600000000001</v>
      </c>
      <c r="DZ431">
        <v>400</v>
      </c>
      <c r="EA431">
        <v>31.238399999999999</v>
      </c>
      <c r="EB431">
        <v>99.858699999999999</v>
      </c>
      <c r="EC431">
        <v>100.31100000000001</v>
      </c>
    </row>
    <row r="432" spans="1:133" x14ac:dyDescent="0.35">
      <c r="A432">
        <v>416</v>
      </c>
      <c r="B432">
        <v>1581613063.5999999</v>
      </c>
      <c r="C432">
        <v>2126.5999999046298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1581613055.5310299</v>
      </c>
      <c r="O432">
        <f t="shared" si="258"/>
        <v>5.8712774752953231E-4</v>
      </c>
      <c r="P432">
        <f t="shared" si="259"/>
        <v>-0.32484671048516472</v>
      </c>
      <c r="Q432">
        <f t="shared" si="260"/>
        <v>400.16741379310298</v>
      </c>
      <c r="R432">
        <f t="shared" si="261"/>
        <v>403.46042644534276</v>
      </c>
      <c r="S432">
        <f t="shared" si="262"/>
        <v>40.196956462514045</v>
      </c>
      <c r="T432">
        <f t="shared" si="263"/>
        <v>39.868872027123892</v>
      </c>
      <c r="U432">
        <f t="shared" si="264"/>
        <v>4.3607060586373342E-2</v>
      </c>
      <c r="V432">
        <f t="shared" si="265"/>
        <v>2.2521134343808451</v>
      </c>
      <c r="W432">
        <f t="shared" si="266"/>
        <v>4.3143360360844152E-2</v>
      </c>
      <c r="X432">
        <f t="shared" si="267"/>
        <v>2.7005850882190367E-2</v>
      </c>
      <c r="Y432">
        <f t="shared" si="268"/>
        <v>0</v>
      </c>
      <c r="Z432">
        <f t="shared" si="269"/>
        <v>31.266810772854644</v>
      </c>
      <c r="AA432">
        <f t="shared" si="270"/>
        <v>31.0082689655172</v>
      </c>
      <c r="AB432">
        <f t="shared" si="271"/>
        <v>4.5135057544249015</v>
      </c>
      <c r="AC432">
        <f t="shared" si="272"/>
        <v>69.316586827044674</v>
      </c>
      <c r="AD432">
        <f t="shared" si="273"/>
        <v>3.2102133197324192</v>
      </c>
      <c r="AE432">
        <f t="shared" si="274"/>
        <v>4.6312339754154159</v>
      </c>
      <c r="AF432">
        <f t="shared" si="275"/>
        <v>1.3032924346924823</v>
      </c>
      <c r="AG432">
        <f t="shared" si="276"/>
        <v>-25.892333666052377</v>
      </c>
      <c r="AH432">
        <f t="shared" si="277"/>
        <v>54.92605896427996</v>
      </c>
      <c r="AI432">
        <f t="shared" si="278"/>
        <v>5.4893994172829652</v>
      </c>
      <c r="AJ432">
        <f t="shared" si="279"/>
        <v>34.523124715510548</v>
      </c>
      <c r="AK432">
        <v>-4.1240668206162998E-2</v>
      </c>
      <c r="AL432">
        <v>4.6296262942382198E-2</v>
      </c>
      <c r="AM432">
        <v>3.4589999121484198</v>
      </c>
      <c r="AN432">
        <v>7</v>
      </c>
      <c r="AO432">
        <v>2</v>
      </c>
      <c r="AP432">
        <f t="shared" si="280"/>
        <v>1</v>
      </c>
      <c r="AQ432">
        <f t="shared" si="281"/>
        <v>0</v>
      </c>
      <c r="AR432">
        <f t="shared" si="282"/>
        <v>51817.426712434353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-0.32484671048516472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1581613055.5310299</v>
      </c>
      <c r="BY432">
        <v>400.16741379310298</v>
      </c>
      <c r="BZ432">
        <v>400.01331034482803</v>
      </c>
      <c r="CA432">
        <v>32.221196551724098</v>
      </c>
      <c r="CB432">
        <v>31.247162068965501</v>
      </c>
      <c r="CC432">
        <v>350.01417241379301</v>
      </c>
      <c r="CD432">
        <v>99.430499999999995</v>
      </c>
      <c r="CE432">
        <v>0.19998127586206901</v>
      </c>
      <c r="CF432">
        <v>31.460648275862098</v>
      </c>
      <c r="CG432">
        <v>31.0082689655172</v>
      </c>
      <c r="CH432">
        <v>999.9</v>
      </c>
      <c r="CI432">
        <v>0</v>
      </c>
      <c r="CJ432">
        <v>0</v>
      </c>
      <c r="CK432">
        <v>10002.351034482799</v>
      </c>
      <c r="CL432">
        <v>0</v>
      </c>
      <c r="CM432">
        <v>6.8155168965517197</v>
      </c>
      <c r="CN432">
        <v>0</v>
      </c>
      <c r="CO432">
        <v>0</v>
      </c>
      <c r="CP432">
        <v>0</v>
      </c>
      <c r="CQ432">
        <v>0</v>
      </c>
      <c r="CR432">
        <v>2.0586206896551702</v>
      </c>
      <c r="CS432">
        <v>0</v>
      </c>
      <c r="CT432">
        <v>442.58965517241398</v>
      </c>
      <c r="CU432">
        <v>-0.2</v>
      </c>
      <c r="CV432">
        <v>40.098931034482703</v>
      </c>
      <c r="CW432">
        <v>45.495655172413798</v>
      </c>
      <c r="CX432">
        <v>42.700103448275897</v>
      </c>
      <c r="CY432">
        <v>44.186999999999998</v>
      </c>
      <c r="CZ432">
        <v>41.221758620689599</v>
      </c>
      <c r="DA432">
        <v>0</v>
      </c>
      <c r="DB432">
        <v>0</v>
      </c>
      <c r="DC432">
        <v>0</v>
      </c>
      <c r="DD432">
        <v>2195.9000000953702</v>
      </c>
      <c r="DE432">
        <v>2.0730769230769202</v>
      </c>
      <c r="DF432">
        <v>-8.0376068407910299</v>
      </c>
      <c r="DG432">
        <v>-71.723077212391104</v>
      </c>
      <c r="DH432">
        <v>443.211538461538</v>
      </c>
      <c r="DI432">
        <v>15</v>
      </c>
      <c r="DJ432">
        <v>100</v>
      </c>
      <c r="DK432">
        <v>100</v>
      </c>
      <c r="DL432">
        <v>2.7789999999999999</v>
      </c>
      <c r="DM432">
        <v>0.42699999999999999</v>
      </c>
      <c r="DN432">
        <v>2</v>
      </c>
      <c r="DO432">
        <v>336.78399999999999</v>
      </c>
      <c r="DP432">
        <v>666.33699999999999</v>
      </c>
      <c r="DQ432">
        <v>30.718699999999998</v>
      </c>
      <c r="DR432">
        <v>32.786999999999999</v>
      </c>
      <c r="DS432">
        <v>30.0001</v>
      </c>
      <c r="DT432">
        <v>32.665500000000002</v>
      </c>
      <c r="DU432">
        <v>32.663600000000002</v>
      </c>
      <c r="DV432">
        <v>20.985299999999999</v>
      </c>
      <c r="DW432">
        <v>22.437999999999999</v>
      </c>
      <c r="DX432">
        <v>52.714700000000001</v>
      </c>
      <c r="DY432">
        <v>30.719100000000001</v>
      </c>
      <c r="DZ432">
        <v>400</v>
      </c>
      <c r="EA432">
        <v>31.245699999999999</v>
      </c>
      <c r="EB432">
        <v>99.858999999999995</v>
      </c>
      <c r="EC432">
        <v>100.31100000000001</v>
      </c>
    </row>
    <row r="433" spans="1:133" x14ac:dyDescent="0.35">
      <c r="A433">
        <v>417</v>
      </c>
      <c r="B433">
        <v>1581613068.5999999</v>
      </c>
      <c r="C433">
        <v>2131.5999999046298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1581613060.5310299</v>
      </c>
      <c r="O433">
        <f t="shared" si="258"/>
        <v>5.8398829648847431E-4</v>
      </c>
      <c r="P433">
        <f t="shared" si="259"/>
        <v>-0.32901902495144336</v>
      </c>
      <c r="Q433">
        <f t="shared" si="260"/>
        <v>400.159413793103</v>
      </c>
      <c r="R433">
        <f t="shared" si="261"/>
        <v>403.67327237579877</v>
      </c>
      <c r="S433">
        <f t="shared" si="262"/>
        <v>40.218552422982945</v>
      </c>
      <c r="T433">
        <f t="shared" si="263"/>
        <v>39.868461606260418</v>
      </c>
      <c r="U433">
        <f t="shared" si="264"/>
        <v>4.3333506185990418E-2</v>
      </c>
      <c r="V433">
        <f t="shared" si="265"/>
        <v>2.2514351596755828</v>
      </c>
      <c r="W433">
        <f t="shared" si="266"/>
        <v>4.2875436112177825E-2</v>
      </c>
      <c r="X433">
        <f t="shared" si="267"/>
        <v>2.6837899762695891E-2</v>
      </c>
      <c r="Y433">
        <f t="shared" si="268"/>
        <v>0</v>
      </c>
      <c r="Z433">
        <f t="shared" si="269"/>
        <v>31.268784280332802</v>
      </c>
      <c r="AA433">
        <f t="shared" si="270"/>
        <v>31.012265517241399</v>
      </c>
      <c r="AB433">
        <f t="shared" si="271"/>
        <v>4.5145343029428648</v>
      </c>
      <c r="AC433">
        <f t="shared" si="272"/>
        <v>69.310312222352948</v>
      </c>
      <c r="AD433">
        <f t="shared" si="273"/>
        <v>3.2101032491536641</v>
      </c>
      <c r="AE433">
        <f t="shared" si="274"/>
        <v>4.6314944287877386</v>
      </c>
      <c r="AF433">
        <f t="shared" si="275"/>
        <v>1.3044310537892008</v>
      </c>
      <c r="AG433">
        <f t="shared" si="276"/>
        <v>-25.753883875141717</v>
      </c>
      <c r="AH433">
        <f t="shared" si="277"/>
        <v>54.544541527917964</v>
      </c>
      <c r="AI433">
        <f t="shared" si="278"/>
        <v>5.4530462289815462</v>
      </c>
      <c r="AJ433">
        <f t="shared" si="279"/>
        <v>34.243703881757796</v>
      </c>
      <c r="AK433">
        <v>-4.1222395039000798E-2</v>
      </c>
      <c r="AL433">
        <v>4.6275749711425299E-2</v>
      </c>
      <c r="AM433">
        <v>3.4577868828110598</v>
      </c>
      <c r="AN433">
        <v>7</v>
      </c>
      <c r="AO433">
        <v>2</v>
      </c>
      <c r="AP433">
        <f t="shared" si="280"/>
        <v>1</v>
      </c>
      <c r="AQ433">
        <f t="shared" si="281"/>
        <v>0</v>
      </c>
      <c r="AR433">
        <f t="shared" si="282"/>
        <v>51795.256789455554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-0.32901902495144336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1581613060.5310299</v>
      </c>
      <c r="BY433">
        <v>400.159413793103</v>
      </c>
      <c r="BZ433">
        <v>399.99599999999998</v>
      </c>
      <c r="CA433">
        <v>32.219779310344798</v>
      </c>
      <c r="CB433">
        <v>31.2509724137931</v>
      </c>
      <c r="CC433">
        <v>350.021655172414</v>
      </c>
      <c r="CD433">
        <v>99.431427586206894</v>
      </c>
      <c r="CE433">
        <v>0.20001986206896499</v>
      </c>
      <c r="CF433">
        <v>31.461637931034499</v>
      </c>
      <c r="CG433">
        <v>31.012265517241399</v>
      </c>
      <c r="CH433">
        <v>999.9</v>
      </c>
      <c r="CI433">
        <v>0</v>
      </c>
      <c r="CJ433">
        <v>0</v>
      </c>
      <c r="CK433">
        <v>9997.8258620689703</v>
      </c>
      <c r="CL433">
        <v>0</v>
      </c>
      <c r="CM433">
        <v>6.8503662068965498</v>
      </c>
      <c r="CN433">
        <v>0</v>
      </c>
      <c r="CO433">
        <v>0</v>
      </c>
      <c r="CP433">
        <v>0</v>
      </c>
      <c r="CQ433">
        <v>0</v>
      </c>
      <c r="CR433">
        <v>2.8965517241379302</v>
      </c>
      <c r="CS433">
        <v>0</v>
      </c>
      <c r="CT433">
        <v>440.74482758620701</v>
      </c>
      <c r="CU433">
        <v>-0.22758620689655201</v>
      </c>
      <c r="CV433">
        <v>40.105448275862102</v>
      </c>
      <c r="CW433">
        <v>45.497827586206903</v>
      </c>
      <c r="CX433">
        <v>42.693620689655198</v>
      </c>
      <c r="CY433">
        <v>44.1913448275862</v>
      </c>
      <c r="CZ433">
        <v>41.213068965517202</v>
      </c>
      <c r="DA433">
        <v>0</v>
      </c>
      <c r="DB433">
        <v>0</v>
      </c>
      <c r="DC433">
        <v>0</v>
      </c>
      <c r="DD433">
        <v>2200.7000000476801</v>
      </c>
      <c r="DE433">
        <v>2.8192307692307699</v>
      </c>
      <c r="DF433">
        <v>-1.9794872208448</v>
      </c>
      <c r="DG433">
        <v>32.095725678733302</v>
      </c>
      <c r="DH433">
        <v>441.46923076923099</v>
      </c>
      <c r="DI433">
        <v>15</v>
      </c>
      <c r="DJ433">
        <v>100</v>
      </c>
      <c r="DK433">
        <v>100</v>
      </c>
      <c r="DL433">
        <v>2.7789999999999999</v>
      </c>
      <c r="DM433">
        <v>0.42699999999999999</v>
      </c>
      <c r="DN433">
        <v>2</v>
      </c>
      <c r="DO433">
        <v>336.79</v>
      </c>
      <c r="DP433">
        <v>666.26900000000001</v>
      </c>
      <c r="DQ433">
        <v>30.7104</v>
      </c>
      <c r="DR433">
        <v>32.786999999999999</v>
      </c>
      <c r="DS433">
        <v>30.0001</v>
      </c>
      <c r="DT433">
        <v>32.666499999999999</v>
      </c>
      <c r="DU433">
        <v>32.665599999999998</v>
      </c>
      <c r="DV433">
        <v>20.983599999999999</v>
      </c>
      <c r="DW433">
        <v>22.437999999999999</v>
      </c>
      <c r="DX433">
        <v>52.714700000000001</v>
      </c>
      <c r="DY433">
        <v>30.707699999999999</v>
      </c>
      <c r="DZ433">
        <v>400</v>
      </c>
      <c r="EA433">
        <v>31.248999999999999</v>
      </c>
      <c r="EB433">
        <v>99.858699999999999</v>
      </c>
      <c r="EC433">
        <v>100.31100000000001</v>
      </c>
    </row>
    <row r="434" spans="1:133" x14ac:dyDescent="0.35">
      <c r="A434">
        <v>418</v>
      </c>
      <c r="B434">
        <v>1581613073.5999999</v>
      </c>
      <c r="C434">
        <v>2136.5999999046298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1581613065.5310299</v>
      </c>
      <c r="O434">
        <f t="shared" si="258"/>
        <v>5.8166549651101631E-4</v>
      </c>
      <c r="P434">
        <f t="shared" si="259"/>
        <v>-0.33136362588757762</v>
      </c>
      <c r="Q434">
        <f t="shared" si="260"/>
        <v>400.15196551724102</v>
      </c>
      <c r="R434">
        <f t="shared" si="261"/>
        <v>403.80231334718843</v>
      </c>
      <c r="S434">
        <f t="shared" si="262"/>
        <v>40.231878277500265</v>
      </c>
      <c r="T434">
        <f t="shared" si="263"/>
        <v>39.868184596927634</v>
      </c>
      <c r="U434">
        <f t="shared" si="264"/>
        <v>4.3145985067863483E-2</v>
      </c>
      <c r="V434">
        <f t="shared" si="265"/>
        <v>2.2510377787649887</v>
      </c>
      <c r="W434">
        <f t="shared" si="266"/>
        <v>4.2691769244663523E-2</v>
      </c>
      <c r="X434">
        <f t="shared" si="267"/>
        <v>2.6722766716471384E-2</v>
      </c>
      <c r="Y434">
        <f t="shared" si="268"/>
        <v>0</v>
      </c>
      <c r="Z434">
        <f t="shared" si="269"/>
        <v>31.270106838427722</v>
      </c>
      <c r="AA434">
        <f t="shared" si="270"/>
        <v>31.013982758620699</v>
      </c>
      <c r="AB434">
        <f t="shared" si="271"/>
        <v>4.514976313154607</v>
      </c>
      <c r="AC434">
        <f t="shared" si="272"/>
        <v>69.308611704995883</v>
      </c>
      <c r="AD434">
        <f t="shared" si="273"/>
        <v>3.2101314201748954</v>
      </c>
      <c r="AE434">
        <f t="shared" si="274"/>
        <v>4.6316487103196495</v>
      </c>
      <c r="AF434">
        <f t="shared" si="275"/>
        <v>1.3048448929797116</v>
      </c>
      <c r="AG434">
        <f t="shared" si="276"/>
        <v>-25.65144839613582</v>
      </c>
      <c r="AH434">
        <f t="shared" si="277"/>
        <v>54.397654328456149</v>
      </c>
      <c r="AI434">
        <f t="shared" si="278"/>
        <v>5.4393831058879707</v>
      </c>
      <c r="AJ434">
        <f t="shared" si="279"/>
        <v>34.185589038208299</v>
      </c>
      <c r="AK434">
        <v>-4.1211691652107099E-2</v>
      </c>
      <c r="AL434">
        <v>4.6263734221969E-2</v>
      </c>
      <c r="AM434">
        <v>3.4570762729090299</v>
      </c>
      <c r="AN434">
        <v>7</v>
      </c>
      <c r="AO434">
        <v>2</v>
      </c>
      <c r="AP434">
        <f t="shared" si="280"/>
        <v>1</v>
      </c>
      <c r="AQ434">
        <f t="shared" si="281"/>
        <v>0</v>
      </c>
      <c r="AR434">
        <f t="shared" si="282"/>
        <v>51782.28205342235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-0.33136362588757762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1581613065.5310299</v>
      </c>
      <c r="BY434">
        <v>400.15196551724102</v>
      </c>
      <c r="BZ434">
        <v>399.98293103448299</v>
      </c>
      <c r="CA434">
        <v>32.219686206896597</v>
      </c>
      <c r="CB434">
        <v>31.254727586206901</v>
      </c>
      <c r="CC434">
        <v>350.01982758620699</v>
      </c>
      <c r="CD434">
        <v>99.432610344827594</v>
      </c>
      <c r="CE434">
        <v>0.199999344827586</v>
      </c>
      <c r="CF434">
        <v>31.462224137930999</v>
      </c>
      <c r="CG434">
        <v>31.013982758620699</v>
      </c>
      <c r="CH434">
        <v>999.9</v>
      </c>
      <c r="CI434">
        <v>0</v>
      </c>
      <c r="CJ434">
        <v>0</v>
      </c>
      <c r="CK434">
        <v>9995.1110344827594</v>
      </c>
      <c r="CL434">
        <v>0</v>
      </c>
      <c r="CM434">
        <v>6.8927875862069001</v>
      </c>
      <c r="CN434">
        <v>0</v>
      </c>
      <c r="CO434">
        <v>0</v>
      </c>
      <c r="CP434">
        <v>0</v>
      </c>
      <c r="CQ434">
        <v>0</v>
      </c>
      <c r="CR434">
        <v>2.2137931034482801</v>
      </c>
      <c r="CS434">
        <v>0</v>
      </c>
      <c r="CT434">
        <v>442.59655172413801</v>
      </c>
      <c r="CU434">
        <v>-0.26896551724137902</v>
      </c>
      <c r="CV434">
        <v>40.116310344827603</v>
      </c>
      <c r="CW434">
        <v>45.5</v>
      </c>
      <c r="CX434">
        <v>42.704344827586198</v>
      </c>
      <c r="CY434">
        <v>44.1913448275862</v>
      </c>
      <c r="CZ434">
        <v>41.213068965517202</v>
      </c>
      <c r="DA434">
        <v>0</v>
      </c>
      <c r="DB434">
        <v>0</v>
      </c>
      <c r="DC434">
        <v>0</v>
      </c>
      <c r="DD434">
        <v>2205.5</v>
      </c>
      <c r="DE434">
        <v>2</v>
      </c>
      <c r="DF434">
        <v>12.6974362222512</v>
      </c>
      <c r="DG434">
        <v>59.514529198500497</v>
      </c>
      <c r="DH434">
        <v>442.85384615384601</v>
      </c>
      <c r="DI434">
        <v>15</v>
      </c>
      <c r="DJ434">
        <v>100</v>
      </c>
      <c r="DK434">
        <v>100</v>
      </c>
      <c r="DL434">
        <v>2.7789999999999999</v>
      </c>
      <c r="DM434">
        <v>0.42699999999999999</v>
      </c>
      <c r="DN434">
        <v>2</v>
      </c>
      <c r="DO434">
        <v>336.94200000000001</v>
      </c>
      <c r="DP434">
        <v>666.26900000000001</v>
      </c>
      <c r="DQ434">
        <v>30.6953</v>
      </c>
      <c r="DR434">
        <v>32.786999999999999</v>
      </c>
      <c r="DS434">
        <v>30.000399999999999</v>
      </c>
      <c r="DT434">
        <v>32.668399999999998</v>
      </c>
      <c r="DU434">
        <v>32.665599999999998</v>
      </c>
      <c r="DV434">
        <v>20.983599999999999</v>
      </c>
      <c r="DW434">
        <v>22.437999999999999</v>
      </c>
      <c r="DX434">
        <v>52.714700000000001</v>
      </c>
      <c r="DY434">
        <v>30.688199999999998</v>
      </c>
      <c r="DZ434">
        <v>400</v>
      </c>
      <c r="EA434">
        <v>31.250900000000001</v>
      </c>
      <c r="EB434">
        <v>99.857900000000001</v>
      </c>
      <c r="EC434">
        <v>100.309</v>
      </c>
    </row>
    <row r="435" spans="1:133" x14ac:dyDescent="0.35">
      <c r="A435">
        <v>419</v>
      </c>
      <c r="B435">
        <v>1581613078.5999999</v>
      </c>
      <c r="C435">
        <v>2141.5999999046298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1581613070.5310299</v>
      </c>
      <c r="O435">
        <f t="shared" si="258"/>
        <v>5.8029707867020492E-4</v>
      </c>
      <c r="P435">
        <f t="shared" si="259"/>
        <v>-0.3283830304816121</v>
      </c>
      <c r="Q435">
        <f t="shared" si="260"/>
        <v>400.15758620689701</v>
      </c>
      <c r="R435">
        <f t="shared" si="261"/>
        <v>403.72897128035891</v>
      </c>
      <c r="S435">
        <f t="shared" si="262"/>
        <v>40.22498074520108</v>
      </c>
      <c r="T435">
        <f t="shared" si="263"/>
        <v>39.86915070566215</v>
      </c>
      <c r="U435">
        <f t="shared" si="264"/>
        <v>4.3008632705613802E-2</v>
      </c>
      <c r="V435">
        <f t="shared" si="265"/>
        <v>2.2518683380075952</v>
      </c>
      <c r="W435">
        <f t="shared" si="266"/>
        <v>4.2557452479015385E-2</v>
      </c>
      <c r="X435">
        <f t="shared" si="267"/>
        <v>2.6638550052330567E-2</v>
      </c>
      <c r="Y435">
        <f t="shared" si="268"/>
        <v>0</v>
      </c>
      <c r="Z435">
        <f t="shared" si="269"/>
        <v>31.271947431612993</v>
      </c>
      <c r="AA435">
        <f t="shared" si="270"/>
        <v>31.018365517241399</v>
      </c>
      <c r="AB435">
        <f t="shared" si="271"/>
        <v>4.516104586395973</v>
      </c>
      <c r="AC435">
        <f t="shared" si="272"/>
        <v>69.305208018021176</v>
      </c>
      <c r="AD435">
        <f t="shared" si="273"/>
        <v>3.2102153097814607</v>
      </c>
      <c r="AE435">
        <f t="shared" si="274"/>
        <v>4.6319972215460634</v>
      </c>
      <c r="AF435">
        <f t="shared" si="275"/>
        <v>1.3058892766145123</v>
      </c>
      <c r="AG435">
        <f t="shared" si="276"/>
        <v>-25.591101169356037</v>
      </c>
      <c r="AH435">
        <f t="shared" si="277"/>
        <v>54.046400392929584</v>
      </c>
      <c r="AI435">
        <f t="shared" si="278"/>
        <v>5.4024188864861236</v>
      </c>
      <c r="AJ435">
        <f t="shared" si="279"/>
        <v>33.857718110059672</v>
      </c>
      <c r="AK435">
        <v>-4.1234064572915799E-2</v>
      </c>
      <c r="AL435">
        <v>4.6288849785552297E-2</v>
      </c>
      <c r="AM435">
        <v>3.45856156391925</v>
      </c>
      <c r="AN435">
        <v>7</v>
      </c>
      <c r="AO435">
        <v>2</v>
      </c>
      <c r="AP435">
        <f t="shared" si="280"/>
        <v>1</v>
      </c>
      <c r="AQ435">
        <f t="shared" si="281"/>
        <v>0</v>
      </c>
      <c r="AR435">
        <f t="shared" si="282"/>
        <v>51809.04292639585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-0.3283830304816121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1581613070.5310299</v>
      </c>
      <c r="BY435">
        <v>400.15758620689701</v>
      </c>
      <c r="BZ435">
        <v>399.99272413793102</v>
      </c>
      <c r="CA435">
        <v>32.220199999999998</v>
      </c>
      <c r="CB435">
        <v>31.2574896551724</v>
      </c>
      <c r="CC435">
        <v>350.01168965517201</v>
      </c>
      <c r="CD435">
        <v>99.433668965517199</v>
      </c>
      <c r="CE435">
        <v>0.19995558620689699</v>
      </c>
      <c r="CF435">
        <v>31.463548275862099</v>
      </c>
      <c r="CG435">
        <v>31.018365517241399</v>
      </c>
      <c r="CH435">
        <v>999.9</v>
      </c>
      <c r="CI435">
        <v>0</v>
      </c>
      <c r="CJ435">
        <v>0</v>
      </c>
      <c r="CK435">
        <v>10000.430689655201</v>
      </c>
      <c r="CL435">
        <v>0</v>
      </c>
      <c r="CM435">
        <v>6.9749848275862103</v>
      </c>
      <c r="CN435">
        <v>0</v>
      </c>
      <c r="CO435">
        <v>0</v>
      </c>
      <c r="CP435">
        <v>0</v>
      </c>
      <c r="CQ435">
        <v>0</v>
      </c>
      <c r="CR435">
        <v>1.9827586206896599</v>
      </c>
      <c r="CS435">
        <v>0</v>
      </c>
      <c r="CT435">
        <v>447.27586206896598</v>
      </c>
      <c r="CU435">
        <v>-0.32068965517241399</v>
      </c>
      <c r="CV435">
        <v>40.114137931034499</v>
      </c>
      <c r="CW435">
        <v>45.504275862069001</v>
      </c>
      <c r="CX435">
        <v>42.6764482758621</v>
      </c>
      <c r="CY435">
        <v>44.1913448275862</v>
      </c>
      <c r="CZ435">
        <v>41.215241379310299</v>
      </c>
      <c r="DA435">
        <v>0</v>
      </c>
      <c r="DB435">
        <v>0</v>
      </c>
      <c r="DC435">
        <v>0</v>
      </c>
      <c r="DD435">
        <v>2210.9000000953702</v>
      </c>
      <c r="DE435">
        <v>1.8230769230769199</v>
      </c>
      <c r="DF435">
        <v>-12.287179150774699</v>
      </c>
      <c r="DG435">
        <v>41.9247858725453</v>
      </c>
      <c r="DH435">
        <v>448.50384615384598</v>
      </c>
      <c r="DI435">
        <v>15</v>
      </c>
      <c r="DJ435">
        <v>100</v>
      </c>
      <c r="DK435">
        <v>100</v>
      </c>
      <c r="DL435">
        <v>2.7789999999999999</v>
      </c>
      <c r="DM435">
        <v>0.42699999999999999</v>
      </c>
      <c r="DN435">
        <v>2</v>
      </c>
      <c r="DO435">
        <v>336.76400000000001</v>
      </c>
      <c r="DP435">
        <v>666.34100000000001</v>
      </c>
      <c r="DQ435">
        <v>30.6785</v>
      </c>
      <c r="DR435">
        <v>32.7898</v>
      </c>
      <c r="DS435">
        <v>30.0002</v>
      </c>
      <c r="DT435">
        <v>32.668399999999998</v>
      </c>
      <c r="DU435">
        <v>32.667999999999999</v>
      </c>
      <c r="DV435">
        <v>20.985700000000001</v>
      </c>
      <c r="DW435">
        <v>22.437999999999999</v>
      </c>
      <c r="DX435">
        <v>52.714700000000001</v>
      </c>
      <c r="DY435">
        <v>30.672899999999998</v>
      </c>
      <c r="DZ435">
        <v>400</v>
      </c>
      <c r="EA435">
        <v>31.255700000000001</v>
      </c>
      <c r="EB435">
        <v>99.858199999999997</v>
      </c>
      <c r="EC435">
        <v>100.307</v>
      </c>
    </row>
    <row r="436" spans="1:133" x14ac:dyDescent="0.35">
      <c r="A436">
        <v>420</v>
      </c>
      <c r="B436">
        <v>1581613083.5999999</v>
      </c>
      <c r="C436">
        <v>2146.5999999046298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1581613075.5310299</v>
      </c>
      <c r="O436">
        <f t="shared" si="258"/>
        <v>5.7953077457757361E-4</v>
      </c>
      <c r="P436">
        <f t="shared" si="259"/>
        <v>-0.33613335300528147</v>
      </c>
      <c r="Q436">
        <f t="shared" si="260"/>
        <v>400.17172413793099</v>
      </c>
      <c r="R436">
        <f t="shared" si="261"/>
        <v>404.04681766244568</v>
      </c>
      <c r="S436">
        <f t="shared" si="262"/>
        <v>40.256640280124081</v>
      </c>
      <c r="T436">
        <f t="shared" si="263"/>
        <v>39.870550749780222</v>
      </c>
      <c r="U436">
        <f t="shared" si="264"/>
        <v>4.2954657420488616E-2</v>
      </c>
      <c r="V436">
        <f t="shared" si="265"/>
        <v>2.2522772963574136</v>
      </c>
      <c r="W436">
        <f t="shared" si="266"/>
        <v>4.2504683337564242E-2</v>
      </c>
      <c r="X436">
        <f t="shared" si="267"/>
        <v>2.6605462583922157E-2</v>
      </c>
      <c r="Y436">
        <f t="shared" si="268"/>
        <v>0</v>
      </c>
      <c r="Z436">
        <f t="shared" si="269"/>
        <v>31.273290831023342</v>
      </c>
      <c r="AA436">
        <f t="shared" si="270"/>
        <v>31.018706896551699</v>
      </c>
      <c r="AB436">
        <f t="shared" si="271"/>
        <v>4.5161924795139985</v>
      </c>
      <c r="AC436">
        <f t="shared" si="272"/>
        <v>69.305259190360033</v>
      </c>
      <c r="AD436">
        <f t="shared" si="273"/>
        <v>3.2104107949536975</v>
      </c>
      <c r="AE436">
        <f t="shared" si="274"/>
        <v>4.6322758654371317</v>
      </c>
      <c r="AF436">
        <f t="shared" si="275"/>
        <v>1.305781684560301</v>
      </c>
      <c r="AG436">
        <f t="shared" si="276"/>
        <v>-25.557307158870994</v>
      </c>
      <c r="AH436">
        <f t="shared" si="277"/>
        <v>54.143306548784608</v>
      </c>
      <c r="AI436">
        <f t="shared" si="278"/>
        <v>5.4111601730792644</v>
      </c>
      <c r="AJ436">
        <f t="shared" si="279"/>
        <v>33.997159562992877</v>
      </c>
      <c r="AK436">
        <v>-4.1245083503921399E-2</v>
      </c>
      <c r="AL436">
        <v>4.6301219500917402E-2</v>
      </c>
      <c r="AM436">
        <v>3.4592929854930801</v>
      </c>
      <c r="AN436">
        <v>7</v>
      </c>
      <c r="AO436">
        <v>2</v>
      </c>
      <c r="AP436">
        <f t="shared" si="280"/>
        <v>1</v>
      </c>
      <c r="AQ436">
        <f t="shared" si="281"/>
        <v>0</v>
      </c>
      <c r="AR436">
        <f t="shared" si="282"/>
        <v>51822.140703879362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-0.33613335300528147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1581613075.5310299</v>
      </c>
      <c r="BY436">
        <v>400.17172413793099</v>
      </c>
      <c r="BZ436">
        <v>399.99306896551701</v>
      </c>
      <c r="CA436">
        <v>32.222168965517199</v>
      </c>
      <c r="CB436">
        <v>31.260755172413798</v>
      </c>
      <c r="CC436">
        <v>350.02017241379298</v>
      </c>
      <c r="CD436">
        <v>99.433651724137903</v>
      </c>
      <c r="CE436">
        <v>0.19995141379310299</v>
      </c>
      <c r="CF436">
        <v>31.4646068965517</v>
      </c>
      <c r="CG436">
        <v>31.018706896551699</v>
      </c>
      <c r="CH436">
        <v>999.9</v>
      </c>
      <c r="CI436">
        <v>0</v>
      </c>
      <c r="CJ436">
        <v>0</v>
      </c>
      <c r="CK436">
        <v>10003.104827586199</v>
      </c>
      <c r="CL436">
        <v>0</v>
      </c>
      <c r="CM436">
        <v>7.07278172413793</v>
      </c>
      <c r="CN436">
        <v>0</v>
      </c>
      <c r="CO436">
        <v>0</v>
      </c>
      <c r="CP436">
        <v>0</v>
      </c>
      <c r="CQ436">
        <v>0</v>
      </c>
      <c r="CR436">
        <v>1.8</v>
      </c>
      <c r="CS436">
        <v>0</v>
      </c>
      <c r="CT436">
        <v>447.3</v>
      </c>
      <c r="CU436">
        <v>-0.36206896551724099</v>
      </c>
      <c r="CV436">
        <v>40.118482758620701</v>
      </c>
      <c r="CW436">
        <v>45.504275862069001</v>
      </c>
      <c r="CX436">
        <v>42.659206896551702</v>
      </c>
      <c r="CY436">
        <v>44.186999999999998</v>
      </c>
      <c r="CZ436">
        <v>41.217413793103397</v>
      </c>
      <c r="DA436">
        <v>0</v>
      </c>
      <c r="DB436">
        <v>0</v>
      </c>
      <c r="DC436">
        <v>0</v>
      </c>
      <c r="DD436">
        <v>2215.7000000476801</v>
      </c>
      <c r="DE436">
        <v>1.7730769230769201</v>
      </c>
      <c r="DF436">
        <v>21.8153847865042</v>
      </c>
      <c r="DG436">
        <v>-137.54188049750701</v>
      </c>
      <c r="DH436">
        <v>444.41153846153799</v>
      </c>
      <c r="DI436">
        <v>15</v>
      </c>
      <c r="DJ436">
        <v>100</v>
      </c>
      <c r="DK436">
        <v>100</v>
      </c>
      <c r="DL436">
        <v>2.7789999999999999</v>
      </c>
      <c r="DM436">
        <v>0.42699999999999999</v>
      </c>
      <c r="DN436">
        <v>2</v>
      </c>
      <c r="DO436">
        <v>336.82799999999997</v>
      </c>
      <c r="DP436">
        <v>666.46299999999997</v>
      </c>
      <c r="DQ436">
        <v>30.658200000000001</v>
      </c>
      <c r="DR436">
        <v>32.7898</v>
      </c>
      <c r="DS436">
        <v>30.000299999999999</v>
      </c>
      <c r="DT436">
        <v>32.669400000000003</v>
      </c>
      <c r="DU436">
        <v>32.668599999999998</v>
      </c>
      <c r="DV436">
        <v>20.983000000000001</v>
      </c>
      <c r="DW436">
        <v>22.437999999999999</v>
      </c>
      <c r="DX436">
        <v>52.714700000000001</v>
      </c>
      <c r="DY436">
        <v>30.651399999999999</v>
      </c>
      <c r="DZ436">
        <v>400</v>
      </c>
      <c r="EA436">
        <v>31.2622</v>
      </c>
      <c r="EB436">
        <v>99.858699999999999</v>
      </c>
      <c r="EC436">
        <v>100.30800000000001</v>
      </c>
    </row>
    <row r="437" spans="1:133" x14ac:dyDescent="0.35">
      <c r="A437">
        <v>421</v>
      </c>
      <c r="B437">
        <v>1581613088.5999999</v>
      </c>
      <c r="C437">
        <v>2151.5999999046298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1581613080.5310299</v>
      </c>
      <c r="O437">
        <f t="shared" si="258"/>
        <v>5.7785616353739214E-4</v>
      </c>
      <c r="P437">
        <f t="shared" si="259"/>
        <v>-0.3370001999950239</v>
      </c>
      <c r="Q437">
        <f t="shared" si="260"/>
        <v>400.18917241379302</v>
      </c>
      <c r="R437">
        <f t="shared" si="261"/>
        <v>404.13388187279008</v>
      </c>
      <c r="S437">
        <f t="shared" si="262"/>
        <v>40.264946133455247</v>
      </c>
      <c r="T437">
        <f t="shared" si="263"/>
        <v>39.871924115250287</v>
      </c>
      <c r="U437">
        <f t="shared" si="264"/>
        <v>4.2813337248980753E-2</v>
      </c>
      <c r="V437">
        <f t="shared" si="265"/>
        <v>2.2524208296054642</v>
      </c>
      <c r="W437">
        <f t="shared" si="266"/>
        <v>4.2366330656550558E-2</v>
      </c>
      <c r="X437">
        <f t="shared" si="267"/>
        <v>2.6518729423550456E-2</v>
      </c>
      <c r="Y437">
        <f t="shared" si="268"/>
        <v>0</v>
      </c>
      <c r="Z437">
        <f t="shared" si="269"/>
        <v>31.275141134077092</v>
      </c>
      <c r="AA437">
        <f t="shared" si="270"/>
        <v>31.0209482758621</v>
      </c>
      <c r="AB437">
        <f t="shared" si="271"/>
        <v>4.5167695925480258</v>
      </c>
      <c r="AC437">
        <f t="shared" si="272"/>
        <v>69.302689222808169</v>
      </c>
      <c r="AD437">
        <f t="shared" si="273"/>
        <v>3.2105263833011426</v>
      </c>
      <c r="AE437">
        <f t="shared" si="274"/>
        <v>4.6326144328675314</v>
      </c>
      <c r="AF437">
        <f t="shared" si="275"/>
        <v>1.3062432092468832</v>
      </c>
      <c r="AG437">
        <f t="shared" si="276"/>
        <v>-25.483456811998995</v>
      </c>
      <c r="AH437">
        <f t="shared" si="277"/>
        <v>54.030768010943838</v>
      </c>
      <c r="AI437">
        <f t="shared" si="278"/>
        <v>5.3996627027813693</v>
      </c>
      <c r="AJ437">
        <f t="shared" si="279"/>
        <v>33.94697390172621</v>
      </c>
      <c r="AK437">
        <v>-4.1248951278849602E-2</v>
      </c>
      <c r="AL437">
        <v>4.6305561417110001E-2</v>
      </c>
      <c r="AM437">
        <v>3.4595497071413899</v>
      </c>
      <c r="AN437">
        <v>7</v>
      </c>
      <c r="AO437">
        <v>2</v>
      </c>
      <c r="AP437">
        <f t="shared" si="280"/>
        <v>1</v>
      </c>
      <c r="AQ437">
        <f t="shared" si="281"/>
        <v>0</v>
      </c>
      <c r="AR437">
        <f t="shared" si="282"/>
        <v>51826.562249012648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-0.3370001999950239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1581613080.5310299</v>
      </c>
      <c r="BY437">
        <v>400.18917241379302</v>
      </c>
      <c r="BZ437">
        <v>400.007896551724</v>
      </c>
      <c r="CA437">
        <v>32.223624137930997</v>
      </c>
      <c r="CB437">
        <v>31.2649724137931</v>
      </c>
      <c r="CC437">
        <v>350.01379310344799</v>
      </c>
      <c r="CD437">
        <v>99.432710344827598</v>
      </c>
      <c r="CE437">
        <v>0.19998055172413801</v>
      </c>
      <c r="CF437">
        <v>31.465893103448298</v>
      </c>
      <c r="CG437">
        <v>31.0209482758621</v>
      </c>
      <c r="CH437">
        <v>999.9</v>
      </c>
      <c r="CI437">
        <v>0</v>
      </c>
      <c r="CJ437">
        <v>0</v>
      </c>
      <c r="CK437">
        <v>10004.1375862069</v>
      </c>
      <c r="CL437">
        <v>0</v>
      </c>
      <c r="CM437">
        <v>6.7857310344827599</v>
      </c>
      <c r="CN437">
        <v>0</v>
      </c>
      <c r="CO437">
        <v>0</v>
      </c>
      <c r="CP437">
        <v>0</v>
      </c>
      <c r="CQ437">
        <v>0</v>
      </c>
      <c r="CR437">
        <v>1.8241379310344801</v>
      </c>
      <c r="CS437">
        <v>0</v>
      </c>
      <c r="CT437">
        <v>386.39655172413802</v>
      </c>
      <c r="CU437">
        <v>-0.14827586206896501</v>
      </c>
      <c r="CV437">
        <v>40.120655172413798</v>
      </c>
      <c r="CW437">
        <v>45.504275862069001</v>
      </c>
      <c r="CX437">
        <v>42.616103448275901</v>
      </c>
      <c r="CY437">
        <v>44.186999999999998</v>
      </c>
      <c r="CZ437">
        <v>41.217413793103397</v>
      </c>
      <c r="DA437">
        <v>0</v>
      </c>
      <c r="DB437">
        <v>0</v>
      </c>
      <c r="DC437">
        <v>0</v>
      </c>
      <c r="DD437">
        <v>2220.5</v>
      </c>
      <c r="DE437">
        <v>1.8384615384615399</v>
      </c>
      <c r="DF437">
        <v>7.3777776233440404</v>
      </c>
      <c r="DG437">
        <v>-1095.6068375359</v>
      </c>
      <c r="DH437">
        <v>382.88076923076898</v>
      </c>
      <c r="DI437">
        <v>15</v>
      </c>
      <c r="DJ437">
        <v>100</v>
      </c>
      <c r="DK437">
        <v>100</v>
      </c>
      <c r="DL437">
        <v>2.7789999999999999</v>
      </c>
      <c r="DM437">
        <v>0.42699999999999999</v>
      </c>
      <c r="DN437">
        <v>2</v>
      </c>
      <c r="DO437">
        <v>336.96800000000002</v>
      </c>
      <c r="DP437">
        <v>666.303</v>
      </c>
      <c r="DQ437">
        <v>30.637499999999999</v>
      </c>
      <c r="DR437">
        <v>32.7898</v>
      </c>
      <c r="DS437">
        <v>30.000299999999999</v>
      </c>
      <c r="DT437">
        <v>32.671300000000002</v>
      </c>
      <c r="DU437">
        <v>32.668599999999998</v>
      </c>
      <c r="DV437">
        <v>20.982299999999999</v>
      </c>
      <c r="DW437">
        <v>22.437999999999999</v>
      </c>
      <c r="DX437">
        <v>52.714700000000001</v>
      </c>
      <c r="DY437">
        <v>30.632400000000001</v>
      </c>
      <c r="DZ437">
        <v>400</v>
      </c>
      <c r="EA437">
        <v>31.258199999999999</v>
      </c>
      <c r="EB437">
        <v>99.859300000000005</v>
      </c>
      <c r="EC437">
        <v>100.31100000000001</v>
      </c>
    </row>
    <row r="438" spans="1:133" x14ac:dyDescent="0.35">
      <c r="A438">
        <v>422</v>
      </c>
      <c r="B438">
        <v>1581613093.5999999</v>
      </c>
      <c r="C438">
        <v>2156.5999999046298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1581613085.5310299</v>
      </c>
      <c r="O438">
        <f t="shared" si="258"/>
        <v>5.7638349219823516E-4</v>
      </c>
      <c r="P438">
        <f t="shared" si="259"/>
        <v>-0.33331278329713415</v>
      </c>
      <c r="Q438">
        <f t="shared" si="260"/>
        <v>400.18555172413801</v>
      </c>
      <c r="R438">
        <f t="shared" si="261"/>
        <v>404.02390121089451</v>
      </c>
      <c r="S438">
        <f t="shared" si="262"/>
        <v>40.253482319738794</v>
      </c>
      <c r="T438">
        <f t="shared" si="263"/>
        <v>39.871062040297254</v>
      </c>
      <c r="U438">
        <f t="shared" si="264"/>
        <v>4.2710746805344729E-2</v>
      </c>
      <c r="V438">
        <f t="shared" si="265"/>
        <v>2.2520120987169303</v>
      </c>
      <c r="W438">
        <f t="shared" si="266"/>
        <v>4.226578806063034E-2</v>
      </c>
      <c r="X438">
        <f t="shared" si="267"/>
        <v>2.6455708938630963E-2</v>
      </c>
      <c r="Y438">
        <f t="shared" si="268"/>
        <v>0</v>
      </c>
      <c r="Z438">
        <f t="shared" si="269"/>
        <v>31.275585532323131</v>
      </c>
      <c r="AA438">
        <f t="shared" si="270"/>
        <v>31.020534482758599</v>
      </c>
      <c r="AB438">
        <f t="shared" si="271"/>
        <v>4.5166630437687552</v>
      </c>
      <c r="AC438">
        <f t="shared" si="272"/>
        <v>69.305759404736705</v>
      </c>
      <c r="AD438">
        <f t="shared" si="273"/>
        <v>3.2106667256935997</v>
      </c>
      <c r="AE438">
        <f t="shared" si="274"/>
        <v>4.6326117097191295</v>
      </c>
      <c r="AF438">
        <f t="shared" si="275"/>
        <v>1.3059963180751555</v>
      </c>
      <c r="AG438">
        <f t="shared" si="276"/>
        <v>-25.418512005942169</v>
      </c>
      <c r="AH438">
        <f t="shared" si="277"/>
        <v>54.069946276671864</v>
      </c>
      <c r="AI438">
        <f t="shared" si="278"/>
        <v>5.4045474845604851</v>
      </c>
      <c r="AJ438">
        <f t="shared" si="279"/>
        <v>34.055981755290176</v>
      </c>
      <c r="AK438">
        <v>-4.1237937839687898E-2</v>
      </c>
      <c r="AL438">
        <v>4.62931978668207E-2</v>
      </c>
      <c r="AM438">
        <v>3.4588186737447701</v>
      </c>
      <c r="AN438">
        <v>7</v>
      </c>
      <c r="AO438">
        <v>2</v>
      </c>
      <c r="AP438">
        <f t="shared" si="280"/>
        <v>1</v>
      </c>
      <c r="AQ438">
        <f t="shared" si="281"/>
        <v>0</v>
      </c>
      <c r="AR438">
        <f t="shared" si="282"/>
        <v>51813.265454037602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-0.33331278329713415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1581613085.5310299</v>
      </c>
      <c r="BY438">
        <v>400.18555172413801</v>
      </c>
      <c r="BZ438">
        <v>400.00958620689698</v>
      </c>
      <c r="CA438">
        <v>32.225437931034499</v>
      </c>
      <c r="CB438">
        <v>31.2692482758621</v>
      </c>
      <c r="CC438">
        <v>350.020068965517</v>
      </c>
      <c r="CD438">
        <v>99.431427586206894</v>
      </c>
      <c r="CE438">
        <v>0.20001055172413801</v>
      </c>
      <c r="CF438">
        <v>31.465882758620701</v>
      </c>
      <c r="CG438">
        <v>31.020534482758599</v>
      </c>
      <c r="CH438">
        <v>999.9</v>
      </c>
      <c r="CI438">
        <v>0</v>
      </c>
      <c r="CJ438">
        <v>0</v>
      </c>
      <c r="CK438">
        <v>10001.5955172414</v>
      </c>
      <c r="CL438">
        <v>0</v>
      </c>
      <c r="CM438">
        <v>6.0054517241379299</v>
      </c>
      <c r="CN438">
        <v>0</v>
      </c>
      <c r="CO438">
        <v>0</v>
      </c>
      <c r="CP438">
        <v>0</v>
      </c>
      <c r="CQ438">
        <v>0</v>
      </c>
      <c r="CR438">
        <v>2.6275862068965501</v>
      </c>
      <c r="CS438">
        <v>0</v>
      </c>
      <c r="CT438">
        <v>304.62068965517199</v>
      </c>
      <c r="CU438">
        <v>-0.582758620689655</v>
      </c>
      <c r="CV438">
        <v>40.120655172413798</v>
      </c>
      <c r="CW438">
        <v>45.5</v>
      </c>
      <c r="CX438">
        <v>42.618241379310298</v>
      </c>
      <c r="CY438">
        <v>44.1913448275862</v>
      </c>
      <c r="CZ438">
        <v>41.213068965517202</v>
      </c>
      <c r="DA438">
        <v>0</v>
      </c>
      <c r="DB438">
        <v>0</v>
      </c>
      <c r="DC438">
        <v>0</v>
      </c>
      <c r="DD438">
        <v>2225.9000000953702</v>
      </c>
      <c r="DE438">
        <v>2.5576923076923102</v>
      </c>
      <c r="DF438">
        <v>-5.5965812740671996</v>
      </c>
      <c r="DG438">
        <v>-1388.20170988372</v>
      </c>
      <c r="DH438">
        <v>291.45769230769201</v>
      </c>
      <c r="DI438">
        <v>15</v>
      </c>
      <c r="DJ438">
        <v>100</v>
      </c>
      <c r="DK438">
        <v>100</v>
      </c>
      <c r="DL438">
        <v>2.7789999999999999</v>
      </c>
      <c r="DM438">
        <v>0.42699999999999999</v>
      </c>
      <c r="DN438">
        <v>2</v>
      </c>
      <c r="DO438">
        <v>336.89699999999999</v>
      </c>
      <c r="DP438">
        <v>666.25800000000004</v>
      </c>
      <c r="DQ438">
        <v>30.615500000000001</v>
      </c>
      <c r="DR438">
        <v>32.790999999999997</v>
      </c>
      <c r="DS438">
        <v>30</v>
      </c>
      <c r="DT438">
        <v>32.671300000000002</v>
      </c>
      <c r="DU438">
        <v>32.668700000000001</v>
      </c>
      <c r="DV438">
        <v>20.985299999999999</v>
      </c>
      <c r="DW438">
        <v>22.437999999999999</v>
      </c>
      <c r="DX438">
        <v>52.714700000000001</v>
      </c>
      <c r="DY438">
        <v>30.6096</v>
      </c>
      <c r="DZ438">
        <v>400</v>
      </c>
      <c r="EA438">
        <v>31.2637</v>
      </c>
      <c r="EB438">
        <v>99.858500000000006</v>
      </c>
      <c r="EC438">
        <v>100.306</v>
      </c>
    </row>
    <row r="439" spans="1:133" x14ac:dyDescent="0.35">
      <c r="A439">
        <v>423</v>
      </c>
      <c r="B439">
        <v>1581613098.5999999</v>
      </c>
      <c r="C439">
        <v>2161.5999999046298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1581613090.5310299</v>
      </c>
      <c r="O439">
        <f t="shared" si="258"/>
        <v>5.7455654915852827E-4</v>
      </c>
      <c r="P439">
        <f t="shared" si="259"/>
        <v>-0.32766378186169537</v>
      </c>
      <c r="Q439">
        <f t="shared" si="260"/>
        <v>400.171413793103</v>
      </c>
      <c r="R439">
        <f t="shared" si="261"/>
        <v>403.83771396616493</v>
      </c>
      <c r="S439">
        <f t="shared" si="262"/>
        <v>40.234508117556601</v>
      </c>
      <c r="T439">
        <f t="shared" si="263"/>
        <v>39.869233208916405</v>
      </c>
      <c r="U439">
        <f t="shared" si="264"/>
        <v>4.257512330948908E-2</v>
      </c>
      <c r="V439">
        <f t="shared" si="265"/>
        <v>2.2523037493550628</v>
      </c>
      <c r="W439">
        <f t="shared" si="266"/>
        <v>4.2133026751275594E-2</v>
      </c>
      <c r="X439">
        <f t="shared" si="267"/>
        <v>2.6372479701323302E-2</v>
      </c>
      <c r="Y439">
        <f t="shared" si="268"/>
        <v>0</v>
      </c>
      <c r="Z439">
        <f t="shared" si="269"/>
        <v>31.274227942099078</v>
      </c>
      <c r="AA439">
        <f t="shared" si="270"/>
        <v>31.020372413793101</v>
      </c>
      <c r="AB439">
        <f t="shared" si="271"/>
        <v>4.5166213127602015</v>
      </c>
      <c r="AC439">
        <f t="shared" si="272"/>
        <v>69.31377961589105</v>
      </c>
      <c r="AD439">
        <f t="shared" si="273"/>
        <v>3.2106765146665328</v>
      </c>
      <c r="AE439">
        <f t="shared" si="274"/>
        <v>4.6320897986789991</v>
      </c>
      <c r="AF439">
        <f t="shared" si="275"/>
        <v>1.3059447980936687</v>
      </c>
      <c r="AG439">
        <f t="shared" si="276"/>
        <v>-25.337943817891098</v>
      </c>
      <c r="AH439">
        <f t="shared" si="277"/>
        <v>53.855869270843264</v>
      </c>
      <c r="AI439">
        <f t="shared" si="278"/>
        <v>5.3823954688169868</v>
      </c>
      <c r="AJ439">
        <f t="shared" si="279"/>
        <v>33.900320921769151</v>
      </c>
      <c r="AK439">
        <v>-4.1245796313190301E-2</v>
      </c>
      <c r="AL439">
        <v>4.6302019691767303E-2</v>
      </c>
      <c r="AM439">
        <v>3.4593402984793098</v>
      </c>
      <c r="AN439">
        <v>7</v>
      </c>
      <c r="AO439">
        <v>2</v>
      </c>
      <c r="AP439">
        <f t="shared" si="280"/>
        <v>1</v>
      </c>
      <c r="AQ439">
        <f t="shared" si="281"/>
        <v>0</v>
      </c>
      <c r="AR439">
        <f t="shared" si="282"/>
        <v>51823.051207553159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-0.32766378186169537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1581613090.5310299</v>
      </c>
      <c r="BY439">
        <v>400.171413793103</v>
      </c>
      <c r="BZ439">
        <v>400.00386206896599</v>
      </c>
      <c r="CA439">
        <v>32.225875862069003</v>
      </c>
      <c r="CB439">
        <v>31.272703448275902</v>
      </c>
      <c r="CC439">
        <v>350.01493103448303</v>
      </c>
      <c r="CD439">
        <v>99.430431034482794</v>
      </c>
      <c r="CE439">
        <v>0.199956931034483</v>
      </c>
      <c r="CF439">
        <v>31.463899999999999</v>
      </c>
      <c r="CG439">
        <v>31.020372413793101</v>
      </c>
      <c r="CH439">
        <v>999.9</v>
      </c>
      <c r="CI439">
        <v>0</v>
      </c>
      <c r="CJ439">
        <v>0</v>
      </c>
      <c r="CK439">
        <v>10003.6017241379</v>
      </c>
      <c r="CL439">
        <v>0</v>
      </c>
      <c r="CM439">
        <v>5.1412420689655196</v>
      </c>
      <c r="CN439">
        <v>0</v>
      </c>
      <c r="CO439">
        <v>0</v>
      </c>
      <c r="CP439">
        <v>0</v>
      </c>
      <c r="CQ439">
        <v>0</v>
      </c>
      <c r="CR439">
        <v>1.66551724137931</v>
      </c>
      <c r="CS439">
        <v>0</v>
      </c>
      <c r="CT439">
        <v>221.562068965517</v>
      </c>
      <c r="CU439">
        <v>-1.14137931034483</v>
      </c>
      <c r="CV439">
        <v>40.120655172413798</v>
      </c>
      <c r="CW439">
        <v>45.508551724137902</v>
      </c>
      <c r="CX439">
        <v>42.629068965517199</v>
      </c>
      <c r="CY439">
        <v>44.1913448275862</v>
      </c>
      <c r="CZ439">
        <v>41.215241379310299</v>
      </c>
      <c r="DA439">
        <v>0</v>
      </c>
      <c r="DB439">
        <v>0</v>
      </c>
      <c r="DC439">
        <v>0</v>
      </c>
      <c r="DD439">
        <v>2230.7000000476801</v>
      </c>
      <c r="DE439">
        <v>1.9423076923076901</v>
      </c>
      <c r="DF439">
        <v>-10.7247864412825</v>
      </c>
      <c r="DG439">
        <v>-452.58461480365401</v>
      </c>
      <c r="DH439">
        <v>210.703846153846</v>
      </c>
      <c r="DI439">
        <v>15</v>
      </c>
      <c r="DJ439">
        <v>100</v>
      </c>
      <c r="DK439">
        <v>100</v>
      </c>
      <c r="DL439">
        <v>2.7789999999999999</v>
      </c>
      <c r="DM439">
        <v>0.42699999999999999</v>
      </c>
      <c r="DN439">
        <v>2</v>
      </c>
      <c r="DO439">
        <v>336.84899999999999</v>
      </c>
      <c r="DP439">
        <v>666.29</v>
      </c>
      <c r="DQ439">
        <v>30.593699999999998</v>
      </c>
      <c r="DR439">
        <v>32.7928</v>
      </c>
      <c r="DS439">
        <v>30.0001</v>
      </c>
      <c r="DT439">
        <v>32.671300000000002</v>
      </c>
      <c r="DU439">
        <v>32.671500000000002</v>
      </c>
      <c r="DV439">
        <v>20.982600000000001</v>
      </c>
      <c r="DW439">
        <v>22.437999999999999</v>
      </c>
      <c r="DX439">
        <v>52.714700000000001</v>
      </c>
      <c r="DY439">
        <v>30.590399999999999</v>
      </c>
      <c r="DZ439">
        <v>400</v>
      </c>
      <c r="EA439">
        <v>31.2668</v>
      </c>
      <c r="EB439">
        <v>99.858400000000003</v>
      </c>
      <c r="EC439">
        <v>100.30800000000001</v>
      </c>
    </row>
    <row r="440" spans="1:133" x14ac:dyDescent="0.35">
      <c r="A440">
        <v>424</v>
      </c>
      <c r="B440">
        <v>1581613103.5999999</v>
      </c>
      <c r="C440">
        <v>2166.5999999046298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1581613095.5310299</v>
      </c>
      <c r="O440">
        <f t="shared" si="258"/>
        <v>5.7355246444302122E-4</v>
      </c>
      <c r="P440">
        <f t="shared" si="259"/>
        <v>-0.32233332945434706</v>
      </c>
      <c r="Q440">
        <f t="shared" si="260"/>
        <v>400.16927586206901</v>
      </c>
      <c r="R440">
        <f t="shared" si="261"/>
        <v>403.65482936561898</v>
      </c>
      <c r="S440">
        <f t="shared" si="262"/>
        <v>40.216086150231462</v>
      </c>
      <c r="T440">
        <f t="shared" si="263"/>
        <v>39.868820838924997</v>
      </c>
      <c r="U440">
        <f t="shared" si="264"/>
        <v>4.252514945486395E-2</v>
      </c>
      <c r="V440">
        <f t="shared" si="265"/>
        <v>2.2521110066649364</v>
      </c>
      <c r="W440">
        <f t="shared" si="266"/>
        <v>4.2084047011424243E-2</v>
      </c>
      <c r="X440">
        <f t="shared" si="267"/>
        <v>2.6341779317061151E-2</v>
      </c>
      <c r="Y440">
        <f t="shared" si="268"/>
        <v>0</v>
      </c>
      <c r="Z440">
        <f t="shared" si="269"/>
        <v>31.271102716683462</v>
      </c>
      <c r="AA440">
        <f t="shared" si="270"/>
        <v>31.017475862068999</v>
      </c>
      <c r="AB440">
        <f t="shared" si="271"/>
        <v>4.5158755386043472</v>
      </c>
      <c r="AC440">
        <f t="shared" si="272"/>
        <v>69.327790011073915</v>
      </c>
      <c r="AD440">
        <f t="shared" si="273"/>
        <v>3.2106975630580803</v>
      </c>
      <c r="AE440">
        <f t="shared" si="274"/>
        <v>4.6311840642045947</v>
      </c>
      <c r="AF440">
        <f t="shared" si="275"/>
        <v>1.3051779755462669</v>
      </c>
      <c r="AG440">
        <f t="shared" si="276"/>
        <v>-25.293663681937236</v>
      </c>
      <c r="AH440">
        <f t="shared" si="277"/>
        <v>53.785109829945981</v>
      </c>
      <c r="AI440">
        <f t="shared" si="278"/>
        <v>5.3756157682578092</v>
      </c>
      <c r="AJ440">
        <f t="shared" si="279"/>
        <v>33.86706191626655</v>
      </c>
      <c r="AK440">
        <v>-4.1240602793002103E-2</v>
      </c>
      <c r="AL440">
        <v>4.6296189510378699E-2</v>
      </c>
      <c r="AM440">
        <v>3.4589955701507402</v>
      </c>
      <c r="AN440">
        <v>7</v>
      </c>
      <c r="AO440">
        <v>2</v>
      </c>
      <c r="AP440">
        <f t="shared" si="280"/>
        <v>1</v>
      </c>
      <c r="AQ440">
        <f t="shared" si="281"/>
        <v>0</v>
      </c>
      <c r="AR440">
        <f t="shared" si="282"/>
        <v>51817.36773488274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-0.32233332945434706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1581613095.5310299</v>
      </c>
      <c r="BY440">
        <v>400.16927586206901</v>
      </c>
      <c r="BZ440">
        <v>400.01017241379299</v>
      </c>
      <c r="CA440">
        <v>32.226248275862098</v>
      </c>
      <c r="CB440">
        <v>31.2747517241379</v>
      </c>
      <c r="CC440">
        <v>350.01851724137902</v>
      </c>
      <c r="CD440">
        <v>99.4299172413793</v>
      </c>
      <c r="CE440">
        <v>0.19997251724137899</v>
      </c>
      <c r="CF440">
        <v>31.4604586206897</v>
      </c>
      <c r="CG440">
        <v>31.017475862068999</v>
      </c>
      <c r="CH440">
        <v>999.9</v>
      </c>
      <c r="CI440">
        <v>0</v>
      </c>
      <c r="CJ440">
        <v>0</v>
      </c>
      <c r="CK440">
        <v>10002.3937931034</v>
      </c>
      <c r="CL440">
        <v>0</v>
      </c>
      <c r="CM440">
        <v>4.5142727586206899</v>
      </c>
      <c r="CN440">
        <v>0</v>
      </c>
      <c r="CO440">
        <v>0</v>
      </c>
      <c r="CP440">
        <v>0</v>
      </c>
      <c r="CQ440">
        <v>0</v>
      </c>
      <c r="CR440">
        <v>1.0379310344827599</v>
      </c>
      <c r="CS440">
        <v>0</v>
      </c>
      <c r="CT440">
        <v>187.51034482758601</v>
      </c>
      <c r="CU440">
        <v>-1.28275862068966</v>
      </c>
      <c r="CV440">
        <v>40.120655172413798</v>
      </c>
      <c r="CW440">
        <v>45.510689655172399</v>
      </c>
      <c r="CX440">
        <v>42.631310344827597</v>
      </c>
      <c r="CY440">
        <v>44.193517241379297</v>
      </c>
      <c r="CZ440">
        <v>41.210896551724097</v>
      </c>
      <c r="DA440">
        <v>0</v>
      </c>
      <c r="DB440">
        <v>0</v>
      </c>
      <c r="DC440">
        <v>0</v>
      </c>
      <c r="DD440">
        <v>2235.5</v>
      </c>
      <c r="DE440">
        <v>1.8346153846153801</v>
      </c>
      <c r="DF440">
        <v>-5.9726495653495304</v>
      </c>
      <c r="DG440">
        <v>-10.499145197181299</v>
      </c>
      <c r="DH440">
        <v>187.18846153846201</v>
      </c>
      <c r="DI440">
        <v>15</v>
      </c>
      <c r="DJ440">
        <v>100</v>
      </c>
      <c r="DK440">
        <v>100</v>
      </c>
      <c r="DL440">
        <v>2.7789999999999999</v>
      </c>
      <c r="DM440">
        <v>0.42699999999999999</v>
      </c>
      <c r="DN440">
        <v>2</v>
      </c>
      <c r="DO440">
        <v>336.84899999999999</v>
      </c>
      <c r="DP440">
        <v>666.245</v>
      </c>
      <c r="DQ440">
        <v>30.575199999999999</v>
      </c>
      <c r="DR440">
        <v>32.793199999999999</v>
      </c>
      <c r="DS440">
        <v>30.0001</v>
      </c>
      <c r="DT440">
        <v>32.6738</v>
      </c>
      <c r="DU440">
        <v>32.671599999999998</v>
      </c>
      <c r="DV440">
        <v>20.982700000000001</v>
      </c>
      <c r="DW440">
        <v>22.437999999999999</v>
      </c>
      <c r="DX440">
        <v>52.714700000000001</v>
      </c>
      <c r="DY440">
        <v>30.571999999999999</v>
      </c>
      <c r="DZ440">
        <v>400</v>
      </c>
      <c r="EA440">
        <v>31.263500000000001</v>
      </c>
      <c r="EB440">
        <v>99.860200000000006</v>
      </c>
      <c r="EC440">
        <v>100.30800000000001</v>
      </c>
    </row>
    <row r="441" spans="1:133" x14ac:dyDescent="0.35">
      <c r="A441">
        <v>425</v>
      </c>
      <c r="B441">
        <v>1581613108.5999999</v>
      </c>
      <c r="C441">
        <v>2171.5999999046298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1581613100.5310299</v>
      </c>
      <c r="O441">
        <f t="shared" si="258"/>
        <v>5.7345826819825082E-4</v>
      </c>
      <c r="P441">
        <f t="shared" si="259"/>
        <v>-0.33373123772692287</v>
      </c>
      <c r="Q441">
        <f t="shared" si="260"/>
        <v>400.15268965517203</v>
      </c>
      <c r="R441">
        <f t="shared" si="261"/>
        <v>404.06718886837518</v>
      </c>
      <c r="S441">
        <f t="shared" si="262"/>
        <v>40.257016507767631</v>
      </c>
      <c r="T441">
        <f t="shared" si="263"/>
        <v>39.867016864671399</v>
      </c>
      <c r="U441">
        <f t="shared" si="264"/>
        <v>4.2534632071467501E-2</v>
      </c>
      <c r="V441">
        <f t="shared" si="265"/>
        <v>2.2528601364700025</v>
      </c>
      <c r="W441">
        <f t="shared" si="266"/>
        <v>4.2093479086029742E-2</v>
      </c>
      <c r="X441">
        <f t="shared" si="267"/>
        <v>2.6347678902243411E-2</v>
      </c>
      <c r="Y441">
        <f t="shared" si="268"/>
        <v>0</v>
      </c>
      <c r="Z441">
        <f t="shared" si="269"/>
        <v>31.266807537625173</v>
      </c>
      <c r="AA441">
        <f t="shared" si="270"/>
        <v>31.0155172413793</v>
      </c>
      <c r="AB441">
        <f t="shared" si="271"/>
        <v>4.5153713140090321</v>
      </c>
      <c r="AC441">
        <f t="shared" si="272"/>
        <v>69.345151194536371</v>
      </c>
      <c r="AD441">
        <f t="shared" si="273"/>
        <v>3.2107018530468254</v>
      </c>
      <c r="AE441">
        <f t="shared" si="274"/>
        <v>4.6300307919723638</v>
      </c>
      <c r="AF441">
        <f t="shared" si="275"/>
        <v>1.3046694609622067</v>
      </c>
      <c r="AG441">
        <f t="shared" si="276"/>
        <v>-25.289509627542863</v>
      </c>
      <c r="AH441">
        <f t="shared" si="277"/>
        <v>53.50857404184076</v>
      </c>
      <c r="AI441">
        <f t="shared" si="278"/>
        <v>5.3460315663691782</v>
      </c>
      <c r="AJ441">
        <f t="shared" si="279"/>
        <v>33.565095980667074</v>
      </c>
      <c r="AK441">
        <v>-4.1260790622738297E-2</v>
      </c>
      <c r="AL441">
        <v>4.63188521178085E-2</v>
      </c>
      <c r="AM441">
        <v>3.4603354861817301</v>
      </c>
      <c r="AN441">
        <v>7</v>
      </c>
      <c r="AO441">
        <v>2</v>
      </c>
      <c r="AP441">
        <f t="shared" si="280"/>
        <v>1</v>
      </c>
      <c r="AQ441">
        <f t="shared" si="281"/>
        <v>0</v>
      </c>
      <c r="AR441">
        <f t="shared" si="282"/>
        <v>51842.431246719614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-0.33373123772692287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1581613100.5310299</v>
      </c>
      <c r="BY441">
        <v>400.15268965517203</v>
      </c>
      <c r="BZ441">
        <v>399.97396551724103</v>
      </c>
      <c r="CA441">
        <v>32.226413793103397</v>
      </c>
      <c r="CB441">
        <v>31.275065517241401</v>
      </c>
      <c r="CC441">
        <v>350.01551724137897</v>
      </c>
      <c r="CD441">
        <v>99.429537931034503</v>
      </c>
      <c r="CE441">
        <v>0.19997324137931</v>
      </c>
      <c r="CF441">
        <v>31.456075862069</v>
      </c>
      <c r="CG441">
        <v>31.0155172413793</v>
      </c>
      <c r="CH441">
        <v>999.9</v>
      </c>
      <c r="CI441">
        <v>0</v>
      </c>
      <c r="CJ441">
        <v>0</v>
      </c>
      <c r="CK441">
        <v>10007.328275862101</v>
      </c>
      <c r="CL441">
        <v>0</v>
      </c>
      <c r="CM441">
        <v>4.4680648275862103</v>
      </c>
      <c r="CN441">
        <v>0</v>
      </c>
      <c r="CO441">
        <v>0</v>
      </c>
      <c r="CP441">
        <v>0</v>
      </c>
      <c r="CQ441">
        <v>0</v>
      </c>
      <c r="CR441">
        <v>0.73793103448275899</v>
      </c>
      <c r="CS441">
        <v>0</v>
      </c>
      <c r="CT441">
        <v>186.765517241379</v>
      </c>
      <c r="CU441">
        <v>-1.0068965517241399</v>
      </c>
      <c r="CV441">
        <v>40.122827586206903</v>
      </c>
      <c r="CW441">
        <v>45.519241379310301</v>
      </c>
      <c r="CX441">
        <v>42.596793103448299</v>
      </c>
      <c r="CY441">
        <v>44.195689655172401</v>
      </c>
      <c r="CZ441">
        <v>41.2261034482759</v>
      </c>
      <c r="DA441">
        <v>0</v>
      </c>
      <c r="DB441">
        <v>0</v>
      </c>
      <c r="DC441">
        <v>0</v>
      </c>
      <c r="DD441">
        <v>2240.9000000953702</v>
      </c>
      <c r="DE441">
        <v>1.8692307692307699</v>
      </c>
      <c r="DF441">
        <v>-0.99145293449779903</v>
      </c>
      <c r="DG441">
        <v>50.362392918963302</v>
      </c>
      <c r="DH441">
        <v>188.18846153846201</v>
      </c>
      <c r="DI441">
        <v>15</v>
      </c>
      <c r="DJ441">
        <v>100</v>
      </c>
      <c r="DK441">
        <v>100</v>
      </c>
      <c r="DL441">
        <v>2.7789999999999999</v>
      </c>
      <c r="DM441">
        <v>0.42699999999999999</v>
      </c>
      <c r="DN441">
        <v>2</v>
      </c>
      <c r="DO441">
        <v>336.851</v>
      </c>
      <c r="DP441">
        <v>666.048</v>
      </c>
      <c r="DQ441">
        <v>30.558700000000002</v>
      </c>
      <c r="DR441">
        <v>32.795699999999997</v>
      </c>
      <c r="DS441">
        <v>30.0002</v>
      </c>
      <c r="DT441">
        <v>32.674300000000002</v>
      </c>
      <c r="DU441">
        <v>32.674399999999999</v>
      </c>
      <c r="DV441">
        <v>20.9861</v>
      </c>
      <c r="DW441">
        <v>22.437999999999999</v>
      </c>
      <c r="DX441">
        <v>52.714700000000001</v>
      </c>
      <c r="DY441">
        <v>30.558299999999999</v>
      </c>
      <c r="DZ441">
        <v>400</v>
      </c>
      <c r="EA441">
        <v>31.273599999999998</v>
      </c>
      <c r="EB441">
        <v>99.861599999999996</v>
      </c>
      <c r="EC441">
        <v>100.306</v>
      </c>
    </row>
    <row r="442" spans="1:133" x14ac:dyDescent="0.35">
      <c r="A442">
        <v>426</v>
      </c>
      <c r="B442">
        <v>1581613113.5999999</v>
      </c>
      <c r="C442">
        <v>2176.5999999046298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1581613105.5310299</v>
      </c>
      <c r="O442">
        <f t="shared" si="258"/>
        <v>5.7286909568981289E-4</v>
      </c>
      <c r="P442">
        <f t="shared" si="259"/>
        <v>-0.32456898884694579</v>
      </c>
      <c r="Q442">
        <f t="shared" si="260"/>
        <v>400.15837931034503</v>
      </c>
      <c r="R442">
        <f t="shared" si="261"/>
        <v>403.73888677494938</v>
      </c>
      <c r="S442">
        <f t="shared" si="262"/>
        <v>40.224184080298713</v>
      </c>
      <c r="T442">
        <f t="shared" si="263"/>
        <v>39.867460970202536</v>
      </c>
      <c r="U442">
        <f t="shared" si="264"/>
        <v>4.2519913514403138E-2</v>
      </c>
      <c r="V442">
        <f t="shared" si="265"/>
        <v>2.2510665377437529</v>
      </c>
      <c r="W442">
        <f t="shared" si="266"/>
        <v>4.207871675293251E-2</v>
      </c>
      <c r="X442">
        <f t="shared" si="267"/>
        <v>2.6338456169778458E-2</v>
      </c>
      <c r="Y442">
        <f t="shared" si="268"/>
        <v>0</v>
      </c>
      <c r="Z442">
        <f t="shared" si="269"/>
        <v>31.262288424697555</v>
      </c>
      <c r="AA442">
        <f t="shared" si="270"/>
        <v>31.0116379310345</v>
      </c>
      <c r="AB442">
        <f t="shared" si="271"/>
        <v>4.5143727744789368</v>
      </c>
      <c r="AC442">
        <f t="shared" si="272"/>
        <v>69.360619451807224</v>
      </c>
      <c r="AD442">
        <f t="shared" si="273"/>
        <v>3.2105830622896945</v>
      </c>
      <c r="AE442">
        <f t="shared" si="274"/>
        <v>4.6288269736697707</v>
      </c>
      <c r="AF442">
        <f t="shared" si="275"/>
        <v>1.3037897121892423</v>
      </c>
      <c r="AG442">
        <f t="shared" si="276"/>
        <v>-25.263527119920749</v>
      </c>
      <c r="AH442">
        <f t="shared" si="277"/>
        <v>53.381440399181407</v>
      </c>
      <c r="AI442">
        <f t="shared" si="278"/>
        <v>5.3373566293267345</v>
      </c>
      <c r="AJ442">
        <f t="shared" si="279"/>
        <v>33.455269908587397</v>
      </c>
      <c r="AK442">
        <v>-4.1212466212856E-2</v>
      </c>
      <c r="AL442">
        <v>4.6264603734264803E-2</v>
      </c>
      <c r="AM442">
        <v>3.45712769900098</v>
      </c>
      <c r="AN442">
        <v>7</v>
      </c>
      <c r="AO442">
        <v>2</v>
      </c>
      <c r="AP442">
        <f t="shared" si="280"/>
        <v>1</v>
      </c>
      <c r="AQ442">
        <f t="shared" si="281"/>
        <v>0</v>
      </c>
      <c r="AR442">
        <f t="shared" si="282"/>
        <v>51784.967105055199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-0.32456898884694579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1581613105.5310299</v>
      </c>
      <c r="BY442">
        <v>400.15837931034503</v>
      </c>
      <c r="BZ442">
        <v>399.99496551724098</v>
      </c>
      <c r="CA442">
        <v>32.225320689655199</v>
      </c>
      <c r="CB442">
        <v>31.274965517241402</v>
      </c>
      <c r="CC442">
        <v>350.021689655172</v>
      </c>
      <c r="CD442">
        <v>99.429193103448299</v>
      </c>
      <c r="CE442">
        <v>0.200011310344828</v>
      </c>
      <c r="CF442">
        <v>31.451499999999999</v>
      </c>
      <c r="CG442">
        <v>31.0116379310345</v>
      </c>
      <c r="CH442">
        <v>999.9</v>
      </c>
      <c r="CI442">
        <v>0</v>
      </c>
      <c r="CJ442">
        <v>0</v>
      </c>
      <c r="CK442">
        <v>9995.6424137931008</v>
      </c>
      <c r="CL442">
        <v>0</v>
      </c>
      <c r="CM442">
        <v>4.6010762068965496</v>
      </c>
      <c r="CN442">
        <v>0</v>
      </c>
      <c r="CO442">
        <v>0</v>
      </c>
      <c r="CP442">
        <v>0</v>
      </c>
      <c r="CQ442">
        <v>0</v>
      </c>
      <c r="CR442">
        <v>1.02413793103448</v>
      </c>
      <c r="CS442">
        <v>0</v>
      </c>
      <c r="CT442">
        <v>189.920689655172</v>
      </c>
      <c r="CU442">
        <v>-0.458620689655172</v>
      </c>
      <c r="CV442">
        <v>40.125</v>
      </c>
      <c r="CW442">
        <v>45.517103448275897</v>
      </c>
      <c r="CX442">
        <v>42.5472068965517</v>
      </c>
      <c r="CY442">
        <v>44.195689655172401</v>
      </c>
      <c r="CZ442">
        <v>41.2261034482759</v>
      </c>
      <c r="DA442">
        <v>0</v>
      </c>
      <c r="DB442">
        <v>0</v>
      </c>
      <c r="DC442">
        <v>0</v>
      </c>
      <c r="DD442">
        <v>2245.7000000476801</v>
      </c>
      <c r="DE442">
        <v>2.3807692307692299</v>
      </c>
      <c r="DF442">
        <v>-4.5982903331153802</v>
      </c>
      <c r="DG442">
        <v>20.529914169835099</v>
      </c>
      <c r="DH442">
        <v>190.25</v>
      </c>
      <c r="DI442">
        <v>15</v>
      </c>
      <c r="DJ442">
        <v>100</v>
      </c>
      <c r="DK442">
        <v>100</v>
      </c>
      <c r="DL442">
        <v>2.7789999999999999</v>
      </c>
      <c r="DM442">
        <v>0.42699999999999999</v>
      </c>
      <c r="DN442">
        <v>2</v>
      </c>
      <c r="DO442">
        <v>336.70499999999998</v>
      </c>
      <c r="DP442">
        <v>666.41499999999996</v>
      </c>
      <c r="DQ442">
        <v>30.546500000000002</v>
      </c>
      <c r="DR442">
        <v>32.795699999999997</v>
      </c>
      <c r="DS442">
        <v>30.000299999999999</v>
      </c>
      <c r="DT442">
        <v>32.676000000000002</v>
      </c>
      <c r="DU442">
        <v>32.674399999999999</v>
      </c>
      <c r="DV442">
        <v>20.9831</v>
      </c>
      <c r="DW442">
        <v>22.437999999999999</v>
      </c>
      <c r="DX442">
        <v>52.714700000000001</v>
      </c>
      <c r="DY442">
        <v>30.546800000000001</v>
      </c>
      <c r="DZ442">
        <v>400</v>
      </c>
      <c r="EA442">
        <v>31.2728</v>
      </c>
      <c r="EB442">
        <v>99.8613</v>
      </c>
      <c r="EC442">
        <v>100.307</v>
      </c>
    </row>
    <row r="443" spans="1:133" x14ac:dyDescent="0.35">
      <c r="A443">
        <v>427</v>
      </c>
      <c r="B443">
        <v>1581613118.5999999</v>
      </c>
      <c r="C443">
        <v>2181.5999999046298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1581613110.5310299</v>
      </c>
      <c r="O443">
        <f t="shared" si="258"/>
        <v>5.7289093658019681E-4</v>
      </c>
      <c r="P443">
        <f t="shared" si="259"/>
        <v>-0.3248580720740723</v>
      </c>
      <c r="Q443">
        <f t="shared" si="260"/>
        <v>400.16006896551698</v>
      </c>
      <c r="R443">
        <f t="shared" si="261"/>
        <v>403.74776766328</v>
      </c>
      <c r="S443">
        <f t="shared" si="262"/>
        <v>40.224878850162376</v>
      </c>
      <c r="T443">
        <f t="shared" si="263"/>
        <v>39.867440971796796</v>
      </c>
      <c r="U443">
        <f t="shared" si="264"/>
        <v>4.2559861640858676E-2</v>
      </c>
      <c r="V443">
        <f t="shared" si="265"/>
        <v>2.2507501256421163</v>
      </c>
      <c r="W443">
        <f t="shared" si="266"/>
        <v>4.2117778672680808E-2</v>
      </c>
      <c r="X443">
        <f t="shared" si="267"/>
        <v>2.6362948317769655E-2</v>
      </c>
      <c r="Y443">
        <f t="shared" si="268"/>
        <v>0</v>
      </c>
      <c r="Z443">
        <f t="shared" si="269"/>
        <v>31.256928542265669</v>
      </c>
      <c r="AA443">
        <f t="shared" si="270"/>
        <v>31.007075862069001</v>
      </c>
      <c r="AB443">
        <f t="shared" si="271"/>
        <v>4.5131987380907175</v>
      </c>
      <c r="AC443">
        <f t="shared" si="272"/>
        <v>69.381272621523081</v>
      </c>
      <c r="AD443">
        <f t="shared" si="273"/>
        <v>3.2105668646337544</v>
      </c>
      <c r="AE443">
        <f t="shared" si="274"/>
        <v>4.6274257351079342</v>
      </c>
      <c r="AF443">
        <f t="shared" si="275"/>
        <v>1.3026318734569631</v>
      </c>
      <c r="AG443">
        <f t="shared" si="276"/>
        <v>-25.26449030318668</v>
      </c>
      <c r="AH443">
        <f t="shared" si="277"/>
        <v>53.281047321481225</v>
      </c>
      <c r="AI443">
        <f t="shared" si="278"/>
        <v>5.3278079161946863</v>
      </c>
      <c r="AJ443">
        <f t="shared" si="279"/>
        <v>33.344364934489235</v>
      </c>
      <c r="AK443">
        <v>-4.1203944831733598E-2</v>
      </c>
      <c r="AL443">
        <v>4.6255037737441003E-2</v>
      </c>
      <c r="AM443">
        <v>3.4565619131598799</v>
      </c>
      <c r="AN443">
        <v>7</v>
      </c>
      <c r="AO443">
        <v>2</v>
      </c>
      <c r="AP443">
        <f t="shared" si="280"/>
        <v>1</v>
      </c>
      <c r="AQ443">
        <f t="shared" si="281"/>
        <v>0</v>
      </c>
      <c r="AR443">
        <f t="shared" si="282"/>
        <v>51775.59284007363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-0.3248580720740723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1581613110.5310299</v>
      </c>
      <c r="BY443">
        <v>400.16006896551698</v>
      </c>
      <c r="BZ443">
        <v>399.99617241379298</v>
      </c>
      <c r="CA443">
        <v>32.225310344827598</v>
      </c>
      <c r="CB443">
        <v>31.274896551724101</v>
      </c>
      <c r="CC443">
        <v>350.013448275862</v>
      </c>
      <c r="CD443">
        <v>99.428765517241402</v>
      </c>
      <c r="CE443">
        <v>0.19996824137930999</v>
      </c>
      <c r="CF443">
        <v>31.4461724137931</v>
      </c>
      <c r="CG443">
        <v>31.007075862069001</v>
      </c>
      <c r="CH443">
        <v>999.9</v>
      </c>
      <c r="CI443">
        <v>0</v>
      </c>
      <c r="CJ443">
        <v>0</v>
      </c>
      <c r="CK443">
        <v>9993.6186206896491</v>
      </c>
      <c r="CL443">
        <v>0</v>
      </c>
      <c r="CM443">
        <v>4.6736941379310304</v>
      </c>
      <c r="CN443">
        <v>0</v>
      </c>
      <c r="CO443">
        <v>0</v>
      </c>
      <c r="CP443">
        <v>0</v>
      </c>
      <c r="CQ443">
        <v>0</v>
      </c>
      <c r="CR443">
        <v>2.9</v>
      </c>
      <c r="CS443">
        <v>0</v>
      </c>
      <c r="CT443">
        <v>185.25517241379299</v>
      </c>
      <c r="CU443">
        <v>-0.82068965517241399</v>
      </c>
      <c r="CV443">
        <v>40.122827586206903</v>
      </c>
      <c r="CW443">
        <v>45.517103448275897</v>
      </c>
      <c r="CX443">
        <v>42.53</v>
      </c>
      <c r="CY443">
        <v>44.200034482758603</v>
      </c>
      <c r="CZ443">
        <v>41.234793103448297</v>
      </c>
      <c r="DA443">
        <v>0</v>
      </c>
      <c r="DB443">
        <v>0</v>
      </c>
      <c r="DC443">
        <v>0</v>
      </c>
      <c r="DD443">
        <v>2251.1000001430498</v>
      </c>
      <c r="DE443">
        <v>2.7</v>
      </c>
      <c r="DF443">
        <v>0.89572641584549995</v>
      </c>
      <c r="DG443">
        <v>-100.01025663748401</v>
      </c>
      <c r="DH443">
        <v>184.95769230769201</v>
      </c>
      <c r="DI443">
        <v>15</v>
      </c>
      <c r="DJ443">
        <v>100</v>
      </c>
      <c r="DK443">
        <v>100</v>
      </c>
      <c r="DL443">
        <v>2.7789999999999999</v>
      </c>
      <c r="DM443">
        <v>0.42699999999999999</v>
      </c>
      <c r="DN443">
        <v>2</v>
      </c>
      <c r="DO443">
        <v>336.81900000000002</v>
      </c>
      <c r="DP443">
        <v>666.21900000000005</v>
      </c>
      <c r="DQ443">
        <v>30.538399999999999</v>
      </c>
      <c r="DR443">
        <v>32.798299999999998</v>
      </c>
      <c r="DS443">
        <v>30.000299999999999</v>
      </c>
      <c r="DT443">
        <v>32.677199999999999</v>
      </c>
      <c r="DU443">
        <v>32.677300000000002</v>
      </c>
      <c r="DV443">
        <v>20.984400000000001</v>
      </c>
      <c r="DW443">
        <v>22.437999999999999</v>
      </c>
      <c r="DX443">
        <v>52.714700000000001</v>
      </c>
      <c r="DY443">
        <v>30.538900000000002</v>
      </c>
      <c r="DZ443">
        <v>400</v>
      </c>
      <c r="EA443">
        <v>31.278500000000001</v>
      </c>
      <c r="EB443">
        <v>99.858599999999996</v>
      </c>
      <c r="EC443">
        <v>100.30800000000001</v>
      </c>
    </row>
    <row r="444" spans="1:133" x14ac:dyDescent="0.35">
      <c r="A444">
        <v>428</v>
      </c>
      <c r="B444">
        <v>1581613123.5999999</v>
      </c>
      <c r="C444">
        <v>2186.5999999046298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1581613115.5310299</v>
      </c>
      <c r="O444">
        <f t="shared" si="258"/>
        <v>5.7150115309058749E-4</v>
      </c>
      <c r="P444">
        <f t="shared" si="259"/>
        <v>-0.32618809284444295</v>
      </c>
      <c r="Q444">
        <f t="shared" si="260"/>
        <v>400.15375862068998</v>
      </c>
      <c r="R444">
        <f t="shared" si="261"/>
        <v>403.81628385909136</v>
      </c>
      <c r="S444">
        <f t="shared" si="262"/>
        <v>40.231794066521232</v>
      </c>
      <c r="T444">
        <f t="shared" si="263"/>
        <v>39.866900507136648</v>
      </c>
      <c r="U444">
        <f t="shared" si="264"/>
        <v>4.2514279091733373E-2</v>
      </c>
      <c r="V444">
        <f t="shared" si="265"/>
        <v>2.2526383644097807</v>
      </c>
      <c r="W444">
        <f t="shared" si="266"/>
        <v>4.2073502927464916E-2</v>
      </c>
      <c r="X444">
        <f t="shared" si="267"/>
        <v>2.6335160415931959E-2</v>
      </c>
      <c r="Y444">
        <f t="shared" si="268"/>
        <v>0</v>
      </c>
      <c r="Z444">
        <f t="shared" si="269"/>
        <v>31.25202364648057</v>
      </c>
      <c r="AA444">
        <f t="shared" si="270"/>
        <v>30.999537931034499</v>
      </c>
      <c r="AB444">
        <f t="shared" si="271"/>
        <v>4.51125945420723</v>
      </c>
      <c r="AC444">
        <f t="shared" si="272"/>
        <v>69.399445366407946</v>
      </c>
      <c r="AD444">
        <f t="shared" si="273"/>
        <v>3.2104028827962754</v>
      </c>
      <c r="AE444">
        <f t="shared" si="274"/>
        <v>4.6259777233756347</v>
      </c>
      <c r="AF444">
        <f t="shared" si="275"/>
        <v>1.3008565714109546</v>
      </c>
      <c r="AG444">
        <f t="shared" si="276"/>
        <v>-25.203200851294909</v>
      </c>
      <c r="AH444">
        <f t="shared" si="277"/>
        <v>53.572404230276398</v>
      </c>
      <c r="AI444">
        <f t="shared" si="278"/>
        <v>5.3521073859013351</v>
      </c>
      <c r="AJ444">
        <f t="shared" si="279"/>
        <v>33.721310764882823</v>
      </c>
      <c r="AK444">
        <v>-4.1254813591856399E-2</v>
      </c>
      <c r="AL444">
        <v>4.6312142377026903E-2</v>
      </c>
      <c r="AM444">
        <v>3.4599387994544499</v>
      </c>
      <c r="AN444">
        <v>7</v>
      </c>
      <c r="AO444">
        <v>2</v>
      </c>
      <c r="AP444">
        <f t="shared" si="280"/>
        <v>1</v>
      </c>
      <c r="AQ444">
        <f t="shared" si="281"/>
        <v>0</v>
      </c>
      <c r="AR444">
        <f t="shared" si="282"/>
        <v>51837.841509281105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-0.32618809284444295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1581613115.5310299</v>
      </c>
      <c r="BY444">
        <v>400.15375862068998</v>
      </c>
      <c r="BZ444">
        <v>399.98662068965501</v>
      </c>
      <c r="CA444">
        <v>32.223593103448302</v>
      </c>
      <c r="CB444">
        <v>31.2754724137931</v>
      </c>
      <c r="CC444">
        <v>350.00944827586198</v>
      </c>
      <c r="CD444">
        <v>99.428986206896496</v>
      </c>
      <c r="CE444">
        <v>0.19996803448275899</v>
      </c>
      <c r="CF444">
        <v>31.440665517241399</v>
      </c>
      <c r="CG444">
        <v>30.999537931034499</v>
      </c>
      <c r="CH444">
        <v>999.9</v>
      </c>
      <c r="CI444">
        <v>0</v>
      </c>
      <c r="CJ444">
        <v>0</v>
      </c>
      <c r="CK444">
        <v>10005.934137931001</v>
      </c>
      <c r="CL444">
        <v>0</v>
      </c>
      <c r="CM444">
        <v>4.6716424137930996</v>
      </c>
      <c r="CN444">
        <v>0</v>
      </c>
      <c r="CO444">
        <v>0</v>
      </c>
      <c r="CP444">
        <v>0</v>
      </c>
      <c r="CQ444">
        <v>0</v>
      </c>
      <c r="CR444">
        <v>1.8965517241379299</v>
      </c>
      <c r="CS444">
        <v>0</v>
      </c>
      <c r="CT444">
        <v>180.13103448275899</v>
      </c>
      <c r="CU444">
        <v>-0.83793103448275896</v>
      </c>
      <c r="CV444">
        <v>40.118482758620701</v>
      </c>
      <c r="CW444">
        <v>45.5149655172414</v>
      </c>
      <c r="CX444">
        <v>42.549379310344797</v>
      </c>
      <c r="CY444">
        <v>44.193517241379297</v>
      </c>
      <c r="CZ444">
        <v>41.234793103448297</v>
      </c>
      <c r="DA444">
        <v>0</v>
      </c>
      <c r="DB444">
        <v>0</v>
      </c>
      <c r="DC444">
        <v>0</v>
      </c>
      <c r="DD444">
        <v>2255.9000000953702</v>
      </c>
      <c r="DE444">
        <v>2.4884615384615398</v>
      </c>
      <c r="DF444">
        <v>-9.7059831060165997</v>
      </c>
      <c r="DG444">
        <v>-120.820512598606</v>
      </c>
      <c r="DH444">
        <v>178.56153846153799</v>
      </c>
      <c r="DI444">
        <v>15</v>
      </c>
      <c r="DJ444">
        <v>100</v>
      </c>
      <c r="DK444">
        <v>100</v>
      </c>
      <c r="DL444">
        <v>2.7789999999999999</v>
      </c>
      <c r="DM444">
        <v>0.42699999999999999</v>
      </c>
      <c r="DN444">
        <v>2</v>
      </c>
      <c r="DO444">
        <v>336.87099999999998</v>
      </c>
      <c r="DP444">
        <v>666.15</v>
      </c>
      <c r="DQ444">
        <v>30.588200000000001</v>
      </c>
      <c r="DR444">
        <v>32.7986</v>
      </c>
      <c r="DS444">
        <v>30</v>
      </c>
      <c r="DT444">
        <v>32.678199999999997</v>
      </c>
      <c r="DU444">
        <v>32.677300000000002</v>
      </c>
      <c r="DV444">
        <v>20.987200000000001</v>
      </c>
      <c r="DW444">
        <v>22.437999999999999</v>
      </c>
      <c r="DX444">
        <v>52.714700000000001</v>
      </c>
      <c r="DY444">
        <v>30.645499999999998</v>
      </c>
      <c r="DZ444">
        <v>400</v>
      </c>
      <c r="EA444">
        <v>31.284199999999998</v>
      </c>
      <c r="EB444">
        <v>99.861099999999993</v>
      </c>
      <c r="EC444">
        <v>100.309</v>
      </c>
    </row>
    <row r="445" spans="1:133" x14ac:dyDescent="0.35">
      <c r="A445">
        <v>429</v>
      </c>
      <c r="B445">
        <v>1581613128.5999999</v>
      </c>
      <c r="C445">
        <v>2191.5999999046298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1581613120.5310299</v>
      </c>
      <c r="O445">
        <f t="shared" si="258"/>
        <v>5.7086070216754217E-4</v>
      </c>
      <c r="P445">
        <f t="shared" si="259"/>
        <v>-0.33458679326446045</v>
      </c>
      <c r="Q445">
        <f t="shared" si="260"/>
        <v>400.15968965517197</v>
      </c>
      <c r="R445">
        <f t="shared" si="261"/>
        <v>404.14824643244606</v>
      </c>
      <c r="S445">
        <f t="shared" si="262"/>
        <v>40.265142626358326</v>
      </c>
      <c r="T445">
        <f t="shared" si="263"/>
        <v>39.867764167023317</v>
      </c>
      <c r="U445">
        <f t="shared" si="264"/>
        <v>4.2503458069161122E-2</v>
      </c>
      <c r="V445">
        <f t="shared" si="265"/>
        <v>2.2529087287935905</v>
      </c>
      <c r="W445">
        <f t="shared" si="266"/>
        <v>4.206295727909292E-2</v>
      </c>
      <c r="X445">
        <f t="shared" si="267"/>
        <v>2.6328545023064431E-2</v>
      </c>
      <c r="Y445">
        <f t="shared" si="268"/>
        <v>0</v>
      </c>
      <c r="Z445">
        <f t="shared" si="269"/>
        <v>31.24735477470162</v>
      </c>
      <c r="AA445">
        <f t="shared" si="270"/>
        <v>30.9951068965517</v>
      </c>
      <c r="AB445">
        <f t="shared" si="271"/>
        <v>4.5101198205167741</v>
      </c>
      <c r="AC445">
        <f t="shared" si="272"/>
        <v>69.418239606889614</v>
      </c>
      <c r="AD445">
        <f t="shared" si="273"/>
        <v>3.2103781242003113</v>
      </c>
      <c r="AE445">
        <f t="shared" si="274"/>
        <v>4.6246896239092878</v>
      </c>
      <c r="AF445">
        <f t="shared" si="275"/>
        <v>1.2997416963164627</v>
      </c>
      <c r="AG445">
        <f t="shared" si="276"/>
        <v>-25.17495696558861</v>
      </c>
      <c r="AH445">
        <f t="shared" si="277"/>
        <v>53.521874058916929</v>
      </c>
      <c r="AI445">
        <f t="shared" si="278"/>
        <v>5.3461715468332072</v>
      </c>
      <c r="AJ445">
        <f t="shared" si="279"/>
        <v>33.693088640161527</v>
      </c>
      <c r="AK445">
        <v>-4.1262100317171403E-2</v>
      </c>
      <c r="AL445">
        <v>4.6320322364545197E-2</v>
      </c>
      <c r="AM445">
        <v>3.4604224060244899</v>
      </c>
      <c r="AN445">
        <v>7</v>
      </c>
      <c r="AO445">
        <v>2</v>
      </c>
      <c r="AP445">
        <f t="shared" si="280"/>
        <v>1</v>
      </c>
      <c r="AQ445">
        <f t="shared" si="281"/>
        <v>0</v>
      </c>
      <c r="AR445">
        <f t="shared" si="282"/>
        <v>51847.470164578976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-0.33458679326446045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1581613120.5310299</v>
      </c>
      <c r="BY445">
        <v>400.15968965517197</v>
      </c>
      <c r="BZ445">
        <v>399.97772413793098</v>
      </c>
      <c r="CA445">
        <v>32.223124137931002</v>
      </c>
      <c r="CB445">
        <v>31.276082758620699</v>
      </c>
      <c r="CC445">
        <v>350.01582758620702</v>
      </c>
      <c r="CD445">
        <v>99.429637931034506</v>
      </c>
      <c r="CE445">
        <v>0.19999793103448299</v>
      </c>
      <c r="CF445">
        <v>31.4357655172414</v>
      </c>
      <c r="CG445">
        <v>30.9951068965517</v>
      </c>
      <c r="CH445">
        <v>999.9</v>
      </c>
      <c r="CI445">
        <v>0</v>
      </c>
      <c r="CJ445">
        <v>0</v>
      </c>
      <c r="CK445">
        <v>10007.635862069001</v>
      </c>
      <c r="CL445">
        <v>0</v>
      </c>
      <c r="CM445">
        <v>4.4263741379310302</v>
      </c>
      <c r="CN445">
        <v>0</v>
      </c>
      <c r="CO445">
        <v>0</v>
      </c>
      <c r="CP445">
        <v>0</v>
      </c>
      <c r="CQ445">
        <v>0</v>
      </c>
      <c r="CR445">
        <v>2.1931034482758598</v>
      </c>
      <c r="CS445">
        <v>0</v>
      </c>
      <c r="CT445">
        <v>170.789655172414</v>
      </c>
      <c r="CU445">
        <v>-1.14137931034483</v>
      </c>
      <c r="CV445">
        <v>40.118482758620701</v>
      </c>
      <c r="CW445">
        <v>45.517103448275797</v>
      </c>
      <c r="CX445">
        <v>42.553655172413798</v>
      </c>
      <c r="CY445">
        <v>44.195689655172401</v>
      </c>
      <c r="CZ445">
        <v>41.236965517241401</v>
      </c>
      <c r="DA445">
        <v>0</v>
      </c>
      <c r="DB445">
        <v>0</v>
      </c>
      <c r="DC445">
        <v>0</v>
      </c>
      <c r="DD445">
        <v>2260.7000000476801</v>
      </c>
      <c r="DE445">
        <v>3.43461538461538</v>
      </c>
      <c r="DF445">
        <v>0.53675181904326796</v>
      </c>
      <c r="DG445">
        <v>-48.6324783509071</v>
      </c>
      <c r="DH445">
        <v>169.703846153846</v>
      </c>
      <c r="DI445">
        <v>15</v>
      </c>
      <c r="DJ445">
        <v>100</v>
      </c>
      <c r="DK445">
        <v>100</v>
      </c>
      <c r="DL445">
        <v>2.7789999999999999</v>
      </c>
      <c r="DM445">
        <v>0.42699999999999999</v>
      </c>
      <c r="DN445">
        <v>2</v>
      </c>
      <c r="DO445">
        <v>336.80900000000003</v>
      </c>
      <c r="DP445">
        <v>666.38199999999995</v>
      </c>
      <c r="DQ445">
        <v>30.649899999999999</v>
      </c>
      <c r="DR445">
        <v>32.801499999999997</v>
      </c>
      <c r="DS445">
        <v>29.9999</v>
      </c>
      <c r="DT445">
        <v>32.680100000000003</v>
      </c>
      <c r="DU445">
        <v>32.679600000000001</v>
      </c>
      <c r="DV445">
        <v>20.988900000000001</v>
      </c>
      <c r="DW445">
        <v>22.437999999999999</v>
      </c>
      <c r="DX445">
        <v>52.714700000000001</v>
      </c>
      <c r="DY445">
        <v>30.652100000000001</v>
      </c>
      <c r="DZ445">
        <v>400</v>
      </c>
      <c r="EA445">
        <v>31.277899999999999</v>
      </c>
      <c r="EB445">
        <v>99.861199999999997</v>
      </c>
      <c r="EC445">
        <v>100.307</v>
      </c>
    </row>
    <row r="446" spans="1:133" x14ac:dyDescent="0.35">
      <c r="A446">
        <v>430</v>
      </c>
      <c r="B446">
        <v>1581613133.5999999</v>
      </c>
      <c r="C446">
        <v>2196.5999999046298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1581613125.5310299</v>
      </c>
      <c r="O446">
        <f t="shared" si="258"/>
        <v>5.7113429523443168E-4</v>
      </c>
      <c r="P446">
        <f t="shared" si="259"/>
        <v>-0.3362658579017529</v>
      </c>
      <c r="Q446">
        <f t="shared" si="260"/>
        <v>400.15979310344801</v>
      </c>
      <c r="R446">
        <f t="shared" si="261"/>
        <v>404.20383438021923</v>
      </c>
      <c r="S446">
        <f t="shared" si="262"/>
        <v>40.270458479430154</v>
      </c>
      <c r="T446">
        <f t="shared" si="263"/>
        <v>39.867554344255318</v>
      </c>
      <c r="U446">
        <f t="shared" si="264"/>
        <v>4.2540720314658734E-2</v>
      </c>
      <c r="V446">
        <f t="shared" si="265"/>
        <v>2.2524188535861676</v>
      </c>
      <c r="W446">
        <f t="shared" si="266"/>
        <v>4.2099356251539918E-2</v>
      </c>
      <c r="X446">
        <f t="shared" si="267"/>
        <v>2.6351370785039678E-2</v>
      </c>
      <c r="Y446">
        <f t="shared" si="268"/>
        <v>0</v>
      </c>
      <c r="Z446">
        <f t="shared" si="269"/>
        <v>31.243957692367232</v>
      </c>
      <c r="AA446">
        <f t="shared" si="270"/>
        <v>30.993586206896499</v>
      </c>
      <c r="AB446">
        <f t="shared" si="271"/>
        <v>4.5097287666783412</v>
      </c>
      <c r="AC446">
        <f t="shared" si="272"/>
        <v>69.433645244909755</v>
      </c>
      <c r="AD446">
        <f t="shared" si="273"/>
        <v>3.2104940385429575</v>
      </c>
      <c r="AE446">
        <f t="shared" si="274"/>
        <v>4.6238304603175386</v>
      </c>
      <c r="AF446">
        <f t="shared" si="275"/>
        <v>1.2992347281353838</v>
      </c>
      <c r="AG446">
        <f t="shared" si="276"/>
        <v>-25.187022419838438</v>
      </c>
      <c r="AH446">
        <f t="shared" si="277"/>
        <v>53.297938854735825</v>
      </c>
      <c r="AI446">
        <f t="shared" si="278"/>
        <v>5.3248352850692804</v>
      </c>
      <c r="AJ446">
        <f t="shared" si="279"/>
        <v>33.435751719966667</v>
      </c>
      <c r="AK446">
        <v>-4.1248898029753997E-2</v>
      </c>
      <c r="AL446">
        <v>4.6305501640335298E-2</v>
      </c>
      <c r="AM446">
        <v>3.4595461728152999</v>
      </c>
      <c r="AN446">
        <v>7</v>
      </c>
      <c r="AO446">
        <v>2</v>
      </c>
      <c r="AP446">
        <f t="shared" si="280"/>
        <v>1</v>
      </c>
      <c r="AQ446">
        <f t="shared" si="281"/>
        <v>0</v>
      </c>
      <c r="AR446">
        <f t="shared" si="282"/>
        <v>51832.106312917538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-0.3362658579017529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1581613125.5310299</v>
      </c>
      <c r="BY446">
        <v>400.15979310344801</v>
      </c>
      <c r="BZ446">
        <v>399.975137931034</v>
      </c>
      <c r="CA446">
        <v>32.224465517241399</v>
      </c>
      <c r="CB446">
        <v>31.276975862069001</v>
      </c>
      <c r="CC446">
        <v>350.017413793103</v>
      </c>
      <c r="CD446">
        <v>99.429096551724101</v>
      </c>
      <c r="CE446">
        <v>0.199989206896552</v>
      </c>
      <c r="CF446">
        <v>31.4324965517241</v>
      </c>
      <c r="CG446">
        <v>30.993586206896499</v>
      </c>
      <c r="CH446">
        <v>999.9</v>
      </c>
      <c r="CI446">
        <v>0</v>
      </c>
      <c r="CJ446">
        <v>0</v>
      </c>
      <c r="CK446">
        <v>10004.488275862101</v>
      </c>
      <c r="CL446">
        <v>0</v>
      </c>
      <c r="CM446">
        <v>4.1117717241379301</v>
      </c>
      <c r="CN446">
        <v>0</v>
      </c>
      <c r="CO446">
        <v>0</v>
      </c>
      <c r="CP446">
        <v>0</v>
      </c>
      <c r="CQ446">
        <v>0</v>
      </c>
      <c r="CR446">
        <v>1.9241379310344799</v>
      </c>
      <c r="CS446">
        <v>0</v>
      </c>
      <c r="CT446">
        <v>167.25172413793101</v>
      </c>
      <c r="CU446">
        <v>-0.86206896551724199</v>
      </c>
      <c r="CV446">
        <v>40.118482758620701</v>
      </c>
      <c r="CW446">
        <v>45.536344827586198</v>
      </c>
      <c r="CX446">
        <v>42.631206896551703</v>
      </c>
      <c r="CY446">
        <v>44.200034482758603</v>
      </c>
      <c r="CZ446">
        <v>41.239137931034499</v>
      </c>
      <c r="DA446">
        <v>0</v>
      </c>
      <c r="DB446">
        <v>0</v>
      </c>
      <c r="DC446">
        <v>0</v>
      </c>
      <c r="DD446">
        <v>2265.5</v>
      </c>
      <c r="DE446">
        <v>2.5769230769230802</v>
      </c>
      <c r="DF446">
        <v>8.4581193390947202</v>
      </c>
      <c r="DG446">
        <v>-32.027350289698298</v>
      </c>
      <c r="DH446">
        <v>167.138461538462</v>
      </c>
      <c r="DI446">
        <v>15</v>
      </c>
      <c r="DJ446">
        <v>100</v>
      </c>
      <c r="DK446">
        <v>100</v>
      </c>
      <c r="DL446">
        <v>2.7789999999999999</v>
      </c>
      <c r="DM446">
        <v>0.42699999999999999</v>
      </c>
      <c r="DN446">
        <v>2</v>
      </c>
      <c r="DO446">
        <v>336.85700000000003</v>
      </c>
      <c r="DP446">
        <v>666.22900000000004</v>
      </c>
      <c r="DQ446">
        <v>30.664300000000001</v>
      </c>
      <c r="DR446">
        <v>32.801900000000003</v>
      </c>
      <c r="DS446">
        <v>30</v>
      </c>
      <c r="DT446">
        <v>32.680399999999999</v>
      </c>
      <c r="DU446">
        <v>32.680199999999999</v>
      </c>
      <c r="DV446">
        <v>20.985900000000001</v>
      </c>
      <c r="DW446">
        <v>22.437999999999999</v>
      </c>
      <c r="DX446">
        <v>52.714700000000001</v>
      </c>
      <c r="DY446">
        <v>30.656300000000002</v>
      </c>
      <c r="DZ446">
        <v>400</v>
      </c>
      <c r="EA446">
        <v>31.279499999999999</v>
      </c>
      <c r="EB446">
        <v>99.858999999999995</v>
      </c>
      <c r="EC446">
        <v>100.306</v>
      </c>
    </row>
    <row r="447" spans="1:133" x14ac:dyDescent="0.35">
      <c r="A447">
        <v>431</v>
      </c>
      <c r="B447">
        <v>1581613138.5999999</v>
      </c>
      <c r="C447">
        <v>2201.5999999046298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1581613130.5310299</v>
      </c>
      <c r="O447">
        <f t="shared" si="258"/>
        <v>5.7261931881899964E-4</v>
      </c>
      <c r="P447">
        <f t="shared" si="259"/>
        <v>-0.33646849983886679</v>
      </c>
      <c r="Q447">
        <f t="shared" si="260"/>
        <v>400.17610344827602</v>
      </c>
      <c r="R447">
        <f t="shared" si="261"/>
        <v>404.19489079479848</v>
      </c>
      <c r="S447">
        <f t="shared" si="262"/>
        <v>40.2691668253035</v>
      </c>
      <c r="T447">
        <f t="shared" si="263"/>
        <v>39.868782699283734</v>
      </c>
      <c r="U447">
        <f t="shared" si="264"/>
        <v>4.2649912229402599E-2</v>
      </c>
      <c r="V447">
        <f t="shared" si="265"/>
        <v>2.2508979434078937</v>
      </c>
      <c r="W447">
        <f t="shared" si="266"/>
        <v>4.2205995865968279E-2</v>
      </c>
      <c r="X447">
        <f t="shared" si="267"/>
        <v>2.6418246422050953E-2</v>
      </c>
      <c r="Y447">
        <f t="shared" si="268"/>
        <v>0</v>
      </c>
      <c r="Z447">
        <f t="shared" si="269"/>
        <v>31.241213079226377</v>
      </c>
      <c r="AA447">
        <f t="shared" si="270"/>
        <v>30.994975862069001</v>
      </c>
      <c r="AB447">
        <f t="shared" si="271"/>
        <v>4.5100861231048279</v>
      </c>
      <c r="AC447">
        <f t="shared" si="272"/>
        <v>69.448317565834444</v>
      </c>
      <c r="AD447">
        <f t="shared" si="273"/>
        <v>3.2107822837362736</v>
      </c>
      <c r="AE447">
        <f t="shared" si="274"/>
        <v>4.6232686352589756</v>
      </c>
      <c r="AF447">
        <f t="shared" si="275"/>
        <v>1.2993038393685543</v>
      </c>
      <c r="AG447">
        <f t="shared" si="276"/>
        <v>-25.252511959917886</v>
      </c>
      <c r="AH447">
        <f t="shared" si="277"/>
        <v>52.833876232901751</v>
      </c>
      <c r="AI447">
        <f t="shared" si="278"/>
        <v>5.2820192778816528</v>
      </c>
      <c r="AJ447">
        <f t="shared" si="279"/>
        <v>32.863383550865521</v>
      </c>
      <c r="AK447">
        <v>-4.12079256175839E-2</v>
      </c>
      <c r="AL447">
        <v>4.6259506518293997E-2</v>
      </c>
      <c r="AM447">
        <v>3.4568262265311498</v>
      </c>
      <c r="AN447">
        <v>7</v>
      </c>
      <c r="AO447">
        <v>2</v>
      </c>
      <c r="AP447">
        <f t="shared" si="280"/>
        <v>1</v>
      </c>
      <c r="AQ447">
        <f t="shared" si="281"/>
        <v>0</v>
      </c>
      <c r="AR447">
        <f t="shared" si="282"/>
        <v>51783.06627417454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-0.33646849983886679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1581613130.5310299</v>
      </c>
      <c r="BY447">
        <v>400.17610344827602</v>
      </c>
      <c r="BZ447">
        <v>399.99213793103502</v>
      </c>
      <c r="CA447">
        <v>32.227679310344797</v>
      </c>
      <c r="CB447">
        <v>31.277741379310299</v>
      </c>
      <c r="CC447">
        <v>350.02189655172401</v>
      </c>
      <c r="CD447">
        <v>99.428072413793103</v>
      </c>
      <c r="CE447">
        <v>0.20002220689655201</v>
      </c>
      <c r="CF447">
        <v>31.430358620689699</v>
      </c>
      <c r="CG447">
        <v>30.994975862069001</v>
      </c>
      <c r="CH447">
        <v>999.9</v>
      </c>
      <c r="CI447">
        <v>0</v>
      </c>
      <c r="CJ447">
        <v>0</v>
      </c>
      <c r="CK447">
        <v>9994.6537931034509</v>
      </c>
      <c r="CL447">
        <v>0</v>
      </c>
      <c r="CM447">
        <v>3.80638310344828</v>
      </c>
      <c r="CN447">
        <v>0</v>
      </c>
      <c r="CO447">
        <v>0</v>
      </c>
      <c r="CP447">
        <v>0</v>
      </c>
      <c r="CQ447">
        <v>0</v>
      </c>
      <c r="CR447">
        <v>2.4551724137930999</v>
      </c>
      <c r="CS447">
        <v>0</v>
      </c>
      <c r="CT447">
        <v>165.58275862068999</v>
      </c>
      <c r="CU447">
        <v>-0.83103448275862102</v>
      </c>
      <c r="CV447">
        <v>40.125</v>
      </c>
      <c r="CW447">
        <v>45.544896551724101</v>
      </c>
      <c r="CX447">
        <v>42.6441379310345</v>
      </c>
      <c r="CY447">
        <v>44.213068965517202</v>
      </c>
      <c r="CZ447">
        <v>41.247689655172401</v>
      </c>
      <c r="DA447">
        <v>0</v>
      </c>
      <c r="DB447">
        <v>0</v>
      </c>
      <c r="DC447">
        <v>0</v>
      </c>
      <c r="DD447">
        <v>2270.9000000953702</v>
      </c>
      <c r="DE447">
        <v>3.05</v>
      </c>
      <c r="DF447">
        <v>-12.475214047282201</v>
      </c>
      <c r="DG447">
        <v>-3.4222222176527701</v>
      </c>
      <c r="DH447">
        <v>164.60384615384601</v>
      </c>
      <c r="DI447">
        <v>15</v>
      </c>
      <c r="DJ447">
        <v>100</v>
      </c>
      <c r="DK447">
        <v>100</v>
      </c>
      <c r="DL447">
        <v>2.7789999999999999</v>
      </c>
      <c r="DM447">
        <v>0.42699999999999999</v>
      </c>
      <c r="DN447">
        <v>2</v>
      </c>
      <c r="DO447">
        <v>336.78800000000001</v>
      </c>
      <c r="DP447">
        <v>666.40700000000004</v>
      </c>
      <c r="DQ447">
        <v>30.666</v>
      </c>
      <c r="DR447">
        <v>32.804400000000001</v>
      </c>
      <c r="DS447">
        <v>30.0002</v>
      </c>
      <c r="DT447">
        <v>32.683</v>
      </c>
      <c r="DU447">
        <v>32.681800000000003</v>
      </c>
      <c r="DV447">
        <v>20.986999999999998</v>
      </c>
      <c r="DW447">
        <v>22.437999999999999</v>
      </c>
      <c r="DX447">
        <v>52.714700000000001</v>
      </c>
      <c r="DY447">
        <v>30.658300000000001</v>
      </c>
      <c r="DZ447">
        <v>400</v>
      </c>
      <c r="EA447">
        <v>31.276299999999999</v>
      </c>
      <c r="EB447">
        <v>99.857799999999997</v>
      </c>
      <c r="EC447">
        <v>100.307</v>
      </c>
    </row>
    <row r="448" spans="1:133" x14ac:dyDescent="0.35">
      <c r="A448">
        <v>432</v>
      </c>
      <c r="B448">
        <v>1581613143.5999999</v>
      </c>
      <c r="C448">
        <v>2206.5999999046298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1581613135.5310299</v>
      </c>
      <c r="O448">
        <f t="shared" si="258"/>
        <v>5.7402440664644169E-4</v>
      </c>
      <c r="P448">
        <f t="shared" si="259"/>
        <v>-0.32830775891207103</v>
      </c>
      <c r="Q448">
        <f t="shared" si="260"/>
        <v>400.192172413793</v>
      </c>
      <c r="R448">
        <f t="shared" si="261"/>
        <v>403.87563464074458</v>
      </c>
      <c r="S448">
        <f t="shared" si="262"/>
        <v>40.236642534511347</v>
      </c>
      <c r="T448">
        <f t="shared" si="263"/>
        <v>39.869672754204935</v>
      </c>
      <c r="U448">
        <f t="shared" si="264"/>
        <v>4.2747136114660113E-2</v>
      </c>
      <c r="V448">
        <f t="shared" si="265"/>
        <v>2.2509730289331702</v>
      </c>
      <c r="W448">
        <f t="shared" si="266"/>
        <v>4.2301219680448178E-2</v>
      </c>
      <c r="X448">
        <f t="shared" si="267"/>
        <v>2.6477938411979582E-2</v>
      </c>
      <c r="Y448">
        <f t="shared" si="268"/>
        <v>0</v>
      </c>
      <c r="Z448">
        <f t="shared" si="269"/>
        <v>31.238950949420399</v>
      </c>
      <c r="AA448">
        <f t="shared" si="270"/>
        <v>30.997075862069</v>
      </c>
      <c r="AB448">
        <f t="shared" si="271"/>
        <v>4.5106261948765125</v>
      </c>
      <c r="AC448">
        <f t="shared" si="272"/>
        <v>69.462224256227586</v>
      </c>
      <c r="AD448">
        <f t="shared" si="273"/>
        <v>3.2110960595270805</v>
      </c>
      <c r="AE448">
        <f t="shared" si="274"/>
        <v>4.6227947548615846</v>
      </c>
      <c r="AF448">
        <f t="shared" si="275"/>
        <v>1.299530135349432</v>
      </c>
      <c r="AG448">
        <f t="shared" si="276"/>
        <v>-25.314476333108079</v>
      </c>
      <c r="AH448">
        <f t="shared" si="277"/>
        <v>52.361937817425691</v>
      </c>
      <c r="AI448">
        <f t="shared" si="278"/>
        <v>5.2346706474293683</v>
      </c>
      <c r="AJ448">
        <f t="shared" si="279"/>
        <v>32.282132131746977</v>
      </c>
      <c r="AK448">
        <v>-4.1209947788545601E-2</v>
      </c>
      <c r="AL448">
        <v>4.6261776582350297E-2</v>
      </c>
      <c r="AM448">
        <v>3.4569604898267099</v>
      </c>
      <c r="AN448">
        <v>7</v>
      </c>
      <c r="AO448">
        <v>2</v>
      </c>
      <c r="AP448">
        <f t="shared" si="280"/>
        <v>1</v>
      </c>
      <c r="AQ448">
        <f t="shared" si="281"/>
        <v>0</v>
      </c>
      <c r="AR448">
        <f t="shared" si="282"/>
        <v>51785.773725959581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-0.32830775891207103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1581613135.5310299</v>
      </c>
      <c r="BY448">
        <v>400.192172413793</v>
      </c>
      <c r="BZ448">
        <v>400.02317241379302</v>
      </c>
      <c r="CA448">
        <v>32.231403448275898</v>
      </c>
      <c r="CB448">
        <v>31.279120689655201</v>
      </c>
      <c r="CC448">
        <v>350.01544827586201</v>
      </c>
      <c r="CD448">
        <v>99.426334482758605</v>
      </c>
      <c r="CE448">
        <v>0.199983827586207</v>
      </c>
      <c r="CF448">
        <v>31.428555172413802</v>
      </c>
      <c r="CG448">
        <v>30.997075862069</v>
      </c>
      <c r="CH448">
        <v>999.9</v>
      </c>
      <c r="CI448">
        <v>0</v>
      </c>
      <c r="CJ448">
        <v>0</v>
      </c>
      <c r="CK448">
        <v>9995.3189655172391</v>
      </c>
      <c r="CL448">
        <v>0</v>
      </c>
      <c r="CM448">
        <v>3.59021655172414</v>
      </c>
      <c r="CN448">
        <v>0</v>
      </c>
      <c r="CO448">
        <v>0</v>
      </c>
      <c r="CP448">
        <v>0</v>
      </c>
      <c r="CQ448">
        <v>0</v>
      </c>
      <c r="CR448">
        <v>3.3448275862068999</v>
      </c>
      <c r="CS448">
        <v>0</v>
      </c>
      <c r="CT448">
        <v>165.47931034482801</v>
      </c>
      <c r="CU448">
        <v>-0.527586206896552</v>
      </c>
      <c r="CV448">
        <v>40.131413793103498</v>
      </c>
      <c r="CW448">
        <v>45.559862068965501</v>
      </c>
      <c r="CX448">
        <v>42.661448275862099</v>
      </c>
      <c r="CY448">
        <v>44.217413793103397</v>
      </c>
      <c r="CZ448">
        <v>41.247689655172401</v>
      </c>
      <c r="DA448">
        <v>0</v>
      </c>
      <c r="DB448">
        <v>0</v>
      </c>
      <c r="DC448">
        <v>0</v>
      </c>
      <c r="DD448">
        <v>2275.7000000476801</v>
      </c>
      <c r="DE448">
        <v>3.0230769230769199</v>
      </c>
      <c r="DF448">
        <v>19.760683503217798</v>
      </c>
      <c r="DG448">
        <v>3.5521365446936999</v>
      </c>
      <c r="DH448">
        <v>165.05</v>
      </c>
      <c r="DI448">
        <v>15</v>
      </c>
      <c r="DJ448">
        <v>100</v>
      </c>
      <c r="DK448">
        <v>100</v>
      </c>
      <c r="DL448">
        <v>2.7789999999999999</v>
      </c>
      <c r="DM448">
        <v>0.42699999999999999</v>
      </c>
      <c r="DN448">
        <v>2</v>
      </c>
      <c r="DO448">
        <v>336.81299999999999</v>
      </c>
      <c r="DP448">
        <v>666.17</v>
      </c>
      <c r="DQ448">
        <v>30.665299999999998</v>
      </c>
      <c r="DR448">
        <v>32.804900000000004</v>
      </c>
      <c r="DS448">
        <v>30.0002</v>
      </c>
      <c r="DT448">
        <v>32.683300000000003</v>
      </c>
      <c r="DU448">
        <v>32.683100000000003</v>
      </c>
      <c r="DV448">
        <v>20.9863</v>
      </c>
      <c r="DW448">
        <v>22.437999999999999</v>
      </c>
      <c r="DX448">
        <v>52.714700000000001</v>
      </c>
      <c r="DY448">
        <v>30.6616</v>
      </c>
      <c r="DZ448">
        <v>400</v>
      </c>
      <c r="EA448">
        <v>31.283300000000001</v>
      </c>
      <c r="EB448">
        <v>99.857600000000005</v>
      </c>
      <c r="EC448">
        <v>100.31100000000001</v>
      </c>
    </row>
    <row r="449" spans="1:133" x14ac:dyDescent="0.35">
      <c r="A449">
        <v>433</v>
      </c>
      <c r="B449">
        <v>1581613148.5999999</v>
      </c>
      <c r="C449">
        <v>2211.5999999046298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1581613140.5310299</v>
      </c>
      <c r="O449">
        <f t="shared" si="258"/>
        <v>5.7438844760796545E-4</v>
      </c>
      <c r="P449">
        <f t="shared" si="259"/>
        <v>-0.3444892992635647</v>
      </c>
      <c r="Q449">
        <f t="shared" si="260"/>
        <v>400.19858620689598</v>
      </c>
      <c r="R449">
        <f t="shared" si="261"/>
        <v>404.47701593524499</v>
      </c>
      <c r="S449">
        <f t="shared" si="262"/>
        <v>40.296368121972904</v>
      </c>
      <c r="T449">
        <f t="shared" si="263"/>
        <v>39.870125906654678</v>
      </c>
      <c r="U449">
        <f t="shared" si="264"/>
        <v>4.2787731039787676E-2</v>
      </c>
      <c r="V449">
        <f t="shared" si="265"/>
        <v>2.2520776566003096</v>
      </c>
      <c r="W449">
        <f t="shared" si="266"/>
        <v>4.2341188711485352E-2</v>
      </c>
      <c r="X449">
        <f t="shared" si="267"/>
        <v>2.6502974570557357E-2</v>
      </c>
      <c r="Y449">
        <f t="shared" si="268"/>
        <v>0</v>
      </c>
      <c r="Z449">
        <f t="shared" si="269"/>
        <v>31.237511605436836</v>
      </c>
      <c r="AA449">
        <f t="shared" si="270"/>
        <v>30.996096551724101</v>
      </c>
      <c r="AB449">
        <f t="shared" si="271"/>
        <v>4.5103743317374185</v>
      </c>
      <c r="AC449">
        <f t="shared" si="272"/>
        <v>69.471165118642446</v>
      </c>
      <c r="AD449">
        <f t="shared" si="273"/>
        <v>3.2112532052927656</v>
      </c>
      <c r="AE449">
        <f t="shared" si="274"/>
        <v>4.6224260091343021</v>
      </c>
      <c r="AF449">
        <f t="shared" si="275"/>
        <v>1.2991211264446529</v>
      </c>
      <c r="AG449">
        <f t="shared" si="276"/>
        <v>-25.330530539511276</v>
      </c>
      <c r="AH449">
        <f t="shared" si="277"/>
        <v>52.336137282391199</v>
      </c>
      <c r="AI449">
        <f t="shared" si="278"/>
        <v>5.2294635961852345</v>
      </c>
      <c r="AJ449">
        <f t="shared" si="279"/>
        <v>32.23507033906516</v>
      </c>
      <c r="AK449">
        <v>-4.1239704204569599E-2</v>
      </c>
      <c r="AL449">
        <v>4.6295180766142502E-2</v>
      </c>
      <c r="AM449">
        <v>3.4589359233679602</v>
      </c>
      <c r="AN449">
        <v>7</v>
      </c>
      <c r="AO449">
        <v>2</v>
      </c>
      <c r="AP449">
        <f t="shared" si="280"/>
        <v>1</v>
      </c>
      <c r="AQ449">
        <f t="shared" si="281"/>
        <v>0</v>
      </c>
      <c r="AR449">
        <f t="shared" si="282"/>
        <v>51821.867749896832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-0.3444892992635647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1581613140.5310299</v>
      </c>
      <c r="BY449">
        <v>400.19858620689598</v>
      </c>
      <c r="BZ449">
        <v>400.00210344827599</v>
      </c>
      <c r="CA449">
        <v>32.233131034482803</v>
      </c>
      <c r="CB449">
        <v>31.280244827586198</v>
      </c>
      <c r="CC449">
        <v>350.01499999999999</v>
      </c>
      <c r="CD449">
        <v>99.425872413793101</v>
      </c>
      <c r="CE449">
        <v>0.19998155172413801</v>
      </c>
      <c r="CF449">
        <v>31.4271517241379</v>
      </c>
      <c r="CG449">
        <v>30.996096551724101</v>
      </c>
      <c r="CH449">
        <v>999.9</v>
      </c>
      <c r="CI449">
        <v>0</v>
      </c>
      <c r="CJ449">
        <v>0</v>
      </c>
      <c r="CK449">
        <v>10002.5827586207</v>
      </c>
      <c r="CL449">
        <v>0</v>
      </c>
      <c r="CM449">
        <v>3.5169593103448298</v>
      </c>
      <c r="CN449">
        <v>0</v>
      </c>
      <c r="CO449">
        <v>0</v>
      </c>
      <c r="CP449">
        <v>0</v>
      </c>
      <c r="CQ449">
        <v>0</v>
      </c>
      <c r="CR449">
        <v>2.3448275862068999</v>
      </c>
      <c r="CS449">
        <v>0</v>
      </c>
      <c r="CT449">
        <v>165.70689655172399</v>
      </c>
      <c r="CU449">
        <v>-0.582758620689655</v>
      </c>
      <c r="CV449">
        <v>40.137827586206903</v>
      </c>
      <c r="CW449">
        <v>45.557724137930997</v>
      </c>
      <c r="CX449">
        <v>42.6011034482759</v>
      </c>
      <c r="CY449">
        <v>44.223931034482803</v>
      </c>
      <c r="CZ449">
        <v>41.247689655172401</v>
      </c>
      <c r="DA449">
        <v>0</v>
      </c>
      <c r="DB449">
        <v>0</v>
      </c>
      <c r="DC449">
        <v>0</v>
      </c>
      <c r="DD449">
        <v>2280.5</v>
      </c>
      <c r="DE449">
        <v>2.3461538461538498</v>
      </c>
      <c r="DF449">
        <v>-3.6444446398797998</v>
      </c>
      <c r="DG449">
        <v>2.61196580726337</v>
      </c>
      <c r="DH449">
        <v>164.98461538461501</v>
      </c>
      <c r="DI449">
        <v>15</v>
      </c>
      <c r="DJ449">
        <v>100</v>
      </c>
      <c r="DK449">
        <v>100</v>
      </c>
      <c r="DL449">
        <v>2.7789999999999999</v>
      </c>
      <c r="DM449">
        <v>0.42699999999999999</v>
      </c>
      <c r="DN449">
        <v>2</v>
      </c>
      <c r="DO449">
        <v>336.86200000000002</v>
      </c>
      <c r="DP449">
        <v>666.05600000000004</v>
      </c>
      <c r="DQ449">
        <v>30.661100000000001</v>
      </c>
      <c r="DR449">
        <v>32.807400000000001</v>
      </c>
      <c r="DS449">
        <v>30.000299999999999</v>
      </c>
      <c r="DT449">
        <v>32.685899999999997</v>
      </c>
      <c r="DU449">
        <v>32.683100000000003</v>
      </c>
      <c r="DV449">
        <v>20.985900000000001</v>
      </c>
      <c r="DW449">
        <v>22.437999999999999</v>
      </c>
      <c r="DX449">
        <v>52.714700000000001</v>
      </c>
      <c r="DY449">
        <v>30.6554</v>
      </c>
      <c r="DZ449">
        <v>400</v>
      </c>
      <c r="EA449">
        <v>31.280799999999999</v>
      </c>
      <c r="EB449">
        <v>99.857299999999995</v>
      </c>
      <c r="EC449">
        <v>100.309</v>
      </c>
    </row>
    <row r="450" spans="1:133" x14ac:dyDescent="0.35">
      <c r="A450">
        <v>434</v>
      </c>
      <c r="B450">
        <v>1581613153.5999999</v>
      </c>
      <c r="C450">
        <v>2216.5999999046298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1581613145.5310299</v>
      </c>
      <c r="O450">
        <f t="shared" si="258"/>
        <v>5.7344637935227954E-4</v>
      </c>
      <c r="P450">
        <f t="shared" si="259"/>
        <v>-0.31086746501926382</v>
      </c>
      <c r="Q450">
        <f t="shared" si="260"/>
        <v>400.13979310344803</v>
      </c>
      <c r="R450">
        <f t="shared" si="261"/>
        <v>403.18225060123228</v>
      </c>
      <c r="S450">
        <f t="shared" si="262"/>
        <v>40.167529771352768</v>
      </c>
      <c r="T450">
        <f t="shared" si="263"/>
        <v>39.864421184756793</v>
      </c>
      <c r="U450">
        <f t="shared" si="264"/>
        <v>4.2735328880076431E-2</v>
      </c>
      <c r="V450">
        <f t="shared" si="265"/>
        <v>2.2524005923167847</v>
      </c>
      <c r="W450">
        <f t="shared" si="266"/>
        <v>4.2289936649856148E-2</v>
      </c>
      <c r="X450">
        <f t="shared" si="267"/>
        <v>2.6470840223653744E-2</v>
      </c>
      <c r="Y450">
        <f t="shared" si="268"/>
        <v>0</v>
      </c>
      <c r="Z450">
        <f t="shared" si="269"/>
        <v>31.236540194799815</v>
      </c>
      <c r="AA450">
        <f t="shared" si="270"/>
        <v>30.993300000000001</v>
      </c>
      <c r="AB450">
        <f t="shared" si="271"/>
        <v>4.5096551702787586</v>
      </c>
      <c r="AC450">
        <f t="shared" si="272"/>
        <v>69.47261535319879</v>
      </c>
      <c r="AD450">
        <f t="shared" si="273"/>
        <v>3.2110817040033512</v>
      </c>
      <c r="AE450">
        <f t="shared" si="274"/>
        <v>4.6220826546952507</v>
      </c>
      <c r="AF450">
        <f t="shared" si="275"/>
        <v>1.2985734662754074</v>
      </c>
      <c r="AG450">
        <f t="shared" si="276"/>
        <v>-25.288985329435526</v>
      </c>
      <c r="AH450">
        <f t="shared" si="277"/>
        <v>52.524532944495078</v>
      </c>
      <c r="AI450">
        <f t="shared" si="278"/>
        <v>5.2474295994965479</v>
      </c>
      <c r="AJ450">
        <f t="shared" si="279"/>
        <v>32.482977214556101</v>
      </c>
      <c r="AK450">
        <v>-4.1248405933282203E-2</v>
      </c>
      <c r="AL450">
        <v>4.6304949218935701E-2</v>
      </c>
      <c r="AM450">
        <v>3.4595135106013299</v>
      </c>
      <c r="AN450">
        <v>7</v>
      </c>
      <c r="AO450">
        <v>2</v>
      </c>
      <c r="AP450">
        <f t="shared" si="280"/>
        <v>1</v>
      </c>
      <c r="AQ450">
        <f t="shared" si="281"/>
        <v>0</v>
      </c>
      <c r="AR450">
        <f t="shared" si="282"/>
        <v>51832.585044140789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-0.31086746501926382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1581613145.5310299</v>
      </c>
      <c r="BY450">
        <v>400.13979310344803</v>
      </c>
      <c r="BZ450">
        <v>400.00024137931001</v>
      </c>
      <c r="CA450">
        <v>32.231286206896598</v>
      </c>
      <c r="CB450">
        <v>31.279962068965499</v>
      </c>
      <c r="CC450">
        <v>350.015379310345</v>
      </c>
      <c r="CD450">
        <v>99.426251724137899</v>
      </c>
      <c r="CE450">
        <v>0.19998358620689699</v>
      </c>
      <c r="CF450">
        <v>31.4258448275862</v>
      </c>
      <c r="CG450">
        <v>30.993300000000001</v>
      </c>
      <c r="CH450">
        <v>999.9</v>
      </c>
      <c r="CI450">
        <v>0</v>
      </c>
      <c r="CJ450">
        <v>0</v>
      </c>
      <c r="CK450">
        <v>10004.655172413801</v>
      </c>
      <c r="CL450">
        <v>0</v>
      </c>
      <c r="CM450">
        <v>3.4827937931034501</v>
      </c>
      <c r="CN450">
        <v>0</v>
      </c>
      <c r="CO450">
        <v>0</v>
      </c>
      <c r="CP450">
        <v>0</v>
      </c>
      <c r="CQ450">
        <v>0</v>
      </c>
      <c r="CR450">
        <v>3.0241379310344798</v>
      </c>
      <c r="CS450">
        <v>0</v>
      </c>
      <c r="CT450">
        <v>167.41724137931001</v>
      </c>
      <c r="CU450">
        <v>-0.65862068965517295</v>
      </c>
      <c r="CV450">
        <v>40.135620689655198</v>
      </c>
      <c r="CW450">
        <v>45.557724137930997</v>
      </c>
      <c r="CX450">
        <v>42.596758620689599</v>
      </c>
      <c r="CY450">
        <v>44.230448275862102</v>
      </c>
      <c r="CZ450">
        <v>41.245655172413798</v>
      </c>
      <c r="DA450">
        <v>0</v>
      </c>
      <c r="DB450">
        <v>0</v>
      </c>
      <c r="DC450">
        <v>0</v>
      </c>
      <c r="DD450">
        <v>2285.9000000953702</v>
      </c>
      <c r="DE450">
        <v>3.0961538461538498</v>
      </c>
      <c r="DF450">
        <v>-10.0136756060044</v>
      </c>
      <c r="DG450">
        <v>52.174358861273298</v>
      </c>
      <c r="DH450">
        <v>166.85</v>
      </c>
      <c r="DI450">
        <v>15</v>
      </c>
      <c r="DJ450">
        <v>100</v>
      </c>
      <c r="DK450">
        <v>100</v>
      </c>
      <c r="DL450">
        <v>2.71</v>
      </c>
      <c r="DM450">
        <v>0.42499999999999999</v>
      </c>
      <c r="DN450">
        <v>2</v>
      </c>
      <c r="DO450">
        <v>336.83800000000002</v>
      </c>
      <c r="DP450">
        <v>666.08799999999997</v>
      </c>
      <c r="DQ450">
        <v>30.657399999999999</v>
      </c>
      <c r="DR450">
        <v>32.808500000000002</v>
      </c>
      <c r="DS450">
        <v>30.000299999999999</v>
      </c>
      <c r="DT450">
        <v>32.685899999999997</v>
      </c>
      <c r="DU450">
        <v>32.686</v>
      </c>
      <c r="DV450">
        <v>20.9863</v>
      </c>
      <c r="DW450">
        <v>22.437999999999999</v>
      </c>
      <c r="DX450">
        <v>52.714700000000001</v>
      </c>
      <c r="DY450">
        <v>30.657800000000002</v>
      </c>
      <c r="DZ450">
        <v>400</v>
      </c>
      <c r="EA450">
        <v>31.283999999999999</v>
      </c>
      <c r="EB450">
        <v>99.857699999999994</v>
      </c>
      <c r="EC450">
        <v>100.31</v>
      </c>
    </row>
    <row r="451" spans="1:133" x14ac:dyDescent="0.35">
      <c r="A451">
        <v>435</v>
      </c>
      <c r="B451">
        <v>1581613177.5999999</v>
      </c>
      <c r="C451">
        <v>2240.5999999046298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1581613145.5310299</v>
      </c>
      <c r="O451">
        <f t="shared" si="258"/>
        <v>5.7465314210527541E-4</v>
      </c>
      <c r="P451">
        <f t="shared" si="259"/>
        <v>-0.3516417585050563</v>
      </c>
      <c r="Q451">
        <f t="shared" si="260"/>
        <v>400.20879310344799</v>
      </c>
      <c r="R451">
        <f t="shared" si="261"/>
        <v>404.74531690301933</v>
      </c>
      <c r="S451">
        <f t="shared" si="262"/>
        <v>40.32325218254028</v>
      </c>
      <c r="T451">
        <f t="shared" si="263"/>
        <v>39.871295394993204</v>
      </c>
      <c r="U451">
        <f t="shared" si="264"/>
        <v>4.2832806171524115E-2</v>
      </c>
      <c r="V451">
        <f t="shared" si="265"/>
        <v>2.2524005923167847</v>
      </c>
      <c r="W451">
        <f t="shared" si="266"/>
        <v>4.2385391260448338E-2</v>
      </c>
      <c r="X451">
        <f t="shared" si="267"/>
        <v>2.6530678453300358E-2</v>
      </c>
      <c r="Y451">
        <f t="shared" si="268"/>
        <v>0</v>
      </c>
      <c r="Z451">
        <f t="shared" si="269"/>
        <v>31.236141821406868</v>
      </c>
      <c r="AA451">
        <f t="shared" si="270"/>
        <v>30.993300000000001</v>
      </c>
      <c r="AB451">
        <f t="shared" si="271"/>
        <v>4.5096551702787586</v>
      </c>
      <c r="AC451">
        <f t="shared" si="272"/>
        <v>69.476926233931707</v>
      </c>
      <c r="AD451">
        <f t="shared" si="273"/>
        <v>3.2112809564739719</v>
      </c>
      <c r="AE451">
        <f t="shared" si="274"/>
        <v>4.6220826546952507</v>
      </c>
      <c r="AF451">
        <f t="shared" si="275"/>
        <v>1.2983742138047867</v>
      </c>
      <c r="AG451">
        <f t="shared" si="276"/>
        <v>-25.342203566842645</v>
      </c>
      <c r="AH451">
        <f t="shared" si="277"/>
        <v>52.524532944495078</v>
      </c>
      <c r="AI451">
        <f t="shared" si="278"/>
        <v>5.2474295994965479</v>
      </c>
      <c r="AJ451">
        <f t="shared" si="279"/>
        <v>32.429758977148978</v>
      </c>
      <c r="AK451">
        <v>-4.1248405933282203E-2</v>
      </c>
      <c r="AL451">
        <v>4.6304949218935701E-2</v>
      </c>
      <c r="AM451">
        <v>3.4595135106013299</v>
      </c>
      <c r="AN451">
        <v>58</v>
      </c>
      <c r="AO451">
        <v>17</v>
      </c>
      <c r="AP451">
        <f t="shared" si="280"/>
        <v>1</v>
      </c>
      <c r="AQ451">
        <f t="shared" si="281"/>
        <v>0</v>
      </c>
      <c r="AR451">
        <f t="shared" si="282"/>
        <v>51832.585044140789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-0.3516417585050563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1581613145.5310299</v>
      </c>
      <c r="BY451">
        <v>400.20879310344799</v>
      </c>
      <c r="BZ451">
        <v>400.00024137931001</v>
      </c>
      <c r="CA451">
        <v>32.233286206896601</v>
      </c>
      <c r="CB451">
        <v>31.279962068965499</v>
      </c>
      <c r="CC451">
        <v>350.015379310345</v>
      </c>
      <c r="CD451">
        <v>99.426251724137899</v>
      </c>
      <c r="CE451">
        <v>0.19998358620689699</v>
      </c>
      <c r="CF451">
        <v>31.4258448275862</v>
      </c>
      <c r="CG451">
        <v>30.993300000000001</v>
      </c>
      <c r="CH451">
        <v>999.9</v>
      </c>
      <c r="CI451">
        <v>0</v>
      </c>
      <c r="CJ451">
        <v>0</v>
      </c>
      <c r="CK451">
        <v>10004.655172413801</v>
      </c>
      <c r="CL451">
        <v>0</v>
      </c>
      <c r="CM451">
        <v>3.4827937931034501</v>
      </c>
      <c r="CN451">
        <v>0</v>
      </c>
      <c r="CO451">
        <v>0</v>
      </c>
      <c r="CP451">
        <v>0</v>
      </c>
      <c r="CQ451">
        <v>0</v>
      </c>
      <c r="CR451">
        <v>3.0241379310344798</v>
      </c>
      <c r="CS451">
        <v>0</v>
      </c>
      <c r="CT451">
        <v>167.41724137931001</v>
      </c>
      <c r="CU451">
        <v>-0.65862068965517295</v>
      </c>
      <c r="CV451">
        <v>40.135620689655198</v>
      </c>
      <c r="CW451">
        <v>45.557724137930997</v>
      </c>
      <c r="CX451">
        <v>42.596758620689599</v>
      </c>
      <c r="CY451">
        <v>44.230448275862102</v>
      </c>
      <c r="CZ451">
        <v>41.245655172413798</v>
      </c>
      <c r="DA451">
        <v>0</v>
      </c>
      <c r="DB451">
        <v>0</v>
      </c>
      <c r="DC451">
        <v>0</v>
      </c>
      <c r="DD451">
        <v>2309.9000000953702</v>
      </c>
      <c r="DE451">
        <v>2.4115384615384601</v>
      </c>
      <c r="DF451">
        <v>8.5230773475853496</v>
      </c>
      <c r="DG451">
        <v>-570.83760750657405</v>
      </c>
      <c r="DH451">
        <v>422.28461538461499</v>
      </c>
      <c r="DI451">
        <v>15</v>
      </c>
      <c r="DJ451">
        <v>100</v>
      </c>
      <c r="DK451">
        <v>100</v>
      </c>
      <c r="DL451">
        <v>2.71</v>
      </c>
      <c r="DM451">
        <v>0.42499999999999999</v>
      </c>
      <c r="DN451">
        <v>2</v>
      </c>
      <c r="DO451">
        <v>283.93599999999998</v>
      </c>
      <c r="DP451">
        <v>285.28300000000002</v>
      </c>
      <c r="DQ451">
        <v>30.688199999999998</v>
      </c>
      <c r="DR451">
        <v>32.814799999999998</v>
      </c>
      <c r="DS451">
        <v>30.0001</v>
      </c>
      <c r="DT451">
        <v>32.685899999999997</v>
      </c>
      <c r="DU451">
        <v>32.706400000000002</v>
      </c>
      <c r="DV451">
        <v>20.9863</v>
      </c>
      <c r="DW451">
        <v>22.437999999999999</v>
      </c>
      <c r="DX451">
        <v>52.714700000000001</v>
      </c>
      <c r="DY451">
        <v>30.693200000000001</v>
      </c>
      <c r="DZ451">
        <v>400</v>
      </c>
      <c r="EA451">
        <v>31.285399999999999</v>
      </c>
      <c r="EB451">
        <v>99.857500000000002</v>
      </c>
      <c r="EC451">
        <v>100.31</v>
      </c>
    </row>
    <row r="452" spans="1:133" x14ac:dyDescent="0.35">
      <c r="A452">
        <v>436</v>
      </c>
      <c r="B452">
        <v>1581613182.5999999</v>
      </c>
      <c r="C452">
        <v>2245.5999999046298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1581613157.97931</v>
      </c>
      <c r="O452">
        <f t="shared" si="258"/>
        <v>4.446931964078749E-4</v>
      </c>
      <c r="P452">
        <f t="shared" si="259"/>
        <v>-0.26004730227725986</v>
      </c>
      <c r="Q452">
        <f t="shared" si="260"/>
        <v>400.16272413793098</v>
      </c>
      <c r="R452">
        <f t="shared" si="261"/>
        <v>404.18176607356247</v>
      </c>
      <c r="S452">
        <f t="shared" si="262"/>
        <v>40.267216641075485</v>
      </c>
      <c r="T452">
        <f t="shared" si="263"/>
        <v>39.866813540550204</v>
      </c>
      <c r="U452">
        <f t="shared" si="264"/>
        <v>3.254979410020134E-2</v>
      </c>
      <c r="V452">
        <f t="shared" si="265"/>
        <v>2.252773825153243</v>
      </c>
      <c r="W452">
        <f t="shared" si="266"/>
        <v>3.2290758652502534E-2</v>
      </c>
      <c r="X452">
        <f t="shared" si="267"/>
        <v>2.0204825526881902E-2</v>
      </c>
      <c r="Y452">
        <f t="shared" si="268"/>
        <v>0</v>
      </c>
      <c r="Z452">
        <f t="shared" si="269"/>
        <v>31.278690058845203</v>
      </c>
      <c r="AA452">
        <f t="shared" si="270"/>
        <v>30.9923172413793</v>
      </c>
      <c r="AB452">
        <f t="shared" si="271"/>
        <v>4.5094024677134321</v>
      </c>
      <c r="AC452">
        <f t="shared" si="272"/>
        <v>69.026896470890136</v>
      </c>
      <c r="AD452">
        <f t="shared" si="273"/>
        <v>3.190412048756015</v>
      </c>
      <c r="AE452">
        <f t="shared" si="274"/>
        <v>4.6219839104333316</v>
      </c>
      <c r="AF452">
        <f t="shared" si="275"/>
        <v>1.3189904189574171</v>
      </c>
      <c r="AG452">
        <f t="shared" si="276"/>
        <v>-19.610969961587283</v>
      </c>
      <c r="AH452">
        <f t="shared" si="277"/>
        <v>52.606945016476168</v>
      </c>
      <c r="AI452">
        <f t="shared" si="278"/>
        <v>5.2547569870418673</v>
      </c>
      <c r="AJ452">
        <f t="shared" si="279"/>
        <v>38.250732041930753</v>
      </c>
      <c r="AK452">
        <v>-4.1258464362712001E-2</v>
      </c>
      <c r="AL452">
        <v>4.6316240687137501E-2</v>
      </c>
      <c r="AM452">
        <v>3.4601810980880501</v>
      </c>
      <c r="AN452">
        <v>7</v>
      </c>
      <c r="AO452">
        <v>2</v>
      </c>
      <c r="AP452">
        <f t="shared" si="280"/>
        <v>1</v>
      </c>
      <c r="AQ452">
        <f t="shared" si="281"/>
        <v>0</v>
      </c>
      <c r="AR452">
        <f t="shared" si="282"/>
        <v>51844.780758334862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-0.26004730227725986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1581613157.97931</v>
      </c>
      <c r="BY452">
        <v>400.16272413793098</v>
      </c>
      <c r="BZ452">
        <v>400.02199999999999</v>
      </c>
      <c r="CA452">
        <v>32.023727586206903</v>
      </c>
      <c r="CB452">
        <v>31.2858862068965</v>
      </c>
      <c r="CC452">
        <v>350.03658620689703</v>
      </c>
      <c r="CD452">
        <v>99.426755172413806</v>
      </c>
      <c r="CE452">
        <v>0.19974958620689701</v>
      </c>
      <c r="CF452">
        <v>31.425468965517201</v>
      </c>
      <c r="CG452">
        <v>30.9923172413793</v>
      </c>
      <c r="CH452">
        <v>999.9</v>
      </c>
      <c r="CI452">
        <v>0</v>
      </c>
      <c r="CJ452">
        <v>0</v>
      </c>
      <c r="CK452">
        <v>10007.044137931</v>
      </c>
      <c r="CL452">
        <v>0</v>
      </c>
      <c r="CM452">
        <v>4.3210034482758601</v>
      </c>
      <c r="CN452">
        <v>0</v>
      </c>
      <c r="CO452">
        <v>0</v>
      </c>
      <c r="CP452">
        <v>0</v>
      </c>
      <c r="CQ452">
        <v>0</v>
      </c>
      <c r="CR452">
        <v>2.6724137931034502</v>
      </c>
      <c r="CS452">
        <v>0</v>
      </c>
      <c r="CT452">
        <v>201.78275862069</v>
      </c>
      <c r="CU452">
        <v>-1.21724137931034</v>
      </c>
      <c r="CV452">
        <v>40.131344827586197</v>
      </c>
      <c r="CW452">
        <v>45.557724137930997</v>
      </c>
      <c r="CX452">
        <v>42.598896551724103</v>
      </c>
      <c r="CY452">
        <v>44.243482758620701</v>
      </c>
      <c r="CZ452">
        <v>41.245655172413798</v>
      </c>
      <c r="DA452">
        <v>0</v>
      </c>
      <c r="DB452">
        <v>0</v>
      </c>
      <c r="DC452">
        <v>0</v>
      </c>
      <c r="DD452">
        <v>2314.7000000476801</v>
      </c>
      <c r="DE452">
        <v>2.9769230769230801</v>
      </c>
      <c r="DF452">
        <v>2.8717949074615499</v>
      </c>
      <c r="DG452">
        <v>-1034.1299130145201</v>
      </c>
      <c r="DH452">
        <v>365.77307692307699</v>
      </c>
      <c r="DI452">
        <v>15</v>
      </c>
      <c r="DJ452">
        <v>100</v>
      </c>
      <c r="DK452">
        <v>100</v>
      </c>
      <c r="DL452">
        <v>2.71</v>
      </c>
      <c r="DM452">
        <v>0.42499999999999999</v>
      </c>
      <c r="DN452">
        <v>2</v>
      </c>
      <c r="DO452">
        <v>336.36200000000002</v>
      </c>
      <c r="DP452">
        <v>658.75099999999998</v>
      </c>
      <c r="DQ452">
        <v>30.697500000000002</v>
      </c>
      <c r="DR452">
        <v>32.816099999999999</v>
      </c>
      <c r="DS452">
        <v>30.0001</v>
      </c>
      <c r="DT452">
        <v>32.692599999999999</v>
      </c>
      <c r="DU452">
        <v>32.700699999999998</v>
      </c>
      <c r="DV452">
        <v>20.9878</v>
      </c>
      <c r="DW452">
        <v>22.077500000000001</v>
      </c>
      <c r="DX452">
        <v>52.786099999999998</v>
      </c>
      <c r="DY452">
        <v>30.700900000000001</v>
      </c>
      <c r="DZ452">
        <v>400</v>
      </c>
      <c r="EA452">
        <v>31.353400000000001</v>
      </c>
      <c r="EB452">
        <v>99.858900000000006</v>
      </c>
      <c r="EC452">
        <v>100.31</v>
      </c>
    </row>
    <row r="453" spans="1:133" x14ac:dyDescent="0.35">
      <c r="A453">
        <v>437</v>
      </c>
      <c r="B453">
        <v>1581613187.5999999</v>
      </c>
      <c r="C453">
        <v>2250.5999999046298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1581613170.4275899</v>
      </c>
      <c r="O453">
        <f t="shared" si="258"/>
        <v>4.1566962191611899E-4</v>
      </c>
      <c r="P453">
        <f t="shared" si="259"/>
        <v>-0.23202119811037222</v>
      </c>
      <c r="Q453">
        <f t="shared" si="260"/>
        <v>400.12358620689702</v>
      </c>
      <c r="R453">
        <f t="shared" si="261"/>
        <v>403.5666744052557</v>
      </c>
      <c r="S453">
        <f t="shared" si="262"/>
        <v>40.206263081187458</v>
      </c>
      <c r="T453">
        <f t="shared" si="263"/>
        <v>39.863237458174972</v>
      </c>
      <c r="U453">
        <f t="shared" si="264"/>
        <v>3.039285105742812E-2</v>
      </c>
      <c r="V453">
        <f t="shared" si="265"/>
        <v>2.2524791118593281</v>
      </c>
      <c r="W453">
        <f t="shared" si="266"/>
        <v>3.0166850676861888E-2</v>
      </c>
      <c r="X453">
        <f t="shared" si="267"/>
        <v>1.8874446712748159E-2</v>
      </c>
      <c r="Y453">
        <f t="shared" si="268"/>
        <v>0</v>
      </c>
      <c r="Z453">
        <f t="shared" si="269"/>
        <v>31.288870806197398</v>
      </c>
      <c r="AA453">
        <f t="shared" si="270"/>
        <v>30.994396551724101</v>
      </c>
      <c r="AB453">
        <f t="shared" si="271"/>
        <v>4.5099371477009162</v>
      </c>
      <c r="AC453">
        <f t="shared" si="272"/>
        <v>69.020336887337905</v>
      </c>
      <c r="AD453">
        <f t="shared" si="273"/>
        <v>3.1902207885317138</v>
      </c>
      <c r="AE453">
        <f t="shared" si="274"/>
        <v>4.622146069410122</v>
      </c>
      <c r="AF453">
        <f t="shared" si="275"/>
        <v>1.3197163591692025</v>
      </c>
      <c r="AG453">
        <f t="shared" si="276"/>
        <v>-18.331030326500848</v>
      </c>
      <c r="AH453">
        <f t="shared" si="277"/>
        <v>52.422515548470358</v>
      </c>
      <c r="AI453">
        <f t="shared" si="278"/>
        <v>5.2370895904947776</v>
      </c>
      <c r="AJ453">
        <f t="shared" si="279"/>
        <v>39.328574812464289</v>
      </c>
      <c r="AK453">
        <v>-4.1250521868258901E-2</v>
      </c>
      <c r="AL453">
        <v>4.6307324541313102E-2</v>
      </c>
      <c r="AM453">
        <v>3.4596539518687699</v>
      </c>
      <c r="AN453">
        <v>7</v>
      </c>
      <c r="AO453">
        <v>2</v>
      </c>
      <c r="AP453">
        <f t="shared" si="280"/>
        <v>1</v>
      </c>
      <c r="AQ453">
        <f t="shared" si="281"/>
        <v>0</v>
      </c>
      <c r="AR453">
        <f t="shared" si="282"/>
        <v>51835.121021943778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-0.23202119811037222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1581613170.4275899</v>
      </c>
      <c r="BY453">
        <v>400.12358620689702</v>
      </c>
      <c r="BZ453">
        <v>400.010965517241</v>
      </c>
      <c r="CA453">
        <v>32.021548275862102</v>
      </c>
      <c r="CB453">
        <v>31.331858620689701</v>
      </c>
      <c r="CC453">
        <v>350.03503448275899</v>
      </c>
      <c r="CD453">
        <v>99.427524137931002</v>
      </c>
      <c r="CE453">
        <v>0.19978810344827599</v>
      </c>
      <c r="CF453">
        <v>31.4260862068965</v>
      </c>
      <c r="CG453">
        <v>30.994396551724101</v>
      </c>
      <c r="CH453">
        <v>999.9</v>
      </c>
      <c r="CI453">
        <v>0</v>
      </c>
      <c r="CJ453">
        <v>0</v>
      </c>
      <c r="CK453">
        <v>10005.040344827599</v>
      </c>
      <c r="CL453">
        <v>0</v>
      </c>
      <c r="CM453">
        <v>4.9365710344827596</v>
      </c>
      <c r="CN453">
        <v>0</v>
      </c>
      <c r="CO453">
        <v>0</v>
      </c>
      <c r="CP453">
        <v>0</v>
      </c>
      <c r="CQ453">
        <v>0</v>
      </c>
      <c r="CR453">
        <v>2.5068965517241399</v>
      </c>
      <c r="CS453">
        <v>0</v>
      </c>
      <c r="CT453">
        <v>214.83448275862099</v>
      </c>
      <c r="CU453">
        <v>-1.2413793103448301</v>
      </c>
      <c r="CV453">
        <v>40.1292068965517</v>
      </c>
      <c r="CW453">
        <v>45.561999999999998</v>
      </c>
      <c r="CX453">
        <v>42.665724137931001</v>
      </c>
      <c r="CY453">
        <v>44.247827586206903</v>
      </c>
      <c r="CZ453">
        <v>41.25</v>
      </c>
      <c r="DA453">
        <v>0</v>
      </c>
      <c r="DB453">
        <v>0</v>
      </c>
      <c r="DC453">
        <v>0</v>
      </c>
      <c r="DD453">
        <v>2320.1000001430498</v>
      </c>
      <c r="DE453">
        <v>2.4615384615384599</v>
      </c>
      <c r="DF453">
        <v>6.1059825961137699</v>
      </c>
      <c r="DG453">
        <v>-920.59145251497705</v>
      </c>
      <c r="DH453">
        <v>279.52692307692303</v>
      </c>
      <c r="DI453">
        <v>15</v>
      </c>
      <c r="DJ453">
        <v>100</v>
      </c>
      <c r="DK453">
        <v>100</v>
      </c>
      <c r="DL453">
        <v>2.71</v>
      </c>
      <c r="DM453">
        <v>0.42499999999999999</v>
      </c>
      <c r="DN453">
        <v>2</v>
      </c>
      <c r="DO453">
        <v>336.46499999999997</v>
      </c>
      <c r="DP453">
        <v>664.28499999999997</v>
      </c>
      <c r="DQ453">
        <v>30.703099999999999</v>
      </c>
      <c r="DR453">
        <v>32.816099999999999</v>
      </c>
      <c r="DS453">
        <v>30.0001</v>
      </c>
      <c r="DT453">
        <v>32.694699999999997</v>
      </c>
      <c r="DU453">
        <v>32.692399999999999</v>
      </c>
      <c r="DV453">
        <v>20.9879</v>
      </c>
      <c r="DW453">
        <v>22.077500000000001</v>
      </c>
      <c r="DX453">
        <v>52.786099999999998</v>
      </c>
      <c r="DY453">
        <v>30.7013</v>
      </c>
      <c r="DZ453">
        <v>400</v>
      </c>
      <c r="EA453">
        <v>31.343599999999999</v>
      </c>
      <c r="EB453">
        <v>99.856499999999997</v>
      </c>
      <c r="EC453">
        <v>100.30800000000001</v>
      </c>
    </row>
    <row r="454" spans="1:133" x14ac:dyDescent="0.35">
      <c r="A454">
        <v>438</v>
      </c>
      <c r="B454">
        <v>1581613192.5999999</v>
      </c>
      <c r="C454">
        <v>2255.5999999046298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1581613182.87586</v>
      </c>
      <c r="O454">
        <f t="shared" si="258"/>
        <v>3.977104385502899E-4</v>
      </c>
      <c r="P454">
        <f t="shared" si="259"/>
        <v>-0.19300805867520182</v>
      </c>
      <c r="Q454">
        <f t="shared" si="260"/>
        <v>400.06624137930999</v>
      </c>
      <c r="R454">
        <f t="shared" si="261"/>
        <v>401.9219187851607</v>
      </c>
      <c r="S454">
        <f t="shared" si="262"/>
        <v>40.042473981877741</v>
      </c>
      <c r="T454">
        <f t="shared" si="263"/>
        <v>39.857597490276753</v>
      </c>
      <c r="U454">
        <f t="shared" si="264"/>
        <v>2.9086555916113251E-2</v>
      </c>
      <c r="V454">
        <f t="shared" si="265"/>
        <v>2.2507502003248945</v>
      </c>
      <c r="W454">
        <f t="shared" si="266"/>
        <v>2.8879335942654637E-2</v>
      </c>
      <c r="X454">
        <f t="shared" si="267"/>
        <v>1.806807968018297E-2</v>
      </c>
      <c r="Y454">
        <f t="shared" si="268"/>
        <v>0</v>
      </c>
      <c r="Z454">
        <f t="shared" si="269"/>
        <v>31.295366290457679</v>
      </c>
      <c r="AA454">
        <f t="shared" si="270"/>
        <v>30.995193103448301</v>
      </c>
      <c r="AB454">
        <f t="shared" si="271"/>
        <v>4.5101419899863586</v>
      </c>
      <c r="AC454">
        <f t="shared" si="272"/>
        <v>69.037976632033747</v>
      </c>
      <c r="AD454">
        <f t="shared" si="273"/>
        <v>3.191155583459834</v>
      </c>
      <c r="AE454">
        <f t="shared" si="274"/>
        <v>4.6223191048434229</v>
      </c>
      <c r="AF454">
        <f t="shared" si="275"/>
        <v>1.3189864065265247</v>
      </c>
      <c r="AG454">
        <f t="shared" si="276"/>
        <v>-17.539030340067786</v>
      </c>
      <c r="AH454">
        <f t="shared" si="277"/>
        <v>52.365541264511648</v>
      </c>
      <c r="AI454">
        <f t="shared" si="278"/>
        <v>5.2354538286479224</v>
      </c>
      <c r="AJ454">
        <f t="shared" si="279"/>
        <v>40.061964753091786</v>
      </c>
      <c r="AK454">
        <v>-4.1203946842907999E-2</v>
      </c>
      <c r="AL454">
        <v>4.6255039995160403E-2</v>
      </c>
      <c r="AM454">
        <v>3.45656204669862</v>
      </c>
      <c r="AN454">
        <v>7</v>
      </c>
      <c r="AO454">
        <v>2</v>
      </c>
      <c r="AP454">
        <f t="shared" si="280"/>
        <v>1</v>
      </c>
      <c r="AQ454">
        <f t="shared" si="281"/>
        <v>0</v>
      </c>
      <c r="AR454">
        <f t="shared" si="282"/>
        <v>51778.876756656093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-0.19300805867520182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1581613182.87586</v>
      </c>
      <c r="BY454">
        <v>400.06624137930999</v>
      </c>
      <c r="BZ454">
        <v>400.00813793103401</v>
      </c>
      <c r="CA454">
        <v>32.030872413793098</v>
      </c>
      <c r="CB454">
        <v>31.370996551724101</v>
      </c>
      <c r="CC454">
        <v>350.03986206896502</v>
      </c>
      <c r="CD454">
        <v>99.427696551724097</v>
      </c>
      <c r="CE454">
        <v>0.19979851724137901</v>
      </c>
      <c r="CF454">
        <v>31.426744827586202</v>
      </c>
      <c r="CG454">
        <v>30.995193103448301</v>
      </c>
      <c r="CH454">
        <v>999.9</v>
      </c>
      <c r="CI454">
        <v>0</v>
      </c>
      <c r="CJ454">
        <v>0</v>
      </c>
      <c r="CK454">
        <v>9993.7265517241394</v>
      </c>
      <c r="CL454">
        <v>0</v>
      </c>
      <c r="CM454">
        <v>5.4315324137931</v>
      </c>
      <c r="CN454">
        <v>0</v>
      </c>
      <c r="CO454">
        <v>0</v>
      </c>
      <c r="CP454">
        <v>0</v>
      </c>
      <c r="CQ454">
        <v>0</v>
      </c>
      <c r="CR454">
        <v>3.2275862068965502</v>
      </c>
      <c r="CS454">
        <v>0</v>
      </c>
      <c r="CT454">
        <v>222.77586206896601</v>
      </c>
      <c r="CU454">
        <v>-0.83448275862068999</v>
      </c>
      <c r="CV454">
        <v>40.142103448275897</v>
      </c>
      <c r="CW454">
        <v>45.561999999999998</v>
      </c>
      <c r="CX454">
        <v>42.687275862069001</v>
      </c>
      <c r="CY454">
        <v>44.25</v>
      </c>
      <c r="CZ454">
        <v>41.25</v>
      </c>
      <c r="DA454">
        <v>0</v>
      </c>
      <c r="DB454">
        <v>0</v>
      </c>
      <c r="DC454">
        <v>0</v>
      </c>
      <c r="DD454">
        <v>2324.9000000953702</v>
      </c>
      <c r="DE454">
        <v>3.2076923076923101</v>
      </c>
      <c r="DF454">
        <v>3.4393156440328498</v>
      </c>
      <c r="DG454">
        <v>-507.01196565636099</v>
      </c>
      <c r="DH454">
        <v>225.31153846153799</v>
      </c>
      <c r="DI454">
        <v>15</v>
      </c>
      <c r="DJ454">
        <v>100</v>
      </c>
      <c r="DK454">
        <v>100</v>
      </c>
      <c r="DL454">
        <v>2.71</v>
      </c>
      <c r="DM454">
        <v>0.42499999999999999</v>
      </c>
      <c r="DN454">
        <v>2</v>
      </c>
      <c r="DO454">
        <v>336.69</v>
      </c>
      <c r="DP454">
        <v>665.28399999999999</v>
      </c>
      <c r="DQ454">
        <v>30.703600000000002</v>
      </c>
      <c r="DR454">
        <v>32.816499999999998</v>
      </c>
      <c r="DS454">
        <v>30.0001</v>
      </c>
      <c r="DT454">
        <v>32.694699999999997</v>
      </c>
      <c r="DU454">
        <v>32.691800000000001</v>
      </c>
      <c r="DV454">
        <v>20.984500000000001</v>
      </c>
      <c r="DW454">
        <v>22.077500000000001</v>
      </c>
      <c r="DX454">
        <v>52.786099999999998</v>
      </c>
      <c r="DY454">
        <v>30.702400000000001</v>
      </c>
      <c r="DZ454">
        <v>400</v>
      </c>
      <c r="EA454">
        <v>31.343599999999999</v>
      </c>
      <c r="EB454">
        <v>99.855000000000004</v>
      </c>
      <c r="EC454">
        <v>100.307</v>
      </c>
    </row>
    <row r="455" spans="1:133" x14ac:dyDescent="0.35">
      <c r="A455">
        <v>439</v>
      </c>
      <c r="B455">
        <v>1581613197.5999999</v>
      </c>
      <c r="C455">
        <v>2260.5999999046298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1581613189.5310299</v>
      </c>
      <c r="O455">
        <f t="shared" si="258"/>
        <v>4.9860455662873544E-4</v>
      </c>
      <c r="P455">
        <f t="shared" si="259"/>
        <v>-0.24368943861278816</v>
      </c>
      <c r="Q455">
        <f t="shared" si="260"/>
        <v>400.06213793103399</v>
      </c>
      <c r="R455">
        <f t="shared" si="261"/>
        <v>401.96328057040785</v>
      </c>
      <c r="S455">
        <f t="shared" si="262"/>
        <v>40.046745932709406</v>
      </c>
      <c r="T455">
        <f t="shared" si="263"/>
        <v>39.857339138753481</v>
      </c>
      <c r="U455">
        <f t="shared" si="264"/>
        <v>3.7102327966222266E-2</v>
      </c>
      <c r="V455">
        <f t="shared" si="265"/>
        <v>2.2504873954569042</v>
      </c>
      <c r="W455">
        <f t="shared" si="266"/>
        <v>3.6765831549639513E-2</v>
      </c>
      <c r="X455">
        <f t="shared" si="267"/>
        <v>2.3008623134532891E-2</v>
      </c>
      <c r="Y455">
        <f t="shared" si="268"/>
        <v>0</v>
      </c>
      <c r="Z455">
        <f t="shared" si="269"/>
        <v>31.262661205820983</v>
      </c>
      <c r="AA455">
        <f t="shared" si="270"/>
        <v>30.9952068965517</v>
      </c>
      <c r="AB455">
        <f t="shared" si="271"/>
        <v>4.5101455371102857</v>
      </c>
      <c r="AC455">
        <f t="shared" si="272"/>
        <v>69.473147122217441</v>
      </c>
      <c r="AD455">
        <f t="shared" si="273"/>
        <v>3.2113876221524178</v>
      </c>
      <c r="AE455">
        <f t="shared" si="274"/>
        <v>4.6224876159747472</v>
      </c>
      <c r="AF455">
        <f t="shared" si="275"/>
        <v>1.2987579149578679</v>
      </c>
      <c r="AG455">
        <f t="shared" si="276"/>
        <v>-21.988460947327233</v>
      </c>
      <c r="AH455">
        <f t="shared" si="277"/>
        <v>52.435570847491796</v>
      </c>
      <c r="AI455">
        <f t="shared" si="278"/>
        <v>5.2430844585096796</v>
      </c>
      <c r="AJ455">
        <f t="shared" si="279"/>
        <v>35.690194358674241</v>
      </c>
      <c r="AK455">
        <v>-4.11968699968778E-2</v>
      </c>
      <c r="AL455">
        <v>4.6247095615525799E-2</v>
      </c>
      <c r="AM455">
        <v>3.4560921416513501</v>
      </c>
      <c r="AN455">
        <v>7</v>
      </c>
      <c r="AO455">
        <v>2</v>
      </c>
      <c r="AP455">
        <f t="shared" si="280"/>
        <v>1</v>
      </c>
      <c r="AQ455">
        <f t="shared" si="281"/>
        <v>0</v>
      </c>
      <c r="AR455">
        <f t="shared" si="282"/>
        <v>51770.241325656636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-0.24368943861278816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1581613189.5310299</v>
      </c>
      <c r="BY455">
        <v>400.06213793103399</v>
      </c>
      <c r="BZ455">
        <v>399.98634482758598</v>
      </c>
      <c r="CA455">
        <v>32.2338275862069</v>
      </c>
      <c r="CB455">
        <v>31.406703448275898</v>
      </c>
      <c r="CC455">
        <v>350.03158620689697</v>
      </c>
      <c r="CD455">
        <v>99.427924137931001</v>
      </c>
      <c r="CE455">
        <v>0.199947034482759</v>
      </c>
      <c r="CF455">
        <v>31.4273862068966</v>
      </c>
      <c r="CG455">
        <v>30.9952068965517</v>
      </c>
      <c r="CH455">
        <v>999.9</v>
      </c>
      <c r="CI455">
        <v>0</v>
      </c>
      <c r="CJ455">
        <v>0</v>
      </c>
      <c r="CK455">
        <v>9991.9872413793091</v>
      </c>
      <c r="CL455">
        <v>0</v>
      </c>
      <c r="CM455">
        <v>5.2551865517241403</v>
      </c>
      <c r="CN455">
        <v>0</v>
      </c>
      <c r="CO455">
        <v>0</v>
      </c>
      <c r="CP455">
        <v>0</v>
      </c>
      <c r="CQ455">
        <v>0</v>
      </c>
      <c r="CR455">
        <v>4.4896551724137899</v>
      </c>
      <c r="CS455">
        <v>0</v>
      </c>
      <c r="CT455">
        <v>197.913793103448</v>
      </c>
      <c r="CU455">
        <v>-0.90344827586206899</v>
      </c>
      <c r="CV455">
        <v>40.152793103448303</v>
      </c>
      <c r="CW455">
        <v>45.561999999999998</v>
      </c>
      <c r="CX455">
        <v>42.706655172413797</v>
      </c>
      <c r="CY455">
        <v>44.25</v>
      </c>
      <c r="CZ455">
        <v>41.25</v>
      </c>
      <c r="DA455">
        <v>0</v>
      </c>
      <c r="DB455">
        <v>0</v>
      </c>
      <c r="DC455">
        <v>0</v>
      </c>
      <c r="DD455">
        <v>2329.7000000476801</v>
      </c>
      <c r="DE455">
        <v>4.2538461538461503</v>
      </c>
      <c r="DF455">
        <v>14.9128198979296</v>
      </c>
      <c r="DG455">
        <v>-151.63418762055301</v>
      </c>
      <c r="DH455">
        <v>194.83461538461501</v>
      </c>
      <c r="DI455">
        <v>15</v>
      </c>
      <c r="DJ455">
        <v>100</v>
      </c>
      <c r="DK455">
        <v>100</v>
      </c>
      <c r="DL455">
        <v>2.71</v>
      </c>
      <c r="DM455">
        <v>0.42499999999999999</v>
      </c>
      <c r="DN455">
        <v>2</v>
      </c>
      <c r="DO455">
        <v>336.61900000000003</v>
      </c>
      <c r="DP455">
        <v>665.78800000000001</v>
      </c>
      <c r="DQ455">
        <v>30.7057</v>
      </c>
      <c r="DR455">
        <v>32.819000000000003</v>
      </c>
      <c r="DS455">
        <v>30.0002</v>
      </c>
      <c r="DT455">
        <v>32.694699999999997</v>
      </c>
      <c r="DU455">
        <v>32.691800000000001</v>
      </c>
      <c r="DV455">
        <v>20.987500000000001</v>
      </c>
      <c r="DW455">
        <v>22.077500000000001</v>
      </c>
      <c r="DX455">
        <v>52.786099999999998</v>
      </c>
      <c r="DY455">
        <v>30.709900000000001</v>
      </c>
      <c r="DZ455">
        <v>400</v>
      </c>
      <c r="EA455">
        <v>31.343599999999999</v>
      </c>
      <c r="EB455">
        <v>99.855400000000003</v>
      </c>
      <c r="EC455">
        <v>100.306</v>
      </c>
    </row>
    <row r="456" spans="1:133" x14ac:dyDescent="0.35">
      <c r="A456">
        <v>440</v>
      </c>
      <c r="B456">
        <v>1581613202.5999999</v>
      </c>
      <c r="C456">
        <v>2265.5999999046298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1581613194.5310299</v>
      </c>
      <c r="O456">
        <f t="shared" si="258"/>
        <v>5.2516798960082001E-4</v>
      </c>
      <c r="P456">
        <f t="shared" si="259"/>
        <v>-0.23861984078090828</v>
      </c>
      <c r="Q456">
        <f t="shared" si="260"/>
        <v>400.05327586206897</v>
      </c>
      <c r="R456">
        <f t="shared" si="261"/>
        <v>401.21394699314135</v>
      </c>
      <c r="S456">
        <f t="shared" si="262"/>
        <v>39.972068028684745</v>
      </c>
      <c r="T456">
        <f t="shared" si="263"/>
        <v>39.856432902443856</v>
      </c>
      <c r="U456">
        <f t="shared" si="264"/>
        <v>3.9223685588829001E-2</v>
      </c>
      <c r="V456">
        <f t="shared" si="265"/>
        <v>2.2512676964222376</v>
      </c>
      <c r="W456">
        <f t="shared" si="266"/>
        <v>3.8847949411576412E-2</v>
      </c>
      <c r="X456">
        <f t="shared" si="267"/>
        <v>2.4313426728280192E-2</v>
      </c>
      <c r="Y456">
        <f t="shared" si="268"/>
        <v>0</v>
      </c>
      <c r="Z456">
        <f t="shared" si="269"/>
        <v>31.253857279886379</v>
      </c>
      <c r="AA456">
        <f t="shared" si="270"/>
        <v>30.995268965517202</v>
      </c>
      <c r="AB456">
        <f t="shared" si="271"/>
        <v>4.5101614991980812</v>
      </c>
      <c r="AC456">
        <f t="shared" si="272"/>
        <v>69.563695557995217</v>
      </c>
      <c r="AD456">
        <f t="shared" si="273"/>
        <v>3.2155580866806419</v>
      </c>
      <c r="AE456">
        <f t="shared" si="274"/>
        <v>4.6224658723023602</v>
      </c>
      <c r="AF456">
        <f t="shared" si="275"/>
        <v>1.2946034125174393</v>
      </c>
      <c r="AG456">
        <f t="shared" si="276"/>
        <v>-23.159908341396161</v>
      </c>
      <c r="AH456">
        <f t="shared" si="277"/>
        <v>52.436173813677804</v>
      </c>
      <c r="AI456">
        <f t="shared" si="278"/>
        <v>5.2413269122771915</v>
      </c>
      <c r="AJ456">
        <f t="shared" si="279"/>
        <v>34.517592384558839</v>
      </c>
      <c r="AK456">
        <v>-4.12178842363101E-2</v>
      </c>
      <c r="AL456">
        <v>4.6270685940236901E-2</v>
      </c>
      <c r="AM456">
        <v>3.4574874132879798</v>
      </c>
      <c r="AN456">
        <v>7</v>
      </c>
      <c r="AO456">
        <v>2</v>
      </c>
      <c r="AP456">
        <f t="shared" si="280"/>
        <v>1</v>
      </c>
      <c r="AQ456">
        <f t="shared" si="281"/>
        <v>0</v>
      </c>
      <c r="AR456">
        <f t="shared" si="282"/>
        <v>51795.584857778886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-0.23861984078090828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1581613194.5310299</v>
      </c>
      <c r="BY456">
        <v>400.05327586206897</v>
      </c>
      <c r="BZ456">
        <v>400.00437931034497</v>
      </c>
      <c r="CA456">
        <v>32.275706896551704</v>
      </c>
      <c r="CB456">
        <v>31.4045275862069</v>
      </c>
      <c r="CC456">
        <v>350.02058620689598</v>
      </c>
      <c r="CD456">
        <v>99.427827586206902</v>
      </c>
      <c r="CE456">
        <v>0.19998527586206899</v>
      </c>
      <c r="CF456">
        <v>31.4273034482759</v>
      </c>
      <c r="CG456">
        <v>30.995268965517202</v>
      </c>
      <c r="CH456">
        <v>999.9</v>
      </c>
      <c r="CI456">
        <v>0</v>
      </c>
      <c r="CJ456">
        <v>0</v>
      </c>
      <c r="CK456">
        <v>9997.0937931034496</v>
      </c>
      <c r="CL456">
        <v>0</v>
      </c>
      <c r="CM456">
        <v>5.0801631034482799</v>
      </c>
      <c r="CN456">
        <v>0</v>
      </c>
      <c r="CO456">
        <v>0</v>
      </c>
      <c r="CP456">
        <v>0</v>
      </c>
      <c r="CQ456">
        <v>0</v>
      </c>
      <c r="CR456">
        <v>4.3896551724137902</v>
      </c>
      <c r="CS456">
        <v>0</v>
      </c>
      <c r="CT456">
        <v>186.60344827586201</v>
      </c>
      <c r="CU456">
        <v>-0.86551724137930997</v>
      </c>
      <c r="CV456">
        <v>40.159206896551702</v>
      </c>
      <c r="CW456">
        <v>45.561999999999998</v>
      </c>
      <c r="CX456">
        <v>42.693655172413798</v>
      </c>
      <c r="CY456">
        <v>44.25</v>
      </c>
      <c r="CZ456">
        <v>41.25</v>
      </c>
      <c r="DA456">
        <v>0</v>
      </c>
      <c r="DB456">
        <v>0</v>
      </c>
      <c r="DC456">
        <v>0</v>
      </c>
      <c r="DD456">
        <v>2334.5</v>
      </c>
      <c r="DE456">
        <v>4.5384615384615401</v>
      </c>
      <c r="DF456">
        <v>-9.4974361720500493</v>
      </c>
      <c r="DG456">
        <v>-56.608546873145102</v>
      </c>
      <c r="DH456">
        <v>185.869230769231</v>
      </c>
      <c r="DI456">
        <v>15</v>
      </c>
      <c r="DJ456">
        <v>100</v>
      </c>
      <c r="DK456">
        <v>100</v>
      </c>
      <c r="DL456">
        <v>2.71</v>
      </c>
      <c r="DM456">
        <v>0.42499999999999999</v>
      </c>
      <c r="DN456">
        <v>2</v>
      </c>
      <c r="DO456">
        <v>336.714</v>
      </c>
      <c r="DP456">
        <v>665.85699999999997</v>
      </c>
      <c r="DQ456">
        <v>30.710799999999999</v>
      </c>
      <c r="DR456">
        <v>32.819000000000003</v>
      </c>
      <c r="DS456">
        <v>30</v>
      </c>
      <c r="DT456">
        <v>32.694699999999997</v>
      </c>
      <c r="DU456">
        <v>32.691800000000001</v>
      </c>
      <c r="DV456">
        <v>20.9863</v>
      </c>
      <c r="DW456">
        <v>22.077500000000001</v>
      </c>
      <c r="DX456">
        <v>52.786099999999998</v>
      </c>
      <c r="DY456">
        <v>30.710999999999999</v>
      </c>
      <c r="DZ456">
        <v>400</v>
      </c>
      <c r="EA456">
        <v>31.343599999999999</v>
      </c>
      <c r="EB456">
        <v>99.858400000000003</v>
      </c>
      <c r="EC456">
        <v>100.304</v>
      </c>
    </row>
    <row r="457" spans="1:133" x14ac:dyDescent="0.35">
      <c r="A457">
        <v>441</v>
      </c>
      <c r="B457">
        <v>1581613207.5999999</v>
      </c>
      <c r="C457">
        <v>2270.5999999046298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1581613199.5310299</v>
      </c>
      <c r="O457">
        <f t="shared" si="258"/>
        <v>5.3440641133876185E-4</v>
      </c>
      <c r="P457">
        <f t="shared" si="259"/>
        <v>-0.25372685147943191</v>
      </c>
      <c r="Q457">
        <f t="shared" si="260"/>
        <v>400.06289655172401</v>
      </c>
      <c r="R457">
        <f t="shared" si="261"/>
        <v>401.65830166954703</v>
      </c>
      <c r="S457">
        <f t="shared" si="262"/>
        <v>40.016205746044236</v>
      </c>
      <c r="T457">
        <f t="shared" si="263"/>
        <v>39.857259549295087</v>
      </c>
      <c r="U457">
        <f t="shared" si="264"/>
        <v>3.9952257414753105E-2</v>
      </c>
      <c r="V457">
        <f t="shared" si="265"/>
        <v>2.252110678299553</v>
      </c>
      <c r="W457">
        <f t="shared" si="266"/>
        <v>3.9562652328383706E-2</v>
      </c>
      <c r="X457">
        <f t="shared" si="267"/>
        <v>2.4761345454072076E-2</v>
      </c>
      <c r="Y457">
        <f t="shared" si="268"/>
        <v>0</v>
      </c>
      <c r="Z457">
        <f t="shared" si="269"/>
        <v>31.250928255063798</v>
      </c>
      <c r="AA457">
        <f t="shared" si="270"/>
        <v>30.995934482758599</v>
      </c>
      <c r="AB457">
        <f t="shared" si="271"/>
        <v>4.5103326513429751</v>
      </c>
      <c r="AC457">
        <f t="shared" si="272"/>
        <v>69.589618515981158</v>
      </c>
      <c r="AD457">
        <f t="shared" si="273"/>
        <v>3.216767715064818</v>
      </c>
      <c r="AE457">
        <f t="shared" si="274"/>
        <v>4.6224821800482951</v>
      </c>
      <c r="AF457">
        <f t="shared" si="275"/>
        <v>1.2935649362781572</v>
      </c>
      <c r="AG457">
        <f t="shared" si="276"/>
        <v>-23.567322740039398</v>
      </c>
      <c r="AH457">
        <f t="shared" si="277"/>
        <v>52.382540265566902</v>
      </c>
      <c r="AI457">
        <f t="shared" si="278"/>
        <v>5.2340248090384671</v>
      </c>
      <c r="AJ457">
        <f t="shared" si="279"/>
        <v>34.049242334565974</v>
      </c>
      <c r="AK457">
        <v>-4.1240593945424203E-2</v>
      </c>
      <c r="AL457">
        <v>4.6296179578197399E-2</v>
      </c>
      <c r="AM457">
        <v>3.4589949828656401</v>
      </c>
      <c r="AN457">
        <v>7</v>
      </c>
      <c r="AO457">
        <v>2</v>
      </c>
      <c r="AP457">
        <f t="shared" si="280"/>
        <v>1</v>
      </c>
      <c r="AQ457">
        <f t="shared" si="281"/>
        <v>0</v>
      </c>
      <c r="AR457">
        <f t="shared" si="282"/>
        <v>51822.938142803156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-0.25372685147943191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1581613199.5310299</v>
      </c>
      <c r="BY457">
        <v>400.06289655172401</v>
      </c>
      <c r="BZ457">
        <v>399.994448275862</v>
      </c>
      <c r="CA457">
        <v>32.287955172413803</v>
      </c>
      <c r="CB457">
        <v>31.401465517241402</v>
      </c>
      <c r="CC457">
        <v>350.02203448275901</v>
      </c>
      <c r="CD457">
        <v>99.427489655172394</v>
      </c>
      <c r="CE457">
        <v>0.19999365517241399</v>
      </c>
      <c r="CF457">
        <v>31.427365517241402</v>
      </c>
      <c r="CG457">
        <v>30.995934482758599</v>
      </c>
      <c r="CH457">
        <v>999.9</v>
      </c>
      <c r="CI457">
        <v>0</v>
      </c>
      <c r="CJ457">
        <v>0</v>
      </c>
      <c r="CK457">
        <v>10002.635862069001</v>
      </c>
      <c r="CL457">
        <v>0</v>
      </c>
      <c r="CM457">
        <v>5.0307624137931004</v>
      </c>
      <c r="CN457">
        <v>0</v>
      </c>
      <c r="CO457">
        <v>0</v>
      </c>
      <c r="CP457">
        <v>0</v>
      </c>
      <c r="CQ457">
        <v>0</v>
      </c>
      <c r="CR457">
        <v>2.7275862068965502</v>
      </c>
      <c r="CS457">
        <v>0</v>
      </c>
      <c r="CT457">
        <v>183.44827586206901</v>
      </c>
      <c r="CU457">
        <v>-1</v>
      </c>
      <c r="CV457">
        <v>40.169896551724101</v>
      </c>
      <c r="CW457">
        <v>45.5663448275862</v>
      </c>
      <c r="CX457">
        <v>42.713103448275803</v>
      </c>
      <c r="CY457">
        <v>44.25</v>
      </c>
      <c r="CZ457">
        <v>41.25</v>
      </c>
      <c r="DA457">
        <v>0</v>
      </c>
      <c r="DB457">
        <v>0</v>
      </c>
      <c r="DC457">
        <v>0</v>
      </c>
      <c r="DD457">
        <v>2339.9000000953702</v>
      </c>
      <c r="DE457">
        <v>2.7923076923076899</v>
      </c>
      <c r="DF457">
        <v>-40.676923118025201</v>
      </c>
      <c r="DG457">
        <v>21.305982893924</v>
      </c>
      <c r="DH457">
        <v>183.84615384615401</v>
      </c>
      <c r="DI457">
        <v>15</v>
      </c>
      <c r="DJ457">
        <v>100</v>
      </c>
      <c r="DK457">
        <v>100</v>
      </c>
      <c r="DL457">
        <v>2.71</v>
      </c>
      <c r="DM457">
        <v>0.42499999999999999</v>
      </c>
      <c r="DN457">
        <v>2</v>
      </c>
      <c r="DO457">
        <v>336.88099999999997</v>
      </c>
      <c r="DP457">
        <v>666.04</v>
      </c>
      <c r="DQ457">
        <v>30.7121</v>
      </c>
      <c r="DR457">
        <v>32.819000000000003</v>
      </c>
      <c r="DS457">
        <v>30.0001</v>
      </c>
      <c r="DT457">
        <v>32.694699999999997</v>
      </c>
      <c r="DU457">
        <v>32.691800000000001</v>
      </c>
      <c r="DV457">
        <v>20.990500000000001</v>
      </c>
      <c r="DW457">
        <v>22.077500000000001</v>
      </c>
      <c r="DX457">
        <v>52.786099999999998</v>
      </c>
      <c r="DY457">
        <v>30.711600000000001</v>
      </c>
      <c r="DZ457">
        <v>400</v>
      </c>
      <c r="EA457">
        <v>31.342300000000002</v>
      </c>
      <c r="EB457">
        <v>99.855199999999996</v>
      </c>
      <c r="EC457">
        <v>100.304</v>
      </c>
    </row>
    <row r="458" spans="1:133" x14ac:dyDescent="0.35">
      <c r="A458">
        <v>442</v>
      </c>
      <c r="B458">
        <v>1581613212.5999999</v>
      </c>
      <c r="C458">
        <v>2275.5999999046298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1581613204.5310299</v>
      </c>
      <c r="O458">
        <f t="shared" si="258"/>
        <v>5.3873472472395719E-4</v>
      </c>
      <c r="P458">
        <f t="shared" si="259"/>
        <v>-0.27708231033041442</v>
      </c>
      <c r="Q458">
        <f t="shared" si="260"/>
        <v>400.06434482758601</v>
      </c>
      <c r="R458">
        <f t="shared" si="261"/>
        <v>402.50274381065992</v>
      </c>
      <c r="S458">
        <f t="shared" si="262"/>
        <v>40.100240595028637</v>
      </c>
      <c r="T458">
        <f t="shared" si="263"/>
        <v>39.85730961532348</v>
      </c>
      <c r="U458">
        <f t="shared" si="264"/>
        <v>4.0298495623107243E-2</v>
      </c>
      <c r="V458">
        <f t="shared" si="265"/>
        <v>2.2523179095340429</v>
      </c>
      <c r="W458">
        <f t="shared" si="266"/>
        <v>3.9902180625979861E-2</v>
      </c>
      <c r="X458">
        <f t="shared" si="267"/>
        <v>2.4974145317526394E-2</v>
      </c>
      <c r="Y458">
        <f t="shared" si="268"/>
        <v>0</v>
      </c>
      <c r="Z458">
        <f t="shared" si="269"/>
        <v>31.250572903490106</v>
      </c>
      <c r="AA458">
        <f t="shared" si="270"/>
        <v>30.996275862069002</v>
      </c>
      <c r="AB458">
        <f t="shared" si="271"/>
        <v>4.5104204466073305</v>
      </c>
      <c r="AC458">
        <f t="shared" si="272"/>
        <v>69.600910291577705</v>
      </c>
      <c r="AD458">
        <f t="shared" si="273"/>
        <v>3.2174832670967737</v>
      </c>
      <c r="AE458">
        <f t="shared" si="274"/>
        <v>4.6227603254294163</v>
      </c>
      <c r="AF458">
        <f t="shared" si="275"/>
        <v>1.2929371795105569</v>
      </c>
      <c r="AG458">
        <f t="shared" si="276"/>
        <v>-23.758201360326513</v>
      </c>
      <c r="AH458">
        <f t="shared" si="277"/>
        <v>52.474452763590506</v>
      </c>
      <c r="AI458">
        <f t="shared" si="278"/>
        <v>5.2427624208673382</v>
      </c>
      <c r="AJ458">
        <f t="shared" si="279"/>
        <v>33.959013824131333</v>
      </c>
      <c r="AK458">
        <v>-4.1246177880129402E-2</v>
      </c>
      <c r="AL458">
        <v>4.6302448034083503E-2</v>
      </c>
      <c r="AM458">
        <v>3.4593656250142</v>
      </c>
      <c r="AN458">
        <v>7</v>
      </c>
      <c r="AO458">
        <v>2</v>
      </c>
      <c r="AP458">
        <f t="shared" si="280"/>
        <v>1</v>
      </c>
      <c r="AQ458">
        <f t="shared" si="281"/>
        <v>0</v>
      </c>
      <c r="AR458">
        <f t="shared" si="282"/>
        <v>51829.482597503556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-0.27708231033041442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1581613204.5310299</v>
      </c>
      <c r="BY458">
        <v>400.06434482758601</v>
      </c>
      <c r="BZ458">
        <v>399.95882758620701</v>
      </c>
      <c r="CA458">
        <v>32.2952137931035</v>
      </c>
      <c r="CB458">
        <v>31.401524137930998</v>
      </c>
      <c r="CC458">
        <v>350.01155172413797</v>
      </c>
      <c r="CD458">
        <v>99.4272689655172</v>
      </c>
      <c r="CE458">
        <v>0.199978827586207</v>
      </c>
      <c r="CF458">
        <v>31.428424137931</v>
      </c>
      <c r="CG458">
        <v>30.996275862069002</v>
      </c>
      <c r="CH458">
        <v>999.9</v>
      </c>
      <c r="CI458">
        <v>0</v>
      </c>
      <c r="CJ458">
        <v>0</v>
      </c>
      <c r="CK458">
        <v>10004.0124137931</v>
      </c>
      <c r="CL458">
        <v>0</v>
      </c>
      <c r="CM458">
        <v>4.9435937931034504</v>
      </c>
      <c r="CN458">
        <v>0</v>
      </c>
      <c r="CO458">
        <v>0</v>
      </c>
      <c r="CP458">
        <v>0</v>
      </c>
      <c r="CQ458">
        <v>0</v>
      </c>
      <c r="CR458">
        <v>2.52758620689655</v>
      </c>
      <c r="CS458">
        <v>0</v>
      </c>
      <c r="CT458">
        <v>181.79310344827601</v>
      </c>
      <c r="CU458">
        <v>-0.931034482758621</v>
      </c>
      <c r="CV458">
        <v>40.157068965517198</v>
      </c>
      <c r="CW458">
        <v>45.5663448275862</v>
      </c>
      <c r="CX458">
        <v>42.719551724137901</v>
      </c>
      <c r="CY458">
        <v>44.25</v>
      </c>
      <c r="CZ458">
        <v>41.25</v>
      </c>
      <c r="DA458">
        <v>0</v>
      </c>
      <c r="DB458">
        <v>0</v>
      </c>
      <c r="DC458">
        <v>0</v>
      </c>
      <c r="DD458">
        <v>2344.7000000476801</v>
      </c>
      <c r="DE458">
        <v>1.9576923076923101</v>
      </c>
      <c r="DF458">
        <v>-2.1230769086160102</v>
      </c>
      <c r="DG458">
        <v>-4.1435897095070997</v>
      </c>
      <c r="DH458">
        <v>183.16923076923101</v>
      </c>
      <c r="DI458">
        <v>15</v>
      </c>
      <c r="DJ458">
        <v>100</v>
      </c>
      <c r="DK458">
        <v>100</v>
      </c>
      <c r="DL458">
        <v>2.71</v>
      </c>
      <c r="DM458">
        <v>0.42499999999999999</v>
      </c>
      <c r="DN458">
        <v>2</v>
      </c>
      <c r="DO458">
        <v>336.762</v>
      </c>
      <c r="DP458">
        <v>666.20100000000002</v>
      </c>
      <c r="DQ458">
        <v>30.713699999999999</v>
      </c>
      <c r="DR458">
        <v>32.819000000000003</v>
      </c>
      <c r="DS458">
        <v>30.0002</v>
      </c>
      <c r="DT458">
        <v>32.694699999999997</v>
      </c>
      <c r="DU458">
        <v>32.691800000000001</v>
      </c>
      <c r="DV458">
        <v>20.989799999999999</v>
      </c>
      <c r="DW458">
        <v>22.077500000000001</v>
      </c>
      <c r="DX458">
        <v>52.786099999999998</v>
      </c>
      <c r="DY458">
        <v>30.7166</v>
      </c>
      <c r="DZ458">
        <v>400</v>
      </c>
      <c r="EA458">
        <v>31.339600000000001</v>
      </c>
      <c r="EB458">
        <v>99.854600000000005</v>
      </c>
      <c r="EC458">
        <v>100.30200000000001</v>
      </c>
    </row>
    <row r="459" spans="1:133" x14ac:dyDescent="0.35">
      <c r="A459">
        <v>443</v>
      </c>
      <c r="B459">
        <v>1581613217.5999999</v>
      </c>
      <c r="C459">
        <v>2280.5999999046298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1581613209.5310299</v>
      </c>
      <c r="O459">
        <f t="shared" si="258"/>
        <v>5.4163257117350943E-4</v>
      </c>
      <c r="P459">
        <f t="shared" si="259"/>
        <v>-0.27529049765229924</v>
      </c>
      <c r="Q459">
        <f t="shared" si="260"/>
        <v>400.07203448275902</v>
      </c>
      <c r="R459">
        <f t="shared" si="261"/>
        <v>402.37919151276759</v>
      </c>
      <c r="S459">
        <f t="shared" si="262"/>
        <v>40.087588093054734</v>
      </c>
      <c r="T459">
        <f t="shared" si="263"/>
        <v>39.857734356490319</v>
      </c>
      <c r="U459">
        <f t="shared" si="264"/>
        <v>4.0548552697401138E-2</v>
      </c>
      <c r="V459">
        <f t="shared" si="265"/>
        <v>2.2516744959270252</v>
      </c>
      <c r="W459">
        <f t="shared" si="266"/>
        <v>4.0147217065671072E-2</v>
      </c>
      <c r="X459">
        <f t="shared" si="267"/>
        <v>2.5127737951775801E-2</v>
      </c>
      <c r="Y459">
        <f t="shared" si="268"/>
        <v>0</v>
      </c>
      <c r="Z459">
        <f t="shared" si="269"/>
        <v>31.250842419365433</v>
      </c>
      <c r="AA459">
        <f t="shared" si="270"/>
        <v>30.9945448275862</v>
      </c>
      <c r="AB459">
        <f t="shared" si="271"/>
        <v>4.5099752779021092</v>
      </c>
      <c r="AC459">
        <f t="shared" si="272"/>
        <v>69.607690450482849</v>
      </c>
      <c r="AD459">
        <f t="shared" si="273"/>
        <v>3.2180294221009071</v>
      </c>
      <c r="AE459">
        <f t="shared" si="274"/>
        <v>4.6230946627803027</v>
      </c>
      <c r="AF459">
        <f t="shared" si="275"/>
        <v>1.291945855801202</v>
      </c>
      <c r="AG459">
        <f t="shared" si="276"/>
        <v>-23.885996388751767</v>
      </c>
      <c r="AH459">
        <f t="shared" si="277"/>
        <v>52.824057947958138</v>
      </c>
      <c r="AI459">
        <f t="shared" si="278"/>
        <v>5.2791879341734065</v>
      </c>
      <c r="AJ459">
        <f t="shared" si="279"/>
        <v>34.217249493379782</v>
      </c>
      <c r="AK459">
        <v>-4.1228842345729599E-2</v>
      </c>
      <c r="AL459">
        <v>4.6282987378043497E-2</v>
      </c>
      <c r="AM459">
        <v>3.4582148961050301</v>
      </c>
      <c r="AN459">
        <v>7</v>
      </c>
      <c r="AO459">
        <v>2</v>
      </c>
      <c r="AP459">
        <f t="shared" si="280"/>
        <v>1</v>
      </c>
      <c r="AQ459">
        <f t="shared" si="281"/>
        <v>0</v>
      </c>
      <c r="AR459">
        <f t="shared" si="282"/>
        <v>51808.355384655209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-0.27529049765229924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1581613209.5310299</v>
      </c>
      <c r="BY459">
        <v>400.07203448275902</v>
      </c>
      <c r="BZ459">
        <v>399.97158620689697</v>
      </c>
      <c r="CA459">
        <v>32.300972413793097</v>
      </c>
      <c r="CB459">
        <v>31.402506896551699</v>
      </c>
      <c r="CC459">
        <v>350.021655172414</v>
      </c>
      <c r="CD459">
        <v>99.426413793103407</v>
      </c>
      <c r="CE459">
        <v>0.19998075862069001</v>
      </c>
      <c r="CF459">
        <v>31.429696551724099</v>
      </c>
      <c r="CG459">
        <v>30.9945448275862</v>
      </c>
      <c r="CH459">
        <v>999.9</v>
      </c>
      <c r="CI459">
        <v>0</v>
      </c>
      <c r="CJ459">
        <v>0</v>
      </c>
      <c r="CK459">
        <v>9999.8937931034507</v>
      </c>
      <c r="CL459">
        <v>0</v>
      </c>
      <c r="CM459">
        <v>4.8512248275862104</v>
      </c>
      <c r="CN459">
        <v>0</v>
      </c>
      <c r="CO459">
        <v>0</v>
      </c>
      <c r="CP459">
        <v>0</v>
      </c>
      <c r="CQ459">
        <v>0</v>
      </c>
      <c r="CR459">
        <v>2.0689655172413799</v>
      </c>
      <c r="CS459">
        <v>0</v>
      </c>
      <c r="CT459">
        <v>182.875862068966</v>
      </c>
      <c r="CU459">
        <v>-0.70689655172413801</v>
      </c>
      <c r="CV459">
        <v>40.163482758620702</v>
      </c>
      <c r="CW459">
        <v>45.5663448275862</v>
      </c>
      <c r="CX459">
        <v>42.704482758620699</v>
      </c>
      <c r="CY459">
        <v>44.25</v>
      </c>
      <c r="CZ459">
        <v>41.25</v>
      </c>
      <c r="DA459">
        <v>0</v>
      </c>
      <c r="DB459">
        <v>0</v>
      </c>
      <c r="DC459">
        <v>0</v>
      </c>
      <c r="DD459">
        <v>2349.5</v>
      </c>
      <c r="DE459">
        <v>1.86153846153846</v>
      </c>
      <c r="DF459">
        <v>21.0324788281936</v>
      </c>
      <c r="DG459">
        <v>-11.6307694718208</v>
      </c>
      <c r="DH459">
        <v>184.34615384615401</v>
      </c>
      <c r="DI459">
        <v>15</v>
      </c>
      <c r="DJ459">
        <v>100</v>
      </c>
      <c r="DK459">
        <v>100</v>
      </c>
      <c r="DL459">
        <v>2.71</v>
      </c>
      <c r="DM459">
        <v>0.42499999999999999</v>
      </c>
      <c r="DN459">
        <v>2</v>
      </c>
      <c r="DO459">
        <v>336.702</v>
      </c>
      <c r="DP459">
        <v>666.22400000000005</v>
      </c>
      <c r="DQ459">
        <v>30.718399999999999</v>
      </c>
      <c r="DR459">
        <v>32.819000000000003</v>
      </c>
      <c r="DS459">
        <v>30</v>
      </c>
      <c r="DT459">
        <v>32.694699999999997</v>
      </c>
      <c r="DU459">
        <v>32.691800000000001</v>
      </c>
      <c r="DV459">
        <v>20.989599999999999</v>
      </c>
      <c r="DW459">
        <v>22.077500000000001</v>
      </c>
      <c r="DX459">
        <v>52.786099999999998</v>
      </c>
      <c r="DY459">
        <v>30.7211</v>
      </c>
      <c r="DZ459">
        <v>400</v>
      </c>
      <c r="EA459">
        <v>31.336500000000001</v>
      </c>
      <c r="EB459">
        <v>99.856200000000001</v>
      </c>
      <c r="EC459">
        <v>100.303</v>
      </c>
    </row>
    <row r="460" spans="1:133" x14ac:dyDescent="0.35">
      <c r="A460">
        <v>444</v>
      </c>
      <c r="B460">
        <v>1581613222.5999999</v>
      </c>
      <c r="C460">
        <v>2285.5999999046298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1581613214.5310299</v>
      </c>
      <c r="O460">
        <f t="shared" si="258"/>
        <v>5.433880541017848E-4</v>
      </c>
      <c r="P460">
        <f t="shared" si="259"/>
        <v>-0.25936388083654816</v>
      </c>
      <c r="Q460">
        <f t="shared" si="260"/>
        <v>400.08541379310299</v>
      </c>
      <c r="R460">
        <f t="shared" si="261"/>
        <v>401.73115957148508</v>
      </c>
      <c r="S460">
        <f t="shared" si="262"/>
        <v>40.022849026433903</v>
      </c>
      <c r="T460">
        <f t="shared" si="263"/>
        <v>39.858890037307106</v>
      </c>
      <c r="U460">
        <f t="shared" si="264"/>
        <v>4.0708027498207275E-2</v>
      </c>
      <c r="V460">
        <f t="shared" si="265"/>
        <v>2.2515552906047525</v>
      </c>
      <c r="W460">
        <f t="shared" si="266"/>
        <v>4.0303524606838871E-2</v>
      </c>
      <c r="X460">
        <f t="shared" si="267"/>
        <v>2.522571080436864E-2</v>
      </c>
      <c r="Y460">
        <f t="shared" si="268"/>
        <v>0</v>
      </c>
      <c r="Z460">
        <f t="shared" si="269"/>
        <v>31.251678468238847</v>
      </c>
      <c r="AA460">
        <f t="shared" si="270"/>
        <v>30.992965517241402</v>
      </c>
      <c r="AB460">
        <f t="shared" si="271"/>
        <v>4.5095691613543645</v>
      </c>
      <c r="AC460">
        <f t="shared" si="272"/>
        <v>69.611562233908188</v>
      </c>
      <c r="AD460">
        <f t="shared" si="273"/>
        <v>3.2184689250423508</v>
      </c>
      <c r="AE460">
        <f t="shared" si="274"/>
        <v>4.6234688918885034</v>
      </c>
      <c r="AF460">
        <f t="shared" si="275"/>
        <v>1.2911002363120136</v>
      </c>
      <c r="AG460">
        <f t="shared" si="276"/>
        <v>-23.963413185888708</v>
      </c>
      <c r="AH460">
        <f t="shared" si="277"/>
        <v>53.185837521425839</v>
      </c>
      <c r="AI460">
        <f t="shared" si="278"/>
        <v>5.3156212368810269</v>
      </c>
      <c r="AJ460">
        <f t="shared" si="279"/>
        <v>34.538045572418156</v>
      </c>
      <c r="AK460">
        <v>-4.1225631081884401E-2</v>
      </c>
      <c r="AL460">
        <v>4.6279382453055101E-2</v>
      </c>
      <c r="AM460">
        <v>3.4580017148342601</v>
      </c>
      <c r="AN460">
        <v>7</v>
      </c>
      <c r="AO460">
        <v>2</v>
      </c>
      <c r="AP460">
        <f t="shared" si="280"/>
        <v>1</v>
      </c>
      <c r="AQ460">
        <f t="shared" si="281"/>
        <v>0</v>
      </c>
      <c r="AR460">
        <f t="shared" si="282"/>
        <v>51804.232943097079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-0.25936388083654816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1581613214.5310299</v>
      </c>
      <c r="BY460">
        <v>400.08541379310299</v>
      </c>
      <c r="BZ460">
        <v>400.01348275862102</v>
      </c>
      <c r="CA460">
        <v>32.3055275862069</v>
      </c>
      <c r="CB460">
        <v>31.4041517241379</v>
      </c>
      <c r="CC460">
        <v>350.02065517241402</v>
      </c>
      <c r="CD460">
        <v>99.425958620689599</v>
      </c>
      <c r="CE460">
        <v>0.199992896551724</v>
      </c>
      <c r="CF460">
        <v>31.431120689655199</v>
      </c>
      <c r="CG460">
        <v>30.992965517241402</v>
      </c>
      <c r="CH460">
        <v>999.9</v>
      </c>
      <c r="CI460">
        <v>0</v>
      </c>
      <c r="CJ460">
        <v>0</v>
      </c>
      <c r="CK460">
        <v>9999.1606896551693</v>
      </c>
      <c r="CL460">
        <v>0</v>
      </c>
      <c r="CM460">
        <v>4.7645575862068998</v>
      </c>
      <c r="CN460">
        <v>0</v>
      </c>
      <c r="CO460">
        <v>0</v>
      </c>
      <c r="CP460">
        <v>0</v>
      </c>
      <c r="CQ460">
        <v>0</v>
      </c>
      <c r="CR460">
        <v>4.3344827586206902</v>
      </c>
      <c r="CS460">
        <v>0</v>
      </c>
      <c r="CT460">
        <v>181.48965517241399</v>
      </c>
      <c r="CU460">
        <v>-0.74482758620689704</v>
      </c>
      <c r="CV460">
        <v>40.152793103448303</v>
      </c>
      <c r="CW460">
        <v>45.561999999999998</v>
      </c>
      <c r="CX460">
        <v>42.698034482758601</v>
      </c>
      <c r="CY460">
        <v>44.25</v>
      </c>
      <c r="CZ460">
        <v>41.25</v>
      </c>
      <c r="DA460">
        <v>0</v>
      </c>
      <c r="DB460">
        <v>0</v>
      </c>
      <c r="DC460">
        <v>0</v>
      </c>
      <c r="DD460">
        <v>2354.9000000953702</v>
      </c>
      <c r="DE460">
        <v>3.8423076923076902</v>
      </c>
      <c r="DF460">
        <v>8.4547009328003107</v>
      </c>
      <c r="DG460">
        <v>-17.258119785062</v>
      </c>
      <c r="DH460">
        <v>182.046153846154</v>
      </c>
      <c r="DI460">
        <v>15</v>
      </c>
      <c r="DJ460">
        <v>100</v>
      </c>
      <c r="DK460">
        <v>100</v>
      </c>
      <c r="DL460">
        <v>2.71</v>
      </c>
      <c r="DM460">
        <v>0.42499999999999999</v>
      </c>
      <c r="DN460">
        <v>2</v>
      </c>
      <c r="DO460">
        <v>336.714</v>
      </c>
      <c r="DP460">
        <v>666.15499999999997</v>
      </c>
      <c r="DQ460">
        <v>30.723099999999999</v>
      </c>
      <c r="DR460">
        <v>32.819000000000003</v>
      </c>
      <c r="DS460">
        <v>30</v>
      </c>
      <c r="DT460">
        <v>32.694699999999997</v>
      </c>
      <c r="DU460">
        <v>32.691800000000001</v>
      </c>
      <c r="DV460">
        <v>20.984400000000001</v>
      </c>
      <c r="DW460">
        <v>22.356300000000001</v>
      </c>
      <c r="DX460">
        <v>52.786099999999998</v>
      </c>
      <c r="DY460">
        <v>30.7257</v>
      </c>
      <c r="DZ460">
        <v>400</v>
      </c>
      <c r="EA460">
        <v>31.3294</v>
      </c>
      <c r="EB460">
        <v>99.855099999999993</v>
      </c>
      <c r="EC460">
        <v>100.303</v>
      </c>
    </row>
    <row r="461" spans="1:133" x14ac:dyDescent="0.35">
      <c r="A461">
        <v>445</v>
      </c>
      <c r="B461">
        <v>1581613227.5999999</v>
      </c>
      <c r="C461">
        <v>2290.5999999046298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1581613219.5310299</v>
      </c>
      <c r="O461">
        <f t="shared" si="258"/>
        <v>5.4790496104222106E-4</v>
      </c>
      <c r="P461">
        <f t="shared" si="259"/>
        <v>-0.24633646230810707</v>
      </c>
      <c r="Q461">
        <f t="shared" si="260"/>
        <v>400.10579310344798</v>
      </c>
      <c r="R461">
        <f t="shared" si="261"/>
        <v>401.1603888780524</v>
      </c>
      <c r="S461">
        <f t="shared" si="262"/>
        <v>39.965915236101353</v>
      </c>
      <c r="T461">
        <f t="shared" si="263"/>
        <v>39.860850313180954</v>
      </c>
      <c r="U461">
        <f t="shared" si="264"/>
        <v>4.1054724629476957E-2</v>
      </c>
      <c r="V461">
        <f t="shared" si="265"/>
        <v>2.2520760641044935</v>
      </c>
      <c r="W461">
        <f t="shared" si="266"/>
        <v>4.0643434017533987E-2</v>
      </c>
      <c r="X461">
        <f t="shared" si="267"/>
        <v>2.5438755628106473E-2</v>
      </c>
      <c r="Y461">
        <f t="shared" si="268"/>
        <v>0</v>
      </c>
      <c r="Z461">
        <f t="shared" si="269"/>
        <v>31.250945694523718</v>
      </c>
      <c r="AA461">
        <f t="shared" si="270"/>
        <v>30.993965517241399</v>
      </c>
      <c r="AB461">
        <f t="shared" si="271"/>
        <v>4.5098263056874188</v>
      </c>
      <c r="AC461">
        <f t="shared" si="272"/>
        <v>69.617779466872079</v>
      </c>
      <c r="AD461">
        <f t="shared" si="273"/>
        <v>3.2188882259283145</v>
      </c>
      <c r="AE461">
        <f t="shared" si="274"/>
        <v>4.6236582818043432</v>
      </c>
      <c r="AF461">
        <f t="shared" si="275"/>
        <v>1.2909380797591044</v>
      </c>
      <c r="AG461">
        <f t="shared" si="276"/>
        <v>-24.16260878196195</v>
      </c>
      <c r="AH461">
        <f t="shared" si="277"/>
        <v>53.164226974957188</v>
      </c>
      <c r="AI461">
        <f t="shared" si="278"/>
        <v>5.3122777603828242</v>
      </c>
      <c r="AJ461">
        <f t="shared" si="279"/>
        <v>34.313895953378065</v>
      </c>
      <c r="AK461">
        <v>-4.1239661296459298E-2</v>
      </c>
      <c r="AL461">
        <v>4.6295132598029698E-2</v>
      </c>
      <c r="AM461">
        <v>3.4589330751888498</v>
      </c>
      <c r="AN461">
        <v>7</v>
      </c>
      <c r="AO461">
        <v>2</v>
      </c>
      <c r="AP461">
        <f t="shared" si="280"/>
        <v>1</v>
      </c>
      <c r="AQ461">
        <f t="shared" si="281"/>
        <v>0</v>
      </c>
      <c r="AR461">
        <f t="shared" si="282"/>
        <v>51821.015536440529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-0.24633646230810707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1581613219.5310299</v>
      </c>
      <c r="BY461">
        <v>400.10579310344798</v>
      </c>
      <c r="BZ461">
        <v>400.05931034482802</v>
      </c>
      <c r="CA461">
        <v>32.3097931034483</v>
      </c>
      <c r="CB461">
        <v>31.400927586206901</v>
      </c>
      <c r="CC461">
        <v>350.02027586206901</v>
      </c>
      <c r="CD461">
        <v>99.425768965517193</v>
      </c>
      <c r="CE461">
        <v>0.200007517241379</v>
      </c>
      <c r="CF461">
        <v>31.431841379310299</v>
      </c>
      <c r="CG461">
        <v>30.993965517241399</v>
      </c>
      <c r="CH461">
        <v>999.9</v>
      </c>
      <c r="CI461">
        <v>0</v>
      </c>
      <c r="CJ461">
        <v>0</v>
      </c>
      <c r="CK461">
        <v>10002.5827586207</v>
      </c>
      <c r="CL461">
        <v>0</v>
      </c>
      <c r="CM461">
        <v>4.67789068965517</v>
      </c>
      <c r="CN461">
        <v>0</v>
      </c>
      <c r="CO461">
        <v>0</v>
      </c>
      <c r="CP461">
        <v>0</v>
      </c>
      <c r="CQ461">
        <v>0</v>
      </c>
      <c r="CR461">
        <v>4.1965517241379304</v>
      </c>
      <c r="CS461">
        <v>0</v>
      </c>
      <c r="CT461">
        <v>181.81034482758599</v>
      </c>
      <c r="CU461">
        <v>-0.58965517241379295</v>
      </c>
      <c r="CV461">
        <v>40.161344827586198</v>
      </c>
      <c r="CW461">
        <v>45.564172413793102</v>
      </c>
      <c r="CX461">
        <v>42.7045862068966</v>
      </c>
      <c r="CY461">
        <v>44.25</v>
      </c>
      <c r="CZ461">
        <v>41.254275862069001</v>
      </c>
      <c r="DA461">
        <v>0</v>
      </c>
      <c r="DB461">
        <v>0</v>
      </c>
      <c r="DC461">
        <v>0</v>
      </c>
      <c r="DD461">
        <v>2359.7000000476801</v>
      </c>
      <c r="DE461">
        <v>4.0192307692307701</v>
      </c>
      <c r="DF461">
        <v>11.299145534713199</v>
      </c>
      <c r="DG461">
        <v>-34.300854796218303</v>
      </c>
      <c r="DH461">
        <v>181.203846153846</v>
      </c>
      <c r="DI461">
        <v>15</v>
      </c>
      <c r="DJ461">
        <v>100</v>
      </c>
      <c r="DK461">
        <v>100</v>
      </c>
      <c r="DL461">
        <v>2.71</v>
      </c>
      <c r="DM461">
        <v>0.42499999999999999</v>
      </c>
      <c r="DN461">
        <v>2</v>
      </c>
      <c r="DO461">
        <v>336.75</v>
      </c>
      <c r="DP461">
        <v>666.24699999999996</v>
      </c>
      <c r="DQ461">
        <v>30.726900000000001</v>
      </c>
      <c r="DR461">
        <v>32.819000000000003</v>
      </c>
      <c r="DS461">
        <v>30.0002</v>
      </c>
      <c r="DT461">
        <v>32.694699999999997</v>
      </c>
      <c r="DU461">
        <v>32.691800000000001</v>
      </c>
      <c r="DV461">
        <v>20.981999999999999</v>
      </c>
      <c r="DW461">
        <v>22.356300000000001</v>
      </c>
      <c r="DX461">
        <v>52.786099999999998</v>
      </c>
      <c r="DY461">
        <v>30.728400000000001</v>
      </c>
      <c r="DZ461">
        <v>400</v>
      </c>
      <c r="EA461">
        <v>31.3264</v>
      </c>
      <c r="EB461">
        <v>99.854600000000005</v>
      </c>
      <c r="EC461">
        <v>100.30200000000001</v>
      </c>
    </row>
    <row r="462" spans="1:133" x14ac:dyDescent="0.35">
      <c r="A462">
        <v>446</v>
      </c>
      <c r="B462">
        <v>1581613232.5999999</v>
      </c>
      <c r="C462">
        <v>2295.5999999046298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1581613224.5310299</v>
      </c>
      <c r="O462">
        <f t="shared" si="258"/>
        <v>5.6180853221293498E-4</v>
      </c>
      <c r="P462">
        <f t="shared" si="259"/>
        <v>-0.25698952458942986</v>
      </c>
      <c r="Q462">
        <f t="shared" si="260"/>
        <v>400.10782758620701</v>
      </c>
      <c r="R462">
        <f t="shared" si="261"/>
        <v>401.32900586500136</v>
      </c>
      <c r="S462">
        <f t="shared" si="262"/>
        <v>39.98283233712251</v>
      </c>
      <c r="T462">
        <f t="shared" si="263"/>
        <v>39.86117114228928</v>
      </c>
      <c r="U462">
        <f t="shared" si="264"/>
        <v>4.2117832784872203E-2</v>
      </c>
      <c r="V462">
        <f t="shared" si="265"/>
        <v>2.2512335056657489</v>
      </c>
      <c r="W462">
        <f t="shared" si="266"/>
        <v>4.1684926667715144E-2</v>
      </c>
      <c r="X462">
        <f t="shared" si="267"/>
        <v>2.6091603176551847E-2</v>
      </c>
      <c r="Y462">
        <f t="shared" si="268"/>
        <v>0</v>
      </c>
      <c r="Z462">
        <f t="shared" si="269"/>
        <v>31.246857818590843</v>
      </c>
      <c r="AA462">
        <f t="shared" si="270"/>
        <v>30.9932551724138</v>
      </c>
      <c r="AB462">
        <f t="shared" si="271"/>
        <v>4.5096436432265961</v>
      </c>
      <c r="AC462">
        <f t="shared" si="272"/>
        <v>69.618281715916453</v>
      </c>
      <c r="AD462">
        <f t="shared" si="273"/>
        <v>3.2190149127491807</v>
      </c>
      <c r="AE462">
        <f t="shared" si="274"/>
        <v>4.6238068987175742</v>
      </c>
      <c r="AF462">
        <f t="shared" si="275"/>
        <v>1.2906287304774153</v>
      </c>
      <c r="AG462">
        <f t="shared" si="276"/>
        <v>-24.775756270590431</v>
      </c>
      <c r="AH462">
        <f t="shared" si="277"/>
        <v>53.299186363667076</v>
      </c>
      <c r="AI462">
        <f t="shared" si="278"/>
        <v>5.3277526366904251</v>
      </c>
      <c r="AJ462">
        <f t="shared" si="279"/>
        <v>33.851182729767068</v>
      </c>
      <c r="AK462">
        <v>-4.1216963308896598E-2</v>
      </c>
      <c r="AL462">
        <v>4.6269652118537702E-2</v>
      </c>
      <c r="AM462">
        <v>3.4574262720747999</v>
      </c>
      <c r="AN462">
        <v>7</v>
      </c>
      <c r="AO462">
        <v>2</v>
      </c>
      <c r="AP462">
        <f t="shared" si="280"/>
        <v>1</v>
      </c>
      <c r="AQ462">
        <f t="shared" si="281"/>
        <v>0</v>
      </c>
      <c r="AR462">
        <f t="shared" si="282"/>
        <v>51793.569526687425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-0.25698952458942986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1581613224.5310299</v>
      </c>
      <c r="BY462">
        <v>400.10782758620701</v>
      </c>
      <c r="BZ462">
        <v>400.05262068965499</v>
      </c>
      <c r="CA462">
        <v>32.310968965517198</v>
      </c>
      <c r="CB462">
        <v>31.3790310344828</v>
      </c>
      <c r="CC462">
        <v>350.01641379310303</v>
      </c>
      <c r="CD462">
        <v>99.4260862068965</v>
      </c>
      <c r="CE462">
        <v>0.19998555172413801</v>
      </c>
      <c r="CF462">
        <v>31.432406896551701</v>
      </c>
      <c r="CG462">
        <v>30.9932551724138</v>
      </c>
      <c r="CH462">
        <v>999.9</v>
      </c>
      <c r="CI462">
        <v>0</v>
      </c>
      <c r="CJ462">
        <v>0</v>
      </c>
      <c r="CK462">
        <v>9997.0455172413804</v>
      </c>
      <c r="CL462">
        <v>0</v>
      </c>
      <c r="CM462">
        <v>4.5402265517241398</v>
      </c>
      <c r="CN462">
        <v>0</v>
      </c>
      <c r="CO462">
        <v>0</v>
      </c>
      <c r="CP462">
        <v>0</v>
      </c>
      <c r="CQ462">
        <v>0</v>
      </c>
      <c r="CR462">
        <v>4.66206896551724</v>
      </c>
      <c r="CS462">
        <v>0</v>
      </c>
      <c r="CT462">
        <v>181.47586206896599</v>
      </c>
      <c r="CU462">
        <v>-0.437931034482759</v>
      </c>
      <c r="CV462">
        <v>40.152793103448303</v>
      </c>
      <c r="CW462">
        <v>45.559896551724101</v>
      </c>
      <c r="CX462">
        <v>42.717517241379298</v>
      </c>
      <c r="CY462">
        <v>44.25</v>
      </c>
      <c r="CZ462">
        <v>41.258551724137902</v>
      </c>
      <c r="DA462">
        <v>0</v>
      </c>
      <c r="DB462">
        <v>0</v>
      </c>
      <c r="DC462">
        <v>0</v>
      </c>
      <c r="DD462">
        <v>2364.5</v>
      </c>
      <c r="DE462">
        <v>4.5615384615384604</v>
      </c>
      <c r="DF462">
        <v>-9.8256408142307095</v>
      </c>
      <c r="DG462">
        <v>-13.610256493097101</v>
      </c>
      <c r="DH462">
        <v>180.257692307692</v>
      </c>
      <c r="DI462">
        <v>15</v>
      </c>
      <c r="DJ462">
        <v>100</v>
      </c>
      <c r="DK462">
        <v>100</v>
      </c>
      <c r="DL462">
        <v>2.71</v>
      </c>
      <c r="DM462">
        <v>0.42499999999999999</v>
      </c>
      <c r="DN462">
        <v>2</v>
      </c>
      <c r="DO462">
        <v>336.83300000000003</v>
      </c>
      <c r="DP462">
        <v>666.15499999999997</v>
      </c>
      <c r="DQ462">
        <v>30.731400000000001</v>
      </c>
      <c r="DR462">
        <v>32.819000000000003</v>
      </c>
      <c r="DS462">
        <v>30.0002</v>
      </c>
      <c r="DT462">
        <v>32.694699999999997</v>
      </c>
      <c r="DU462">
        <v>32.691800000000001</v>
      </c>
      <c r="DV462">
        <v>20.985099999999999</v>
      </c>
      <c r="DW462">
        <v>22.356300000000001</v>
      </c>
      <c r="DX462">
        <v>52.786099999999998</v>
      </c>
      <c r="DY462">
        <v>30.7362</v>
      </c>
      <c r="DZ462">
        <v>400</v>
      </c>
      <c r="EA462">
        <v>31.334499999999998</v>
      </c>
      <c r="EB462">
        <v>99.855900000000005</v>
      </c>
      <c r="EC462">
        <v>100.303</v>
      </c>
    </row>
    <row r="463" spans="1:133" x14ac:dyDescent="0.35">
      <c r="A463">
        <v>447</v>
      </c>
      <c r="B463">
        <v>1581613237.5999999</v>
      </c>
      <c r="C463">
        <v>2300.5999999046298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1581613229.5310299</v>
      </c>
      <c r="O463">
        <f t="shared" si="258"/>
        <v>5.7347205814940348E-4</v>
      </c>
      <c r="P463">
        <f t="shared" si="259"/>
        <v>-0.2900529137081706</v>
      </c>
      <c r="Q463">
        <f t="shared" si="260"/>
        <v>400.09641379310398</v>
      </c>
      <c r="R463">
        <f t="shared" si="261"/>
        <v>402.3494053695843</v>
      </c>
      <c r="S463">
        <f t="shared" si="262"/>
        <v>40.084850501127541</v>
      </c>
      <c r="T463">
        <f t="shared" si="263"/>
        <v>39.860391786094624</v>
      </c>
      <c r="U463">
        <f t="shared" si="264"/>
        <v>4.2970004757720011E-2</v>
      </c>
      <c r="V463">
        <f t="shared" si="265"/>
        <v>2.2509334875758311</v>
      </c>
      <c r="W463">
        <f t="shared" si="266"/>
        <v>4.2519445106742167E-2</v>
      </c>
      <c r="X463">
        <f t="shared" si="267"/>
        <v>2.6614740418843735E-2</v>
      </c>
      <c r="Y463">
        <f t="shared" si="268"/>
        <v>0</v>
      </c>
      <c r="Z463">
        <f t="shared" si="269"/>
        <v>31.244051895555742</v>
      </c>
      <c r="AA463">
        <f t="shared" si="270"/>
        <v>30.9949965517241</v>
      </c>
      <c r="AB463">
        <f t="shared" si="271"/>
        <v>4.5100914437342245</v>
      </c>
      <c r="AC463">
        <f t="shared" si="272"/>
        <v>69.603191078189269</v>
      </c>
      <c r="AD463">
        <f t="shared" si="273"/>
        <v>3.2185126895355074</v>
      </c>
      <c r="AE463">
        <f t="shared" si="274"/>
        <v>4.6240878322948822</v>
      </c>
      <c r="AF463">
        <f t="shared" si="275"/>
        <v>1.2915787541987171</v>
      </c>
      <c r="AG463">
        <f t="shared" si="276"/>
        <v>-25.290117764388693</v>
      </c>
      <c r="AH463">
        <f t="shared" si="277"/>
        <v>53.210484293115137</v>
      </c>
      <c r="AI463">
        <f t="shared" si="278"/>
        <v>5.3196686739609129</v>
      </c>
      <c r="AJ463">
        <f t="shared" si="279"/>
        <v>33.240035202687352</v>
      </c>
      <c r="AK463">
        <v>-4.1208882870163499E-2</v>
      </c>
      <c r="AL463">
        <v>4.62605811181745E-2</v>
      </c>
      <c r="AM463">
        <v>3.4568897841926698</v>
      </c>
      <c r="AN463">
        <v>7</v>
      </c>
      <c r="AO463">
        <v>2</v>
      </c>
      <c r="AP463">
        <f t="shared" si="280"/>
        <v>1</v>
      </c>
      <c r="AQ463">
        <f t="shared" si="281"/>
        <v>0</v>
      </c>
      <c r="AR463">
        <f t="shared" si="282"/>
        <v>51783.666287497072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-0.2900529137081706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1581613229.5310299</v>
      </c>
      <c r="BY463">
        <v>400.09641379310398</v>
      </c>
      <c r="BZ463">
        <v>399.99251724137901</v>
      </c>
      <c r="CA463">
        <v>32.305637931034497</v>
      </c>
      <c r="CB463">
        <v>31.354341379310299</v>
      </c>
      <c r="CC463">
        <v>350.014310344828</v>
      </c>
      <c r="CD463">
        <v>99.426958620689604</v>
      </c>
      <c r="CE463">
        <v>0.20000731034482799</v>
      </c>
      <c r="CF463">
        <v>31.433475862068999</v>
      </c>
      <c r="CG463">
        <v>30.9949965517241</v>
      </c>
      <c r="CH463">
        <v>999.9</v>
      </c>
      <c r="CI463">
        <v>0</v>
      </c>
      <c r="CJ463">
        <v>0</v>
      </c>
      <c r="CK463">
        <v>9994.9979310344806</v>
      </c>
      <c r="CL463">
        <v>0</v>
      </c>
      <c r="CM463">
        <v>4.3536641379310304</v>
      </c>
      <c r="CN463">
        <v>0</v>
      </c>
      <c r="CO463">
        <v>0</v>
      </c>
      <c r="CP463">
        <v>0</v>
      </c>
      <c r="CQ463">
        <v>0</v>
      </c>
      <c r="CR463">
        <v>4.81034482758621</v>
      </c>
      <c r="CS463">
        <v>0</v>
      </c>
      <c r="CT463">
        <v>179.734482758621</v>
      </c>
      <c r="CU463">
        <v>-0.75172413793103399</v>
      </c>
      <c r="CV463">
        <v>40.146379310344798</v>
      </c>
      <c r="CW463">
        <v>45.570758620689602</v>
      </c>
      <c r="CX463">
        <v>42.730379310344802</v>
      </c>
      <c r="CY463">
        <v>44.25</v>
      </c>
      <c r="CZ463">
        <v>41.258551724137902</v>
      </c>
      <c r="DA463">
        <v>0</v>
      </c>
      <c r="DB463">
        <v>0</v>
      </c>
      <c r="DC463">
        <v>0</v>
      </c>
      <c r="DD463">
        <v>2369.9000000953702</v>
      </c>
      <c r="DE463">
        <v>4.8692307692307697</v>
      </c>
      <c r="DF463">
        <v>13.3470088929796</v>
      </c>
      <c r="DG463">
        <v>-9.2205128918322306</v>
      </c>
      <c r="DH463">
        <v>178.81923076923101</v>
      </c>
      <c r="DI463">
        <v>15</v>
      </c>
      <c r="DJ463">
        <v>100</v>
      </c>
      <c r="DK463">
        <v>100</v>
      </c>
      <c r="DL463">
        <v>2.71</v>
      </c>
      <c r="DM463">
        <v>0.42499999999999999</v>
      </c>
      <c r="DN463">
        <v>2</v>
      </c>
      <c r="DO463">
        <v>336.85700000000003</v>
      </c>
      <c r="DP463">
        <v>666.10900000000004</v>
      </c>
      <c r="DQ463">
        <v>30.7379</v>
      </c>
      <c r="DR463">
        <v>32.819000000000003</v>
      </c>
      <c r="DS463">
        <v>30</v>
      </c>
      <c r="DT463">
        <v>32.694699999999997</v>
      </c>
      <c r="DU463">
        <v>32.691800000000001</v>
      </c>
      <c r="DV463">
        <v>20.9862</v>
      </c>
      <c r="DW463">
        <v>22.356300000000001</v>
      </c>
      <c r="DX463">
        <v>52.786099999999998</v>
      </c>
      <c r="DY463">
        <v>30.738700000000001</v>
      </c>
      <c r="DZ463">
        <v>400</v>
      </c>
      <c r="EA463">
        <v>31.334499999999998</v>
      </c>
      <c r="EB463">
        <v>99.854399999999998</v>
      </c>
      <c r="EC463">
        <v>100.30200000000001</v>
      </c>
    </row>
    <row r="464" spans="1:133" x14ac:dyDescent="0.35">
      <c r="A464">
        <v>448</v>
      </c>
      <c r="B464">
        <v>1581613242.5999999</v>
      </c>
      <c r="C464">
        <v>2305.5999999046298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1581613234.5310299</v>
      </c>
      <c r="O464">
        <f t="shared" si="258"/>
        <v>5.8111057111441176E-4</v>
      </c>
      <c r="P464">
        <f t="shared" si="259"/>
        <v>-0.30071043948416881</v>
      </c>
      <c r="Q464">
        <f t="shared" si="260"/>
        <v>400.08962068965502</v>
      </c>
      <c r="R464">
        <f t="shared" si="261"/>
        <v>402.5944842806133</v>
      </c>
      <c r="S464">
        <f t="shared" si="262"/>
        <v>40.109337201360731</v>
      </c>
      <c r="T464">
        <f t="shared" si="263"/>
        <v>39.859784804753303</v>
      </c>
      <c r="U464">
        <f t="shared" si="264"/>
        <v>4.3503569460648643E-2</v>
      </c>
      <c r="V464">
        <f t="shared" si="265"/>
        <v>2.2500588855155517</v>
      </c>
      <c r="W464">
        <f t="shared" si="266"/>
        <v>4.304163844049063E-2</v>
      </c>
      <c r="X464">
        <f t="shared" si="267"/>
        <v>2.6942117884545078E-2</v>
      </c>
      <c r="Y464">
        <f t="shared" si="268"/>
        <v>0</v>
      </c>
      <c r="Z464">
        <f t="shared" si="269"/>
        <v>31.243419957876032</v>
      </c>
      <c r="AA464">
        <f t="shared" si="270"/>
        <v>30.996386206896599</v>
      </c>
      <c r="AB464">
        <f t="shared" si="271"/>
        <v>4.5104488251929302</v>
      </c>
      <c r="AC464">
        <f t="shared" si="272"/>
        <v>69.574378872886015</v>
      </c>
      <c r="AD464">
        <f t="shared" si="273"/>
        <v>3.2175385438039994</v>
      </c>
      <c r="AE464">
        <f t="shared" si="274"/>
        <v>4.6246026136755258</v>
      </c>
      <c r="AF464">
        <f t="shared" si="275"/>
        <v>1.2929102813889308</v>
      </c>
      <c r="AG464">
        <f t="shared" si="276"/>
        <v>-25.626976186145559</v>
      </c>
      <c r="AH464">
        <f t="shared" si="277"/>
        <v>53.258827777036991</v>
      </c>
      <c r="AI464">
        <f t="shared" si="278"/>
        <v>5.3266593589818205</v>
      </c>
      <c r="AJ464">
        <f t="shared" si="279"/>
        <v>32.958510949873258</v>
      </c>
      <c r="AK464">
        <v>-4.1185332624879403E-2</v>
      </c>
      <c r="AL464">
        <v>4.6234143904728298E-2</v>
      </c>
      <c r="AM464">
        <v>3.45532599658284</v>
      </c>
      <c r="AN464">
        <v>7</v>
      </c>
      <c r="AO464">
        <v>2</v>
      </c>
      <c r="AP464">
        <f t="shared" si="280"/>
        <v>1</v>
      </c>
      <c r="AQ464">
        <f t="shared" si="281"/>
        <v>0</v>
      </c>
      <c r="AR464">
        <f t="shared" si="282"/>
        <v>51754.947024309724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-0.30071043948416881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1581613234.5310299</v>
      </c>
      <c r="BY464">
        <v>400.08962068965502</v>
      </c>
      <c r="BZ464">
        <v>399.97268965517202</v>
      </c>
      <c r="CA464">
        <v>32.295803448275898</v>
      </c>
      <c r="CB464">
        <v>31.3318482758621</v>
      </c>
      <c r="CC464">
        <v>350.022379310345</v>
      </c>
      <c r="CD464">
        <v>99.427131034482798</v>
      </c>
      <c r="CE464">
        <v>0.20000934482758601</v>
      </c>
      <c r="CF464">
        <v>31.435434482758598</v>
      </c>
      <c r="CG464">
        <v>30.996386206896599</v>
      </c>
      <c r="CH464">
        <v>999.9</v>
      </c>
      <c r="CI464">
        <v>0</v>
      </c>
      <c r="CJ464">
        <v>0</v>
      </c>
      <c r="CK464">
        <v>9989.2686206896506</v>
      </c>
      <c r="CL464">
        <v>0</v>
      </c>
      <c r="CM464">
        <v>4.1680593103448302</v>
      </c>
      <c r="CN464">
        <v>0</v>
      </c>
      <c r="CO464">
        <v>0</v>
      </c>
      <c r="CP464">
        <v>0</v>
      </c>
      <c r="CQ464">
        <v>0</v>
      </c>
      <c r="CR464">
        <v>3.8172413793103401</v>
      </c>
      <c r="CS464">
        <v>0</v>
      </c>
      <c r="CT464">
        <v>176.258620689655</v>
      </c>
      <c r="CU464">
        <v>-1.17241379310345</v>
      </c>
      <c r="CV464">
        <v>40.148517241379302</v>
      </c>
      <c r="CW464">
        <v>45.570758620689602</v>
      </c>
      <c r="CX464">
        <v>42.730379310344802</v>
      </c>
      <c r="CY464">
        <v>44.25</v>
      </c>
      <c r="CZ464">
        <v>41.256413793103398</v>
      </c>
      <c r="DA464">
        <v>0</v>
      </c>
      <c r="DB464">
        <v>0</v>
      </c>
      <c r="DC464">
        <v>0</v>
      </c>
      <c r="DD464">
        <v>2374.7000000476801</v>
      </c>
      <c r="DE464">
        <v>4.62692307692308</v>
      </c>
      <c r="DF464">
        <v>1.3162398153147801</v>
      </c>
      <c r="DG464">
        <v>-50.858119799242303</v>
      </c>
      <c r="DH464">
        <v>174.93076923076899</v>
      </c>
      <c r="DI464">
        <v>15</v>
      </c>
      <c r="DJ464">
        <v>100</v>
      </c>
      <c r="DK464">
        <v>100</v>
      </c>
      <c r="DL464">
        <v>2.71</v>
      </c>
      <c r="DM464">
        <v>0.42499999999999999</v>
      </c>
      <c r="DN464">
        <v>2</v>
      </c>
      <c r="DO464">
        <v>336.726</v>
      </c>
      <c r="DP464">
        <v>666.08600000000001</v>
      </c>
      <c r="DQ464">
        <v>30.740600000000001</v>
      </c>
      <c r="DR464">
        <v>32.819000000000003</v>
      </c>
      <c r="DS464">
        <v>30.0001</v>
      </c>
      <c r="DT464">
        <v>32.694699999999997</v>
      </c>
      <c r="DU464">
        <v>32.691800000000001</v>
      </c>
      <c r="DV464">
        <v>20.987500000000001</v>
      </c>
      <c r="DW464">
        <v>22.356300000000001</v>
      </c>
      <c r="DX464">
        <v>52.786099999999998</v>
      </c>
      <c r="DY464">
        <v>30.739899999999999</v>
      </c>
      <c r="DZ464">
        <v>400</v>
      </c>
      <c r="EA464">
        <v>31.334499999999998</v>
      </c>
      <c r="EB464">
        <v>99.853800000000007</v>
      </c>
      <c r="EC464">
        <v>100.3</v>
      </c>
    </row>
    <row r="465" spans="1:133" x14ac:dyDescent="0.35">
      <c r="A465">
        <v>449</v>
      </c>
      <c r="B465">
        <v>1581613247.5999999</v>
      </c>
      <c r="C465">
        <v>2310.5999999046298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1581613239.5310299</v>
      </c>
      <c r="O465">
        <f t="shared" ref="O465:O528" si="301">CC465*AP465*(CA465-CB465)/(100*BU465*(1000-AP465*CA465))</f>
        <v>5.7709915570676581E-4</v>
      </c>
      <c r="P465">
        <f t="shared" ref="P465:P528" si="302">CC465*AP465*(BZ465-BY465*(1000-AP465*CB465)/(1000-AP465*CA465))/(100*BU465)</f>
        <v>-0.29209162883966688</v>
      </c>
      <c r="Q465">
        <f t="shared" ref="Q465:Q528" si="303">BY465 - IF(AP465&gt;1, P465*BU465*100/(AR465*CK465), 0)</f>
        <v>400.07027586206902</v>
      </c>
      <c r="R465">
        <f t="shared" ref="R465:R528" si="304">((X465-O465/2)*Q465-P465)/(X465+O465/2)</f>
        <v>402.33700572373459</v>
      </c>
      <c r="S465">
        <f t="shared" ref="S465:S528" si="305">R465*(CD465+CE465)/1000</f>
        <v>40.083871006747515</v>
      </c>
      <c r="T465">
        <f t="shared" ref="T465:T528" si="306">(BY465 - IF(AP465&gt;1, P465*BU465*100/(AR465*CK465), 0))*(CD465+CE465)/1000</f>
        <v>39.858042146638802</v>
      </c>
      <c r="U465">
        <f t="shared" ref="U465:U528" si="307">2/((1/W465-1/V465)+SIGN(W465)*SQRT((1/W465-1/V465)*(1/W465-1/V465) + 4*BV465/((BV465+1)*(BV465+1))*(2*1/W465*1/V465-1/V465*1/V465)))</f>
        <v>4.3134479892824706E-2</v>
      </c>
      <c r="V465">
        <f t="shared" ref="V465:V528" si="308">AM465+AL465*BU465+AK465*BU465*BU465</f>
        <v>2.2512840945481245</v>
      </c>
      <c r="W465">
        <f t="shared" ref="W465:W528" si="309">O465*(1000-(1000*0.61365*EXP(17.502*AA465/(240.97+AA465))/(CD465+CE465)+CA465)/2)/(1000*0.61365*EXP(17.502*AA465/(240.97+AA465))/(CD465+CE465)-CA465)</f>
        <v>4.2680554008175074E-2</v>
      </c>
      <c r="X465">
        <f t="shared" ref="X465:X528" si="310">1/((BV465+1)/(U465/1.6)+1/(V465/1.37)) + BV465/((BV465+1)/(U465/1.6) + BV465/(V465/1.37))</f>
        <v>2.6715731546020333E-2</v>
      </c>
      <c r="Y465">
        <f t="shared" ref="Y465:Y528" si="311">(BR465*BT465)</f>
        <v>0</v>
      </c>
      <c r="Z465">
        <f t="shared" ref="Z465:Z528" si="312">(CF465+(Y465+2*0.95*0.0000000567*(((CF465+$B$7)+273)^4-(CF465+273)^4)-44100*O465)/(1.84*29.3*V465+8*0.95*0.0000000567*(CF465+273)^3))</f>
        <v>31.246819414564115</v>
      </c>
      <c r="AA465">
        <f t="shared" ref="AA465:AA528" si="313">($C$7*CG465+$D$7*CH465+$E$7*Z465)</f>
        <v>30.9994137931035</v>
      </c>
      <c r="AB465">
        <f t="shared" ref="AB465:AB528" si="314">0.61365*EXP(17.502*AA465/(240.97+AA465))</f>
        <v>4.5112275233116508</v>
      </c>
      <c r="AC465">
        <f t="shared" ref="AC465:AC528" si="315">(AD465/AE465*100)</f>
        <v>69.541301009477024</v>
      </c>
      <c r="AD465">
        <f t="shared" ref="AD465:AD528" si="316">CA465*(CD465+CE465)/1000</f>
        <v>3.2163706265327066</v>
      </c>
      <c r="AE465">
        <f t="shared" ref="AE465:AE528" si="317">0.61365*EXP(17.502*CF465/(240.97+CF465))</f>
        <v>4.6251228835859468</v>
      </c>
      <c r="AF465">
        <f t="shared" ref="AF465:AF528" si="318">(AB465-CA465*(CD465+CE465)/1000)</f>
        <v>1.2948568967789442</v>
      </c>
      <c r="AG465">
        <f t="shared" ref="AG465:AG528" si="319">(-O465*44100)</f>
        <v>-25.450072766668374</v>
      </c>
      <c r="AH465">
        <f t="shared" ref="AH465:AH528" si="320">2*29.3*V465*0.92*(CF465-AA465)</f>
        <v>53.160597910099767</v>
      </c>
      <c r="AI465">
        <f t="shared" ref="AI465:AI528" si="321">2*0.95*0.0000000567*(((CF465+$B$7)+273)^4-(AA465+273)^4)</f>
        <v>5.314072552175868</v>
      </c>
      <c r="AJ465">
        <f t="shared" ref="AJ465:AJ528" si="322">Y465+AI465+AG465+AH465</f>
        <v>33.024597695607262</v>
      </c>
      <c r="AK465">
        <v>-4.1218325924031199E-2</v>
      </c>
      <c r="AL465">
        <v>4.6271181773397903E-2</v>
      </c>
      <c r="AM465">
        <v>3.4575167371728601</v>
      </c>
      <c r="AN465">
        <v>7</v>
      </c>
      <c r="AO465">
        <v>2</v>
      </c>
      <c r="AP465">
        <f t="shared" ref="AP465:AP528" si="323">IF(AN465*$H$13&gt;=AR465,1,(AR465/(AR465-AN465*$H$13)))</f>
        <v>1</v>
      </c>
      <c r="AQ465">
        <f t="shared" ref="AQ465:AQ528" si="324">(AP465-1)*100</f>
        <v>0</v>
      </c>
      <c r="AR465">
        <f t="shared" ref="AR465:AR528" si="325">MAX(0,($B$13+$C$13*CK465)/(1+$D$13*CK465)*CD465/(CF465+273)*$E$13)</f>
        <v>51794.392704166872</v>
      </c>
      <c r="AS465" t="s">
        <v>240</v>
      </c>
      <c r="AT465">
        <v>0</v>
      </c>
      <c r="AU465">
        <v>0</v>
      </c>
      <c r="AV465">
        <f t="shared" ref="AV465:AV528" si="326">AU465-AT465</f>
        <v>0</v>
      </c>
      <c r="AW465" t="e">
        <f t="shared" ref="AW465:AW528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28" si="328">1-AZ465/BA465</f>
        <v>#DIV/0!</v>
      </c>
      <c r="BC465">
        <v>0.5</v>
      </c>
      <c r="BD465">
        <f t="shared" ref="BD465:BD528" si="329">BR465</f>
        <v>0</v>
      </c>
      <c r="BE465">
        <f t="shared" ref="BE465:BE528" si="330">P465</f>
        <v>-0.29209162883966688</v>
      </c>
      <c r="BF465" t="e">
        <f t="shared" ref="BF465:BF528" si="331">BB465*BC465*BD465</f>
        <v>#DIV/0!</v>
      </c>
      <c r="BG465" t="e">
        <f t="shared" ref="BG465:BG528" si="332">BL465/BA465</f>
        <v>#DIV/0!</v>
      </c>
      <c r="BH465" t="e">
        <f t="shared" ref="BH465:BH528" si="333">(BE465-AX465)/BD465</f>
        <v>#DIV/0!</v>
      </c>
      <c r="BI465" t="e">
        <f t="shared" ref="BI465:BI528" si="334">(AU465-BA465)/BA465</f>
        <v>#DIV/0!</v>
      </c>
      <c r="BJ465" t="s">
        <v>240</v>
      </c>
      <c r="BK465">
        <v>0</v>
      </c>
      <c r="BL465">
        <f t="shared" ref="BL465:BL528" si="335">BA465-BK465</f>
        <v>0</v>
      </c>
      <c r="BM465" t="e">
        <f t="shared" ref="BM465:BM528" si="336">(BA465-AZ465)/(BA465-BK465)</f>
        <v>#DIV/0!</v>
      </c>
      <c r="BN465" t="e">
        <f t="shared" ref="BN465:BN528" si="337">(AU465-BA465)/(AU465-BK465)</f>
        <v>#DIV/0!</v>
      </c>
      <c r="BO465" t="e">
        <f t="shared" ref="BO465:BO528" si="338">(BA465-AZ465)/(BA465-AT465)</f>
        <v>#DIV/0!</v>
      </c>
      <c r="BP465" t="e">
        <f t="shared" ref="BP465:BP528" si="339">(AU465-BA465)/(AU465-AT465)</f>
        <v>#DIV/0!</v>
      </c>
      <c r="BQ465">
        <f t="shared" ref="BQ465:BQ528" si="340">$B$11*CL465+$C$11*CM465+$F$11*CN465</f>
        <v>0</v>
      </c>
      <c r="BR465">
        <f t="shared" ref="BR465:BR528" si="341">BQ465*BS465</f>
        <v>0</v>
      </c>
      <c r="BS465">
        <f t="shared" ref="BS465:BS528" si="342">($B$11*$D$9+$C$11*$D$9+$F$11*((DA465+CS465)/MAX(DA465+CS465+DB465, 0.1)*$I$9+DB465/MAX(DA465+CS465+DB465, 0.1)*$J$9))/($B$11+$C$11+$F$11)</f>
        <v>0</v>
      </c>
      <c r="BT465">
        <f t="shared" ref="BT465:BT528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1581613239.5310299</v>
      </c>
      <c r="BY465">
        <v>400.07027586206902</v>
      </c>
      <c r="BZ465">
        <v>399.96534482758602</v>
      </c>
      <c r="CA465">
        <v>32.283931034482798</v>
      </c>
      <c r="CB465">
        <v>31.326582758620699</v>
      </c>
      <c r="CC465">
        <v>350.00937931034503</v>
      </c>
      <c r="CD465">
        <v>99.4276206896552</v>
      </c>
      <c r="CE465">
        <v>0.199981137931035</v>
      </c>
      <c r="CF465">
        <v>31.437413793103399</v>
      </c>
      <c r="CG465">
        <v>30.9994137931035</v>
      </c>
      <c r="CH465">
        <v>999.9</v>
      </c>
      <c r="CI465">
        <v>0</v>
      </c>
      <c r="CJ465">
        <v>0</v>
      </c>
      <c r="CK465">
        <v>9997.2217241379294</v>
      </c>
      <c r="CL465">
        <v>0</v>
      </c>
      <c r="CM465">
        <v>4.0301217241379304</v>
      </c>
      <c r="CN465">
        <v>0</v>
      </c>
      <c r="CO465">
        <v>0</v>
      </c>
      <c r="CP465">
        <v>0</v>
      </c>
      <c r="CQ465">
        <v>0</v>
      </c>
      <c r="CR465">
        <v>3.8551724137930998</v>
      </c>
      <c r="CS465">
        <v>0</v>
      </c>
      <c r="CT465">
        <v>172.21724137931</v>
      </c>
      <c r="CU465">
        <v>-1.2689655172413801</v>
      </c>
      <c r="CV465">
        <v>40.161344827586198</v>
      </c>
      <c r="CW465">
        <v>45.581551724137903</v>
      </c>
      <c r="CX465">
        <v>42.745413793103403</v>
      </c>
      <c r="CY465">
        <v>44.25</v>
      </c>
      <c r="CZ465">
        <v>41.252137931034497</v>
      </c>
      <c r="DA465">
        <v>0</v>
      </c>
      <c r="DB465">
        <v>0</v>
      </c>
      <c r="DC465">
        <v>0</v>
      </c>
      <c r="DD465">
        <v>2379.5</v>
      </c>
      <c r="DE465">
        <v>4.4115384615384601</v>
      </c>
      <c r="DF465">
        <v>-3.9076923129423702</v>
      </c>
      <c r="DG465">
        <v>-66.683760828165703</v>
      </c>
      <c r="DH465">
        <v>171.09615384615401</v>
      </c>
      <c r="DI465">
        <v>15</v>
      </c>
      <c r="DJ465">
        <v>100</v>
      </c>
      <c r="DK465">
        <v>100</v>
      </c>
      <c r="DL465">
        <v>2.71</v>
      </c>
      <c r="DM465">
        <v>0.42499999999999999</v>
      </c>
      <c r="DN465">
        <v>2</v>
      </c>
      <c r="DO465">
        <v>336.738</v>
      </c>
      <c r="DP465">
        <v>665.92600000000004</v>
      </c>
      <c r="DQ465">
        <v>30.729700000000001</v>
      </c>
      <c r="DR465">
        <v>32.819000000000003</v>
      </c>
      <c r="DS465">
        <v>30.000499999999999</v>
      </c>
      <c r="DT465">
        <v>32.694699999999997</v>
      </c>
      <c r="DU465">
        <v>32.691800000000001</v>
      </c>
      <c r="DV465">
        <v>20.986000000000001</v>
      </c>
      <c r="DW465">
        <v>22.356300000000001</v>
      </c>
      <c r="DX465">
        <v>52.786099999999998</v>
      </c>
      <c r="DY465">
        <v>30.699400000000001</v>
      </c>
      <c r="DZ465">
        <v>400</v>
      </c>
      <c r="EA465">
        <v>31.334499999999998</v>
      </c>
      <c r="EB465">
        <v>99.853800000000007</v>
      </c>
      <c r="EC465">
        <v>100.30200000000001</v>
      </c>
    </row>
    <row r="466" spans="1:133" x14ac:dyDescent="0.35">
      <c r="A466">
        <v>450</v>
      </c>
      <c r="B466">
        <v>1581613252.5999999</v>
      </c>
      <c r="C466">
        <v>2315.5999999046298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1581613244.5310299</v>
      </c>
      <c r="O466">
        <f t="shared" si="301"/>
        <v>5.7247950818155812E-4</v>
      </c>
      <c r="P466">
        <f t="shared" si="302"/>
        <v>-0.27433662157553479</v>
      </c>
      <c r="Q466">
        <f t="shared" si="303"/>
        <v>400.077551724138</v>
      </c>
      <c r="R466">
        <f t="shared" si="304"/>
        <v>401.77086593382415</v>
      </c>
      <c r="S466">
        <f t="shared" si="305"/>
        <v>40.027588083647622</v>
      </c>
      <c r="T466">
        <f t="shared" si="306"/>
        <v>39.858886743086337</v>
      </c>
      <c r="U466">
        <f t="shared" si="307"/>
        <v>4.2728142035650334E-2</v>
      </c>
      <c r="V466">
        <f t="shared" si="308"/>
        <v>2.2509859866623909</v>
      </c>
      <c r="W466">
        <f t="shared" si="309"/>
        <v>4.2282622094620192E-2</v>
      </c>
      <c r="X466">
        <f t="shared" si="310"/>
        <v>2.6466279814272492E-2</v>
      </c>
      <c r="Y466">
        <f t="shared" si="311"/>
        <v>0</v>
      </c>
      <c r="Z466">
        <f t="shared" si="312"/>
        <v>31.251160765934522</v>
      </c>
      <c r="AA466">
        <f t="shared" si="313"/>
        <v>31.002641379310301</v>
      </c>
      <c r="AB466">
        <f t="shared" si="314"/>
        <v>4.5120577905792292</v>
      </c>
      <c r="AC466">
        <f t="shared" si="315"/>
        <v>69.510680735068846</v>
      </c>
      <c r="AD466">
        <f t="shared" si="316"/>
        <v>3.2154729862320481</v>
      </c>
      <c r="AE466">
        <f t="shared" si="317"/>
        <v>4.6258689344266619</v>
      </c>
      <c r="AF466">
        <f t="shared" si="318"/>
        <v>1.296584804347181</v>
      </c>
      <c r="AG466">
        <f t="shared" si="319"/>
        <v>-25.246346310806715</v>
      </c>
      <c r="AH466">
        <f t="shared" si="320"/>
        <v>53.10627188823635</v>
      </c>
      <c r="AI466">
        <f t="shared" si="321"/>
        <v>5.3095038108819708</v>
      </c>
      <c r="AJ466">
        <f t="shared" si="322"/>
        <v>33.169429388311606</v>
      </c>
      <c r="AK466">
        <v>-4.1210296766695E-2</v>
      </c>
      <c r="AL466">
        <v>4.62621683408952E-2</v>
      </c>
      <c r="AM466">
        <v>3.4569836602180399</v>
      </c>
      <c r="AN466">
        <v>7</v>
      </c>
      <c r="AO466">
        <v>2</v>
      </c>
      <c r="AP466">
        <f t="shared" si="323"/>
        <v>1</v>
      </c>
      <c r="AQ466">
        <f t="shared" si="324"/>
        <v>0</v>
      </c>
      <c r="AR466">
        <f t="shared" si="325"/>
        <v>51784.238882393656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-0.27433662157553479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1581613244.5310299</v>
      </c>
      <c r="BY466">
        <v>400.077551724138</v>
      </c>
      <c r="BZ466">
        <v>399.99989655172402</v>
      </c>
      <c r="CA466">
        <v>32.274824137930999</v>
      </c>
      <c r="CB466">
        <v>31.325137931034501</v>
      </c>
      <c r="CC466">
        <v>350.01213793103398</v>
      </c>
      <c r="CD466">
        <v>99.427941379310298</v>
      </c>
      <c r="CE466">
        <v>0.199959689655172</v>
      </c>
      <c r="CF466">
        <v>31.440251724137902</v>
      </c>
      <c r="CG466">
        <v>31.002641379310301</v>
      </c>
      <c r="CH466">
        <v>999.9</v>
      </c>
      <c r="CI466">
        <v>0</v>
      </c>
      <c r="CJ466">
        <v>0</v>
      </c>
      <c r="CK466">
        <v>9995.2420689655191</v>
      </c>
      <c r="CL466">
        <v>0</v>
      </c>
      <c r="CM466">
        <v>3.9651662068965501</v>
      </c>
      <c r="CN466">
        <v>0</v>
      </c>
      <c r="CO466">
        <v>0</v>
      </c>
      <c r="CP466">
        <v>0</v>
      </c>
      <c r="CQ466">
        <v>0</v>
      </c>
      <c r="CR466">
        <v>2.6931034482758598</v>
      </c>
      <c r="CS466">
        <v>0</v>
      </c>
      <c r="CT466">
        <v>167.04137931034501</v>
      </c>
      <c r="CU466">
        <v>-1.1482758620689699</v>
      </c>
      <c r="CV466">
        <v>40.165620689655199</v>
      </c>
      <c r="CW466">
        <v>45.577206896551701</v>
      </c>
      <c r="CX466">
        <v>42.7583448275862</v>
      </c>
      <c r="CY466">
        <v>44.25</v>
      </c>
      <c r="CZ466">
        <v>41.256413793103498</v>
      </c>
      <c r="DA466">
        <v>0</v>
      </c>
      <c r="DB466">
        <v>0</v>
      </c>
      <c r="DC466">
        <v>0</v>
      </c>
      <c r="DD466">
        <v>2384.9000000953702</v>
      </c>
      <c r="DE466">
        <v>3.8192307692307699</v>
      </c>
      <c r="DF466">
        <v>-6.9777779552819998</v>
      </c>
      <c r="DG466">
        <v>-58.068376006923302</v>
      </c>
      <c r="DH466">
        <v>164.973076923077</v>
      </c>
      <c r="DI466">
        <v>15</v>
      </c>
      <c r="DJ466">
        <v>100</v>
      </c>
      <c r="DK466">
        <v>100</v>
      </c>
      <c r="DL466">
        <v>2.71</v>
      </c>
      <c r="DM466">
        <v>0.42499999999999999</v>
      </c>
      <c r="DN466">
        <v>2</v>
      </c>
      <c r="DO466">
        <v>336.76299999999998</v>
      </c>
      <c r="DP466">
        <v>666.18</v>
      </c>
      <c r="DQ466">
        <v>30.698899999999998</v>
      </c>
      <c r="DR466">
        <v>32.819000000000003</v>
      </c>
      <c r="DS466">
        <v>30.0002</v>
      </c>
      <c r="DT466">
        <v>32.697299999999998</v>
      </c>
      <c r="DU466">
        <v>32.694000000000003</v>
      </c>
      <c r="DV466">
        <v>20.9861</v>
      </c>
      <c r="DW466">
        <v>22.356300000000001</v>
      </c>
      <c r="DX466">
        <v>52.786099999999998</v>
      </c>
      <c r="DY466">
        <v>30.6953</v>
      </c>
      <c r="DZ466">
        <v>400</v>
      </c>
      <c r="EA466">
        <v>31.334499999999998</v>
      </c>
      <c r="EB466">
        <v>99.852199999999996</v>
      </c>
      <c r="EC466">
        <v>100.301</v>
      </c>
    </row>
    <row r="467" spans="1:133" x14ac:dyDescent="0.35">
      <c r="A467">
        <v>451</v>
      </c>
      <c r="B467">
        <v>1581613257.5999999</v>
      </c>
      <c r="C467">
        <v>2320.5999999046298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1581613249.5310299</v>
      </c>
      <c r="O467">
        <f t="shared" si="301"/>
        <v>5.6886291231563661E-4</v>
      </c>
      <c r="P467">
        <f t="shared" si="302"/>
        <v>-0.26776797212345549</v>
      </c>
      <c r="Q467">
        <f t="shared" si="303"/>
        <v>400.09089655172397</v>
      </c>
      <c r="R467">
        <f t="shared" si="304"/>
        <v>401.60293482792412</v>
      </c>
      <c r="S467">
        <f t="shared" si="305"/>
        <v>40.010386781402985</v>
      </c>
      <c r="T467">
        <f t="shared" si="306"/>
        <v>39.859747353718092</v>
      </c>
      <c r="U467">
        <f t="shared" si="307"/>
        <v>4.2429538856796775E-2</v>
      </c>
      <c r="V467">
        <f t="shared" si="308"/>
        <v>2.252148653793232</v>
      </c>
      <c r="W467">
        <f t="shared" si="309"/>
        <v>4.199041388228783E-2</v>
      </c>
      <c r="X467">
        <f t="shared" si="310"/>
        <v>2.6283083501876369E-2</v>
      </c>
      <c r="Y467">
        <f t="shared" si="311"/>
        <v>0</v>
      </c>
      <c r="Z467">
        <f t="shared" si="312"/>
        <v>31.254236910624915</v>
      </c>
      <c r="AA467">
        <f t="shared" si="313"/>
        <v>31.0027137931034</v>
      </c>
      <c r="AB467">
        <f t="shared" si="314"/>
        <v>4.5120764198969701</v>
      </c>
      <c r="AC467">
        <f t="shared" si="315"/>
        <v>69.487490191966245</v>
      </c>
      <c r="AD467">
        <f t="shared" si="316"/>
        <v>3.2147278103617687</v>
      </c>
      <c r="AE467">
        <f t="shared" si="317"/>
        <v>4.6263403692963392</v>
      </c>
      <c r="AF467">
        <f t="shared" si="318"/>
        <v>1.2973486095352014</v>
      </c>
      <c r="AG467">
        <f t="shared" si="319"/>
        <v>-25.086854433119576</v>
      </c>
      <c r="AH467">
        <f t="shared" si="320"/>
        <v>53.342624471308163</v>
      </c>
      <c r="AI467">
        <f t="shared" si="321"/>
        <v>5.3304299015131846</v>
      </c>
      <c r="AJ467">
        <f t="shared" si="322"/>
        <v>33.586199939701771</v>
      </c>
      <c r="AK467">
        <v>-4.12416171765662E-2</v>
      </c>
      <c r="AL467">
        <v>4.6297328244794198E-2</v>
      </c>
      <c r="AM467">
        <v>3.4590629026808499</v>
      </c>
      <c r="AN467">
        <v>7</v>
      </c>
      <c r="AO467">
        <v>2</v>
      </c>
      <c r="AP467">
        <f t="shared" si="323"/>
        <v>1</v>
      </c>
      <c r="AQ467">
        <f t="shared" si="324"/>
        <v>0</v>
      </c>
      <c r="AR467">
        <f t="shared" si="325"/>
        <v>51821.656884487842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-0.26776797212345549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1581613249.5310299</v>
      </c>
      <c r="BY467">
        <v>400.09089655172397</v>
      </c>
      <c r="BZ467">
        <v>400.02203448275901</v>
      </c>
      <c r="CA467">
        <v>32.267724137930998</v>
      </c>
      <c r="CB467">
        <v>31.324034482758599</v>
      </c>
      <c r="CC467">
        <v>350.013586206897</v>
      </c>
      <c r="CD467">
        <v>99.426758620689597</v>
      </c>
      <c r="CE467">
        <v>0.199970448275862</v>
      </c>
      <c r="CF467">
        <v>31.442044827586201</v>
      </c>
      <c r="CG467">
        <v>31.0027137931034</v>
      </c>
      <c r="CH467">
        <v>999.9</v>
      </c>
      <c r="CI467">
        <v>0</v>
      </c>
      <c r="CJ467">
        <v>0</v>
      </c>
      <c r="CK467">
        <v>10002.9575862069</v>
      </c>
      <c r="CL467">
        <v>0</v>
      </c>
      <c r="CM467">
        <v>3.9441834482758602</v>
      </c>
      <c r="CN467">
        <v>0</v>
      </c>
      <c r="CO467">
        <v>0</v>
      </c>
      <c r="CP467">
        <v>0</v>
      </c>
      <c r="CQ467">
        <v>0</v>
      </c>
      <c r="CR467">
        <v>3.33103448275862</v>
      </c>
      <c r="CS467">
        <v>0</v>
      </c>
      <c r="CT467">
        <v>162.26896551724101</v>
      </c>
      <c r="CU467">
        <v>-1.0758620689655201</v>
      </c>
      <c r="CV467">
        <v>40.167758620689597</v>
      </c>
      <c r="CW467">
        <v>45.583724137931</v>
      </c>
      <c r="CX467">
        <v>42.794896551724101</v>
      </c>
      <c r="CY467">
        <v>44.25</v>
      </c>
      <c r="CZ467">
        <v>41.262827586206903</v>
      </c>
      <c r="DA467">
        <v>0</v>
      </c>
      <c r="DB467">
        <v>0</v>
      </c>
      <c r="DC467">
        <v>0</v>
      </c>
      <c r="DD467">
        <v>2389.7000000476801</v>
      </c>
      <c r="DE467">
        <v>4.2269230769230797</v>
      </c>
      <c r="DF467">
        <v>-2.5538464392767599</v>
      </c>
      <c r="DG467">
        <v>-35.747008305329103</v>
      </c>
      <c r="DH467">
        <v>161.592307692308</v>
      </c>
      <c r="DI467">
        <v>15</v>
      </c>
      <c r="DJ467">
        <v>100</v>
      </c>
      <c r="DK467">
        <v>100</v>
      </c>
      <c r="DL467">
        <v>2.71</v>
      </c>
      <c r="DM467">
        <v>0.42499999999999999</v>
      </c>
      <c r="DN467">
        <v>2</v>
      </c>
      <c r="DO467">
        <v>336.71699999999998</v>
      </c>
      <c r="DP467">
        <v>666.25699999999995</v>
      </c>
      <c r="DQ467">
        <v>30.689900000000002</v>
      </c>
      <c r="DR467">
        <v>32.819000000000003</v>
      </c>
      <c r="DS467">
        <v>30.0001</v>
      </c>
      <c r="DT467">
        <v>32.697600000000001</v>
      </c>
      <c r="DU467">
        <v>32.694800000000001</v>
      </c>
      <c r="DV467">
        <v>20.985800000000001</v>
      </c>
      <c r="DW467">
        <v>22.356300000000001</v>
      </c>
      <c r="DX467">
        <v>52.786099999999998</v>
      </c>
      <c r="DY467">
        <v>30.690899999999999</v>
      </c>
      <c r="DZ467">
        <v>400</v>
      </c>
      <c r="EA467">
        <v>31.334499999999998</v>
      </c>
      <c r="EB467">
        <v>99.855000000000004</v>
      </c>
      <c r="EC467">
        <v>100.3</v>
      </c>
    </row>
    <row r="468" spans="1:133" x14ac:dyDescent="0.35">
      <c r="A468">
        <v>452</v>
      </c>
      <c r="B468">
        <v>1581613262.5999999</v>
      </c>
      <c r="C468">
        <v>2325.5999999046298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1581613254.5310299</v>
      </c>
      <c r="O468">
        <f t="shared" si="301"/>
        <v>5.6504901709135576E-4</v>
      </c>
      <c r="P468">
        <f t="shared" si="302"/>
        <v>-0.28119975611734366</v>
      </c>
      <c r="Q468">
        <f t="shared" si="303"/>
        <v>400.10899999999998</v>
      </c>
      <c r="R468">
        <f t="shared" si="304"/>
        <v>402.19828922025994</v>
      </c>
      <c r="S468">
        <f t="shared" si="305"/>
        <v>40.069448105067984</v>
      </c>
      <c r="T468">
        <f t="shared" si="306"/>
        <v>39.861300362445846</v>
      </c>
      <c r="U468">
        <f t="shared" si="307"/>
        <v>4.2129914233586967E-2</v>
      </c>
      <c r="V468">
        <f t="shared" si="308"/>
        <v>2.2506671355933214</v>
      </c>
      <c r="W468">
        <f t="shared" si="309"/>
        <v>4.1696653309684112E-2</v>
      </c>
      <c r="X468">
        <f t="shared" si="310"/>
        <v>2.6098963704503604E-2</v>
      </c>
      <c r="Y468">
        <f t="shared" si="311"/>
        <v>0</v>
      </c>
      <c r="Z468">
        <f t="shared" si="312"/>
        <v>31.255712082292817</v>
      </c>
      <c r="AA468">
        <f t="shared" si="313"/>
        <v>31.001241379310301</v>
      </c>
      <c r="AB468">
        <f t="shared" si="314"/>
        <v>4.5116976369377007</v>
      </c>
      <c r="AC468">
        <f t="shared" si="315"/>
        <v>69.469794745901581</v>
      </c>
      <c r="AD468">
        <f t="shared" si="316"/>
        <v>3.2139689945512147</v>
      </c>
      <c r="AE468">
        <f t="shared" si="317"/>
        <v>4.626426501340462</v>
      </c>
      <c r="AF468">
        <f t="shared" si="318"/>
        <v>1.297728642386486</v>
      </c>
      <c r="AG468">
        <f t="shared" si="319"/>
        <v>-24.91866165372879</v>
      </c>
      <c r="AH468">
        <f t="shared" si="320"/>
        <v>53.525942734520655</v>
      </c>
      <c r="AI468">
        <f t="shared" si="321"/>
        <v>5.3522392209969842</v>
      </c>
      <c r="AJ468">
        <f t="shared" si="322"/>
        <v>33.959520301788849</v>
      </c>
      <c r="AK468">
        <v>-4.1201709983440901E-2</v>
      </c>
      <c r="AL468">
        <v>4.6252528924448998E-2</v>
      </c>
      <c r="AM468">
        <v>3.4564135214505001</v>
      </c>
      <c r="AN468">
        <v>7</v>
      </c>
      <c r="AO468">
        <v>2</v>
      </c>
      <c r="AP468">
        <f t="shared" si="323"/>
        <v>1</v>
      </c>
      <c r="AQ468">
        <f t="shared" si="324"/>
        <v>0</v>
      </c>
      <c r="AR468">
        <f t="shared" si="325"/>
        <v>51773.488717319189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-0.28119975611734366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1581613254.5310299</v>
      </c>
      <c r="BY468">
        <v>400.10899999999998</v>
      </c>
      <c r="BZ468">
        <v>400.014517241379</v>
      </c>
      <c r="CA468">
        <v>32.260310344827602</v>
      </c>
      <c r="CB468">
        <v>31.3229655172414</v>
      </c>
      <c r="CC468">
        <v>350.022965517241</v>
      </c>
      <c r="CD468">
        <v>99.426103448275896</v>
      </c>
      <c r="CE468">
        <v>0.199999344827586</v>
      </c>
      <c r="CF468">
        <v>31.442372413793102</v>
      </c>
      <c r="CG468">
        <v>31.001241379310301</v>
      </c>
      <c r="CH468">
        <v>999.9</v>
      </c>
      <c r="CI468">
        <v>0</v>
      </c>
      <c r="CJ468">
        <v>0</v>
      </c>
      <c r="CK468">
        <v>9993.3441379310298</v>
      </c>
      <c r="CL468">
        <v>0</v>
      </c>
      <c r="CM468">
        <v>3.9564537931034498</v>
      </c>
      <c r="CN468">
        <v>0</v>
      </c>
      <c r="CO468">
        <v>0</v>
      </c>
      <c r="CP468">
        <v>0</v>
      </c>
      <c r="CQ468">
        <v>0</v>
      </c>
      <c r="CR468">
        <v>2.66896551724138</v>
      </c>
      <c r="CS468">
        <v>0</v>
      </c>
      <c r="CT468">
        <v>158.6</v>
      </c>
      <c r="CU468">
        <v>-1.08620689655172</v>
      </c>
      <c r="CV468">
        <v>40.167758620689597</v>
      </c>
      <c r="CW468">
        <v>45.585896551724097</v>
      </c>
      <c r="CX468">
        <v>42.7798965517241</v>
      </c>
      <c r="CY468">
        <v>44.254275862069001</v>
      </c>
      <c r="CZ468">
        <v>41.271379310344798</v>
      </c>
      <c r="DA468">
        <v>0</v>
      </c>
      <c r="DB468">
        <v>0</v>
      </c>
      <c r="DC468">
        <v>0</v>
      </c>
      <c r="DD468">
        <v>2394.5</v>
      </c>
      <c r="DE468">
        <v>4.2807692307692298</v>
      </c>
      <c r="DF468">
        <v>21.788034357208399</v>
      </c>
      <c r="DG468">
        <v>-51.0940168632224</v>
      </c>
      <c r="DH468">
        <v>157.25</v>
      </c>
      <c r="DI468">
        <v>15</v>
      </c>
      <c r="DJ468">
        <v>100</v>
      </c>
      <c r="DK468">
        <v>100</v>
      </c>
      <c r="DL468">
        <v>2.71</v>
      </c>
      <c r="DM468">
        <v>0.42499999999999999</v>
      </c>
      <c r="DN468">
        <v>2</v>
      </c>
      <c r="DO468">
        <v>336.72899999999998</v>
      </c>
      <c r="DP468">
        <v>666.14200000000005</v>
      </c>
      <c r="DQ468">
        <v>30.6876</v>
      </c>
      <c r="DR468">
        <v>32.819000000000003</v>
      </c>
      <c r="DS468">
        <v>30</v>
      </c>
      <c r="DT468">
        <v>32.697600000000001</v>
      </c>
      <c r="DU468">
        <v>32.694800000000001</v>
      </c>
      <c r="DV468">
        <v>20.985600000000002</v>
      </c>
      <c r="DW468">
        <v>22.356300000000001</v>
      </c>
      <c r="DX468">
        <v>52.786099999999998</v>
      </c>
      <c r="DY468">
        <v>30.6938</v>
      </c>
      <c r="DZ468">
        <v>400</v>
      </c>
      <c r="EA468">
        <v>31.334499999999998</v>
      </c>
      <c r="EB468">
        <v>99.852699999999999</v>
      </c>
      <c r="EC468">
        <v>100.30200000000001</v>
      </c>
    </row>
    <row r="469" spans="1:133" x14ac:dyDescent="0.35">
      <c r="A469">
        <v>453</v>
      </c>
      <c r="B469">
        <v>1581613267.5999999</v>
      </c>
      <c r="C469">
        <v>2330.5999999046298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1581613259.5310299</v>
      </c>
      <c r="O469">
        <f t="shared" si="301"/>
        <v>5.6081350628440791E-4</v>
      </c>
      <c r="P469">
        <f t="shared" si="302"/>
        <v>-0.2864893308891962</v>
      </c>
      <c r="Q469">
        <f t="shared" si="303"/>
        <v>400.11951724137901</v>
      </c>
      <c r="R469">
        <f t="shared" si="304"/>
        <v>402.4908429620051</v>
      </c>
      <c r="S469">
        <f t="shared" si="305"/>
        <v>40.098198792691797</v>
      </c>
      <c r="T469">
        <f t="shared" si="306"/>
        <v>39.861955181661699</v>
      </c>
      <c r="U469">
        <f t="shared" si="307"/>
        <v>4.1815824313791938E-2</v>
      </c>
      <c r="V469">
        <f t="shared" si="308"/>
        <v>2.2514448633412529</v>
      </c>
      <c r="W469">
        <f t="shared" si="309"/>
        <v>4.1389109986262974E-2</v>
      </c>
      <c r="X469">
        <f t="shared" si="310"/>
        <v>2.5906169368436902E-2</v>
      </c>
      <c r="Y469">
        <f t="shared" si="311"/>
        <v>0</v>
      </c>
      <c r="Z469">
        <f t="shared" si="312"/>
        <v>31.255369125668384</v>
      </c>
      <c r="AA469">
        <f t="shared" si="313"/>
        <v>30.997858620689701</v>
      </c>
      <c r="AB469">
        <f t="shared" si="314"/>
        <v>4.5108275168283267</v>
      </c>
      <c r="AC469">
        <f t="shared" si="315"/>
        <v>69.461542624233545</v>
      </c>
      <c r="AD469">
        <f t="shared" si="316"/>
        <v>3.2132584855166995</v>
      </c>
      <c r="AE469">
        <f t="shared" si="317"/>
        <v>4.6259532456678656</v>
      </c>
      <c r="AF469">
        <f t="shared" si="318"/>
        <v>1.2975690313116273</v>
      </c>
      <c r="AG469">
        <f t="shared" si="319"/>
        <v>-24.73187562714239</v>
      </c>
      <c r="AH469">
        <f t="shared" si="320"/>
        <v>53.736553931103863</v>
      </c>
      <c r="AI469">
        <f t="shared" si="321"/>
        <v>5.3713055770637483</v>
      </c>
      <c r="AJ469">
        <f t="shared" si="322"/>
        <v>34.375983881025221</v>
      </c>
      <c r="AK469">
        <v>-4.1222656426978699E-2</v>
      </c>
      <c r="AL469">
        <v>4.6276043142329401E-2</v>
      </c>
      <c r="AM469">
        <v>3.4578042358585099</v>
      </c>
      <c r="AN469">
        <v>7</v>
      </c>
      <c r="AO469">
        <v>2</v>
      </c>
      <c r="AP469">
        <f t="shared" si="323"/>
        <v>1</v>
      </c>
      <c r="AQ469">
        <f t="shared" si="324"/>
        <v>0</v>
      </c>
      <c r="AR469">
        <f t="shared" si="325"/>
        <v>51799.022051184271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-0.2864893308891962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1581613259.5310299</v>
      </c>
      <c r="BY469">
        <v>400.11951724137901</v>
      </c>
      <c r="BZ469">
        <v>400.01306896551699</v>
      </c>
      <c r="CA469">
        <v>32.253496551724098</v>
      </c>
      <c r="CB469">
        <v>31.3231413793103</v>
      </c>
      <c r="CC469">
        <v>350.01168965517201</v>
      </c>
      <c r="CD469">
        <v>99.425141379310304</v>
      </c>
      <c r="CE469">
        <v>0.19997927586206901</v>
      </c>
      <c r="CF469">
        <v>31.440572413793099</v>
      </c>
      <c r="CG469">
        <v>30.997858620689701</v>
      </c>
      <c r="CH469">
        <v>999.9</v>
      </c>
      <c r="CI469">
        <v>0</v>
      </c>
      <c r="CJ469">
        <v>0</v>
      </c>
      <c r="CK469">
        <v>9998.5213793103394</v>
      </c>
      <c r="CL469">
        <v>0</v>
      </c>
      <c r="CM469">
        <v>4.0108717241379299</v>
      </c>
      <c r="CN469">
        <v>0</v>
      </c>
      <c r="CO469">
        <v>0</v>
      </c>
      <c r="CP469">
        <v>0</v>
      </c>
      <c r="CQ469">
        <v>0</v>
      </c>
      <c r="CR469">
        <v>3.9482758620689702</v>
      </c>
      <c r="CS469">
        <v>0</v>
      </c>
      <c r="CT469">
        <v>155.83448275862099</v>
      </c>
      <c r="CU469">
        <v>-0.972413793103448</v>
      </c>
      <c r="CV469">
        <v>40.172034482758598</v>
      </c>
      <c r="CW469">
        <v>45.6011034482759</v>
      </c>
      <c r="CX469">
        <v>42.771344827586198</v>
      </c>
      <c r="CY469">
        <v>44.256413793103498</v>
      </c>
      <c r="CZ469">
        <v>41.267103448275897</v>
      </c>
      <c r="DA469">
        <v>0</v>
      </c>
      <c r="DB469">
        <v>0</v>
      </c>
      <c r="DC469">
        <v>0</v>
      </c>
      <c r="DD469">
        <v>2399.9000000953702</v>
      </c>
      <c r="DE469">
        <v>4.9000000000000004</v>
      </c>
      <c r="DF469">
        <v>-7.7811962760673499</v>
      </c>
      <c r="DG469">
        <v>-24.663247884924701</v>
      </c>
      <c r="DH469">
        <v>155.03076923076901</v>
      </c>
      <c r="DI469">
        <v>15</v>
      </c>
      <c r="DJ469">
        <v>100</v>
      </c>
      <c r="DK469">
        <v>100</v>
      </c>
      <c r="DL469">
        <v>2.71</v>
      </c>
      <c r="DM469">
        <v>0.42499999999999999</v>
      </c>
      <c r="DN469">
        <v>2</v>
      </c>
      <c r="DO469">
        <v>336.68099999999998</v>
      </c>
      <c r="DP469">
        <v>666.096</v>
      </c>
      <c r="DQ469">
        <v>30.6919</v>
      </c>
      <c r="DR469">
        <v>32.819000000000003</v>
      </c>
      <c r="DS469">
        <v>29.9999</v>
      </c>
      <c r="DT469">
        <v>32.697600000000001</v>
      </c>
      <c r="DU469">
        <v>32.694800000000001</v>
      </c>
      <c r="DV469">
        <v>20.9833</v>
      </c>
      <c r="DW469">
        <v>22.356300000000001</v>
      </c>
      <c r="DX469">
        <v>52.786099999999998</v>
      </c>
      <c r="DY469">
        <v>30.697299999999998</v>
      </c>
      <c r="DZ469">
        <v>400</v>
      </c>
      <c r="EA469">
        <v>31.334499999999998</v>
      </c>
      <c r="EB469">
        <v>99.853300000000004</v>
      </c>
      <c r="EC469">
        <v>100.301</v>
      </c>
    </row>
    <row r="470" spans="1:133" x14ac:dyDescent="0.35">
      <c r="A470">
        <v>454</v>
      </c>
      <c r="B470">
        <v>1581613272.5999999</v>
      </c>
      <c r="C470">
        <v>2335.5999999046298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1581613264.5310299</v>
      </c>
      <c r="O470">
        <f t="shared" si="301"/>
        <v>5.5792105550021528E-4</v>
      </c>
      <c r="P470">
        <f t="shared" si="302"/>
        <v>-0.29135416244347612</v>
      </c>
      <c r="Q470">
        <f t="shared" si="303"/>
        <v>400.13172413793097</v>
      </c>
      <c r="R470">
        <f t="shared" si="304"/>
        <v>402.74448048805664</v>
      </c>
      <c r="S470">
        <f t="shared" si="305"/>
        <v>40.123727856965594</v>
      </c>
      <c r="T470">
        <f t="shared" si="306"/>
        <v>39.863430001059633</v>
      </c>
      <c r="U470">
        <f t="shared" si="307"/>
        <v>4.1627074255491871E-2</v>
      </c>
      <c r="V470">
        <f t="shared" si="308"/>
        <v>2.2504873882799341</v>
      </c>
      <c r="W470">
        <f t="shared" si="309"/>
        <v>4.1204004514261587E-2</v>
      </c>
      <c r="X470">
        <f t="shared" si="310"/>
        <v>2.5790155549622648E-2</v>
      </c>
      <c r="Y470">
        <f t="shared" si="311"/>
        <v>0</v>
      </c>
      <c r="Z470">
        <f t="shared" si="312"/>
        <v>31.254032024322992</v>
      </c>
      <c r="AA470">
        <f t="shared" si="313"/>
        <v>30.992313793103399</v>
      </c>
      <c r="AB470">
        <f t="shared" si="314"/>
        <v>4.5094015810594685</v>
      </c>
      <c r="AC470">
        <f t="shared" si="315"/>
        <v>69.458312729730181</v>
      </c>
      <c r="AD470">
        <f t="shared" si="316"/>
        <v>3.2127035708434759</v>
      </c>
      <c r="AE470">
        <f t="shared" si="317"/>
        <v>4.6253694404360974</v>
      </c>
      <c r="AF470">
        <f t="shared" si="318"/>
        <v>1.2966980102159926</v>
      </c>
      <c r="AG470">
        <f t="shared" si="319"/>
        <v>-24.604318547559494</v>
      </c>
      <c r="AH470">
        <f t="shared" si="320"/>
        <v>54.117013237344388</v>
      </c>
      <c r="AI470">
        <f t="shared" si="321"/>
        <v>5.4114291241117876</v>
      </c>
      <c r="AJ470">
        <f t="shared" si="322"/>
        <v>34.924123813896685</v>
      </c>
      <c r="AK470">
        <v>-4.1196869803625399E-2</v>
      </c>
      <c r="AL470">
        <v>4.6247095398583099E-2</v>
      </c>
      <c r="AM470">
        <v>3.4560921288189501</v>
      </c>
      <c r="AN470">
        <v>7</v>
      </c>
      <c r="AO470">
        <v>2</v>
      </c>
      <c r="AP470">
        <f t="shared" si="323"/>
        <v>1</v>
      </c>
      <c r="AQ470">
        <f t="shared" si="324"/>
        <v>0</v>
      </c>
      <c r="AR470">
        <f t="shared" si="325"/>
        <v>51768.330299425987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-0.29135416244347612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1581613264.5310299</v>
      </c>
      <c r="BY470">
        <v>400.13172413793097</v>
      </c>
      <c r="BZ470">
        <v>400.01496551724102</v>
      </c>
      <c r="CA470">
        <v>32.247717241379299</v>
      </c>
      <c r="CB470">
        <v>31.322165517241402</v>
      </c>
      <c r="CC470">
        <v>350.01568965517203</v>
      </c>
      <c r="CD470">
        <v>99.425748275862006</v>
      </c>
      <c r="CE470">
        <v>0.20001893103448301</v>
      </c>
      <c r="CF470">
        <v>31.438351724137899</v>
      </c>
      <c r="CG470">
        <v>30.992313793103399</v>
      </c>
      <c r="CH470">
        <v>999.9</v>
      </c>
      <c r="CI470">
        <v>0</v>
      </c>
      <c r="CJ470">
        <v>0</v>
      </c>
      <c r="CK470">
        <v>9992.2058620689604</v>
      </c>
      <c r="CL470">
        <v>0</v>
      </c>
      <c r="CM470">
        <v>4.0792472413793099</v>
      </c>
      <c r="CN470">
        <v>0</v>
      </c>
      <c r="CO470">
        <v>0</v>
      </c>
      <c r="CP470">
        <v>0</v>
      </c>
      <c r="CQ470">
        <v>0</v>
      </c>
      <c r="CR470">
        <v>2.8344827586206902</v>
      </c>
      <c r="CS470">
        <v>0</v>
      </c>
      <c r="CT470">
        <v>153.451724137931</v>
      </c>
      <c r="CU470">
        <v>-0.95172413793103405</v>
      </c>
      <c r="CV470">
        <v>40.167758620689597</v>
      </c>
      <c r="CW470">
        <v>45.6011034482759</v>
      </c>
      <c r="CX470">
        <v>42.758517241379302</v>
      </c>
      <c r="CY470">
        <v>44.256413793103498</v>
      </c>
      <c r="CZ470">
        <v>41.267103448275897</v>
      </c>
      <c r="DA470">
        <v>0</v>
      </c>
      <c r="DB470">
        <v>0</v>
      </c>
      <c r="DC470">
        <v>0</v>
      </c>
      <c r="DD470">
        <v>2404.7000000476801</v>
      </c>
      <c r="DE470">
        <v>3.4769230769230801</v>
      </c>
      <c r="DF470">
        <v>-28.841025551249398</v>
      </c>
      <c r="DG470">
        <v>-8.2940168617339207</v>
      </c>
      <c r="DH470">
        <v>153.73846153846199</v>
      </c>
      <c r="DI470">
        <v>15</v>
      </c>
      <c r="DJ470">
        <v>100</v>
      </c>
      <c r="DK470">
        <v>100</v>
      </c>
      <c r="DL470">
        <v>2.71</v>
      </c>
      <c r="DM470">
        <v>0.42499999999999999</v>
      </c>
      <c r="DN470">
        <v>2</v>
      </c>
      <c r="DO470">
        <v>336.76400000000001</v>
      </c>
      <c r="DP470">
        <v>666.05100000000004</v>
      </c>
      <c r="DQ470">
        <v>30.697500000000002</v>
      </c>
      <c r="DR470">
        <v>32.819000000000003</v>
      </c>
      <c r="DS470">
        <v>29.9999</v>
      </c>
      <c r="DT470">
        <v>32.697600000000001</v>
      </c>
      <c r="DU470">
        <v>32.694800000000001</v>
      </c>
      <c r="DV470">
        <v>20.9818</v>
      </c>
      <c r="DW470">
        <v>22.356300000000001</v>
      </c>
      <c r="DX470">
        <v>52.786099999999998</v>
      </c>
      <c r="DY470">
        <v>30.702100000000002</v>
      </c>
      <c r="DZ470">
        <v>400</v>
      </c>
      <c r="EA470">
        <v>31.334599999999998</v>
      </c>
      <c r="EB470">
        <v>99.853499999999997</v>
      </c>
      <c r="EC470">
        <v>100.304</v>
      </c>
    </row>
    <row r="471" spans="1:133" x14ac:dyDescent="0.35">
      <c r="A471">
        <v>455</v>
      </c>
      <c r="B471">
        <v>1581613277.5999999</v>
      </c>
      <c r="C471">
        <v>2340.5999999046298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1581613269.5310299</v>
      </c>
      <c r="O471">
        <f t="shared" si="301"/>
        <v>5.5633342585798841E-4</v>
      </c>
      <c r="P471">
        <f t="shared" si="302"/>
        <v>-0.2923954947626326</v>
      </c>
      <c r="Q471">
        <f t="shared" si="303"/>
        <v>400.14603448275898</v>
      </c>
      <c r="R471">
        <f t="shared" si="304"/>
        <v>402.83018264493444</v>
      </c>
      <c r="S471">
        <f t="shared" si="305"/>
        <v>40.132182239199253</v>
      </c>
      <c r="T471">
        <f t="shared" si="306"/>
        <v>39.864772477363253</v>
      </c>
      <c r="U471">
        <f t="shared" si="307"/>
        <v>4.1511483709747422E-2</v>
      </c>
      <c r="V471">
        <f t="shared" si="308"/>
        <v>2.2512204794690427</v>
      </c>
      <c r="W471">
        <f t="shared" si="309"/>
        <v>4.1090882978069572E-2</v>
      </c>
      <c r="X471">
        <f t="shared" si="310"/>
        <v>2.5719235941176498E-2</v>
      </c>
      <c r="Y471">
        <f t="shared" si="311"/>
        <v>0</v>
      </c>
      <c r="Z471">
        <f t="shared" si="312"/>
        <v>31.252610599168356</v>
      </c>
      <c r="AA471">
        <f t="shared" si="313"/>
        <v>30.990362068965499</v>
      </c>
      <c r="AB471">
        <f t="shared" si="314"/>
        <v>4.5088997592881004</v>
      </c>
      <c r="AC471">
        <f t="shared" si="315"/>
        <v>69.45810801063358</v>
      </c>
      <c r="AD471">
        <f t="shared" si="316"/>
        <v>3.2123289380457716</v>
      </c>
      <c r="AE471">
        <f t="shared" si="317"/>
        <v>4.6248437080289966</v>
      </c>
      <c r="AF471">
        <f t="shared" si="318"/>
        <v>1.2965708212423288</v>
      </c>
      <c r="AG471">
        <f t="shared" si="319"/>
        <v>-24.534304080337289</v>
      </c>
      <c r="AH471">
        <f t="shared" si="320"/>
        <v>54.128782597202751</v>
      </c>
      <c r="AI471">
        <f t="shared" si="321"/>
        <v>5.4107380015508575</v>
      </c>
      <c r="AJ471">
        <f t="shared" si="322"/>
        <v>35.005216518416319</v>
      </c>
      <c r="AK471">
        <v>-4.1216612451853901E-2</v>
      </c>
      <c r="AL471">
        <v>4.6269258250770502E-2</v>
      </c>
      <c r="AM471">
        <v>3.4574029782311602</v>
      </c>
      <c r="AN471">
        <v>7</v>
      </c>
      <c r="AO471">
        <v>2</v>
      </c>
      <c r="AP471">
        <f t="shared" si="323"/>
        <v>1</v>
      </c>
      <c r="AQ471">
        <f t="shared" si="324"/>
        <v>0</v>
      </c>
      <c r="AR471">
        <f t="shared" si="325"/>
        <v>51792.464946322871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-0.2923954947626326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1581613269.5310299</v>
      </c>
      <c r="BY471">
        <v>400.14603448275898</v>
      </c>
      <c r="BZ471">
        <v>400.02641379310302</v>
      </c>
      <c r="CA471">
        <v>32.244024137931</v>
      </c>
      <c r="CB471">
        <v>31.321089655172401</v>
      </c>
      <c r="CC471">
        <v>350.01075862069001</v>
      </c>
      <c r="CD471">
        <v>99.425589655172402</v>
      </c>
      <c r="CE471">
        <v>0.19996962068965499</v>
      </c>
      <c r="CF471">
        <v>31.4363517241379</v>
      </c>
      <c r="CG471">
        <v>30.990362068965499</v>
      </c>
      <c r="CH471">
        <v>999.9</v>
      </c>
      <c r="CI471">
        <v>0</v>
      </c>
      <c r="CJ471">
        <v>0</v>
      </c>
      <c r="CK471">
        <v>9997.0103448275895</v>
      </c>
      <c r="CL471">
        <v>0</v>
      </c>
      <c r="CM471">
        <v>4.1263213793103404</v>
      </c>
      <c r="CN471">
        <v>0</v>
      </c>
      <c r="CO471">
        <v>0</v>
      </c>
      <c r="CP471">
        <v>0</v>
      </c>
      <c r="CQ471">
        <v>0</v>
      </c>
      <c r="CR471">
        <v>3.5517241379310298</v>
      </c>
      <c r="CS471">
        <v>0</v>
      </c>
      <c r="CT471">
        <v>152.375862068966</v>
      </c>
      <c r="CU471">
        <v>-0.92068965517241397</v>
      </c>
      <c r="CV471">
        <v>40.169896551724101</v>
      </c>
      <c r="CW471">
        <v>45.594586206896601</v>
      </c>
      <c r="CX471">
        <v>42.7583793103448</v>
      </c>
      <c r="CY471">
        <v>44.256413793103498</v>
      </c>
      <c r="CZ471">
        <v>41.254275862069001</v>
      </c>
      <c r="DA471">
        <v>0</v>
      </c>
      <c r="DB471">
        <v>0</v>
      </c>
      <c r="DC471">
        <v>0</v>
      </c>
      <c r="DD471">
        <v>2409.5</v>
      </c>
      <c r="DE471">
        <v>3.3384615384615399</v>
      </c>
      <c r="DF471">
        <v>5.1555554931927601</v>
      </c>
      <c r="DG471">
        <v>-28.711110902747201</v>
      </c>
      <c r="DH471">
        <v>152.630769230769</v>
      </c>
      <c r="DI471">
        <v>15</v>
      </c>
      <c r="DJ471">
        <v>100</v>
      </c>
      <c r="DK471">
        <v>100</v>
      </c>
      <c r="DL471">
        <v>2.71</v>
      </c>
      <c r="DM471">
        <v>0.42499999999999999</v>
      </c>
      <c r="DN471">
        <v>2</v>
      </c>
      <c r="DO471">
        <v>336.89499999999998</v>
      </c>
      <c r="DP471">
        <v>666.02800000000002</v>
      </c>
      <c r="DQ471">
        <v>30.705200000000001</v>
      </c>
      <c r="DR471">
        <v>32.819000000000003</v>
      </c>
      <c r="DS471">
        <v>30</v>
      </c>
      <c r="DT471">
        <v>32.697600000000001</v>
      </c>
      <c r="DU471">
        <v>32.694800000000001</v>
      </c>
      <c r="DV471">
        <v>20.9847</v>
      </c>
      <c r="DW471">
        <v>22.356300000000001</v>
      </c>
      <c r="DX471">
        <v>52.786099999999998</v>
      </c>
      <c r="DY471">
        <v>30.712700000000002</v>
      </c>
      <c r="DZ471">
        <v>400</v>
      </c>
      <c r="EA471">
        <v>31.3371</v>
      </c>
      <c r="EB471">
        <v>99.852699999999999</v>
      </c>
      <c r="EC471">
        <v>100.304</v>
      </c>
    </row>
    <row r="472" spans="1:133" x14ac:dyDescent="0.35">
      <c r="A472">
        <v>456</v>
      </c>
      <c r="B472">
        <v>1581613282.5999999</v>
      </c>
      <c r="C472">
        <v>2345.5999999046298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1581613274.5310299</v>
      </c>
      <c r="O472">
        <f t="shared" si="301"/>
        <v>5.5624563630088896E-4</v>
      </c>
      <c r="P472">
        <f t="shared" si="302"/>
        <v>-0.28976883262634573</v>
      </c>
      <c r="Q472">
        <f t="shared" si="303"/>
        <v>400.15051724137902</v>
      </c>
      <c r="R472">
        <f t="shared" si="304"/>
        <v>402.73453273995403</v>
      </c>
      <c r="S472">
        <f t="shared" si="305"/>
        <v>40.122486095738573</v>
      </c>
      <c r="T472">
        <f t="shared" si="306"/>
        <v>39.865053177812733</v>
      </c>
      <c r="U472">
        <f t="shared" si="307"/>
        <v>4.151736888212889E-2</v>
      </c>
      <c r="V472">
        <f t="shared" si="308"/>
        <v>2.250968551376368</v>
      </c>
      <c r="W472">
        <f t="shared" si="309"/>
        <v>4.1096602963021853E-2</v>
      </c>
      <c r="X472">
        <f t="shared" si="310"/>
        <v>2.5722825544711343E-2</v>
      </c>
      <c r="Y472">
        <f t="shared" si="311"/>
        <v>0</v>
      </c>
      <c r="Z472">
        <f t="shared" si="312"/>
        <v>31.252465706970003</v>
      </c>
      <c r="AA472">
        <f t="shared" si="313"/>
        <v>30.987775862069</v>
      </c>
      <c r="AB472">
        <f t="shared" si="314"/>
        <v>4.5082348760430282</v>
      </c>
      <c r="AC472">
        <f t="shared" si="315"/>
        <v>69.45265247045397</v>
      </c>
      <c r="AD472">
        <f t="shared" si="316"/>
        <v>3.2120482999023543</v>
      </c>
      <c r="AE472">
        <f t="shared" si="317"/>
        <v>4.6248029206210663</v>
      </c>
      <c r="AF472">
        <f t="shared" si="318"/>
        <v>1.2961865761406739</v>
      </c>
      <c r="AG472">
        <f t="shared" si="319"/>
        <v>-24.530432560869205</v>
      </c>
      <c r="AH472">
        <f t="shared" si="320"/>
        <v>54.417741474229729</v>
      </c>
      <c r="AI472">
        <f t="shared" si="321"/>
        <v>5.4401577619909638</v>
      </c>
      <c r="AJ472">
        <f t="shared" si="322"/>
        <v>35.327466675351488</v>
      </c>
      <c r="AK472">
        <v>-4.1209827199206003E-2</v>
      </c>
      <c r="AL472">
        <v>4.6261641210252398E-2</v>
      </c>
      <c r="AM472">
        <v>3.4569524832862699</v>
      </c>
      <c r="AN472">
        <v>7</v>
      </c>
      <c r="AO472">
        <v>2</v>
      </c>
      <c r="AP472">
        <f t="shared" si="323"/>
        <v>1</v>
      </c>
      <c r="AQ472">
        <f t="shared" si="324"/>
        <v>0</v>
      </c>
      <c r="AR472">
        <f t="shared" si="325"/>
        <v>51784.303432041022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-0.28976883262634573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1581613274.5310299</v>
      </c>
      <c r="BY472">
        <v>400.15051724137902</v>
      </c>
      <c r="BZ472">
        <v>400.03534482758602</v>
      </c>
      <c r="CA472">
        <v>32.241341379310299</v>
      </c>
      <c r="CB472">
        <v>31.318562068965502</v>
      </c>
      <c r="CC472">
        <v>350.01534482758598</v>
      </c>
      <c r="CD472">
        <v>99.425151724137905</v>
      </c>
      <c r="CE472">
        <v>0.19999296551724099</v>
      </c>
      <c r="CF472">
        <v>31.436196551724102</v>
      </c>
      <c r="CG472">
        <v>30.987775862069</v>
      </c>
      <c r="CH472">
        <v>999.9</v>
      </c>
      <c r="CI472">
        <v>0</v>
      </c>
      <c r="CJ472">
        <v>0</v>
      </c>
      <c r="CK472">
        <v>9995.40862068965</v>
      </c>
      <c r="CL472">
        <v>0</v>
      </c>
      <c r="CM472">
        <v>4.0282506896551702</v>
      </c>
      <c r="CN472">
        <v>0</v>
      </c>
      <c r="CO472">
        <v>0</v>
      </c>
      <c r="CP472">
        <v>0</v>
      </c>
      <c r="CQ472">
        <v>0</v>
      </c>
      <c r="CR472">
        <v>3.7206896551724098</v>
      </c>
      <c r="CS472">
        <v>0</v>
      </c>
      <c r="CT472">
        <v>145.88620689655201</v>
      </c>
      <c r="CU472">
        <v>-1.1827586206896601</v>
      </c>
      <c r="CV472">
        <v>40.167758620689597</v>
      </c>
      <c r="CW472">
        <v>45.592413793103397</v>
      </c>
      <c r="CX472">
        <v>42.760517241379297</v>
      </c>
      <c r="CY472">
        <v>44.256413793103498</v>
      </c>
      <c r="CZ472">
        <v>41.254275862069001</v>
      </c>
      <c r="DA472">
        <v>0</v>
      </c>
      <c r="DB472">
        <v>0</v>
      </c>
      <c r="DC472">
        <v>0</v>
      </c>
      <c r="DD472">
        <v>2414.9000000953702</v>
      </c>
      <c r="DE472">
        <v>2.5769230769230802</v>
      </c>
      <c r="DF472">
        <v>5.9282050467217102</v>
      </c>
      <c r="DG472">
        <v>-67.613674888418302</v>
      </c>
      <c r="DH472">
        <v>146.842307692308</v>
      </c>
      <c r="DI472">
        <v>15</v>
      </c>
      <c r="DJ472">
        <v>100</v>
      </c>
      <c r="DK472">
        <v>100</v>
      </c>
      <c r="DL472">
        <v>2.71</v>
      </c>
      <c r="DM472">
        <v>0.42499999999999999</v>
      </c>
      <c r="DN472">
        <v>2</v>
      </c>
      <c r="DO472">
        <v>336.90699999999998</v>
      </c>
      <c r="DP472">
        <v>666.00400000000002</v>
      </c>
      <c r="DQ472">
        <v>30.715699999999998</v>
      </c>
      <c r="DR472">
        <v>32.816800000000001</v>
      </c>
      <c r="DS472">
        <v>30.0001</v>
      </c>
      <c r="DT472">
        <v>32.697600000000001</v>
      </c>
      <c r="DU472">
        <v>32.694600000000001</v>
      </c>
      <c r="DV472">
        <v>20.9817</v>
      </c>
      <c r="DW472">
        <v>22.356300000000001</v>
      </c>
      <c r="DX472">
        <v>52.786099999999998</v>
      </c>
      <c r="DY472">
        <v>30.720199999999998</v>
      </c>
      <c r="DZ472">
        <v>400</v>
      </c>
      <c r="EA472">
        <v>31.335699999999999</v>
      </c>
      <c r="EB472">
        <v>99.853999999999999</v>
      </c>
      <c r="EC472">
        <v>100.303</v>
      </c>
    </row>
    <row r="473" spans="1:133" x14ac:dyDescent="0.35">
      <c r="A473">
        <v>457</v>
      </c>
      <c r="B473">
        <v>1581613287.5999999</v>
      </c>
      <c r="C473">
        <v>2350.5999999046298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1581613279.5310299</v>
      </c>
      <c r="O473">
        <f t="shared" si="301"/>
        <v>5.5634923514729891E-4</v>
      </c>
      <c r="P473">
        <f t="shared" si="302"/>
        <v>-0.29722350368441824</v>
      </c>
      <c r="Q473">
        <f t="shared" si="303"/>
        <v>400.13527586206902</v>
      </c>
      <c r="R473">
        <f t="shared" si="304"/>
        <v>403.0037844213108</v>
      </c>
      <c r="S473">
        <f t="shared" si="305"/>
        <v>40.149037249749341</v>
      </c>
      <c r="T473">
        <f t="shared" si="306"/>
        <v>39.863263613252116</v>
      </c>
      <c r="U473">
        <f t="shared" si="307"/>
        <v>4.1531088929911003E-2</v>
      </c>
      <c r="V473">
        <f t="shared" si="308"/>
        <v>2.2519714210164219</v>
      </c>
      <c r="W473">
        <f t="shared" si="309"/>
        <v>4.1110231842000265E-2</v>
      </c>
      <c r="X473">
        <f t="shared" si="310"/>
        <v>2.5731351748567284E-2</v>
      </c>
      <c r="Y473">
        <f t="shared" si="311"/>
        <v>0</v>
      </c>
      <c r="Z473">
        <f t="shared" si="312"/>
        <v>31.253347392143123</v>
      </c>
      <c r="AA473">
        <f t="shared" si="313"/>
        <v>30.986355172413798</v>
      </c>
      <c r="AB473">
        <f t="shared" si="314"/>
        <v>4.5078696698567073</v>
      </c>
      <c r="AC473">
        <f t="shared" si="315"/>
        <v>69.445627921588652</v>
      </c>
      <c r="AD473">
        <f t="shared" si="316"/>
        <v>3.2118770158017695</v>
      </c>
      <c r="AE473">
        <f t="shared" si="317"/>
        <v>4.6250240827663243</v>
      </c>
      <c r="AF473">
        <f t="shared" si="318"/>
        <v>1.2959926540549378</v>
      </c>
      <c r="AG473">
        <f t="shared" si="319"/>
        <v>-24.535001269995881</v>
      </c>
      <c r="AH473">
        <f t="shared" si="320"/>
        <v>54.716620014440132</v>
      </c>
      <c r="AI473">
        <f t="shared" si="321"/>
        <v>5.4675851809510725</v>
      </c>
      <c r="AJ473">
        <f t="shared" si="322"/>
        <v>35.649203925395327</v>
      </c>
      <c r="AK473">
        <v>-4.1236841859742898E-2</v>
      </c>
      <c r="AL473">
        <v>4.6291967533319399E-2</v>
      </c>
      <c r="AM473">
        <v>3.4587459227672501</v>
      </c>
      <c r="AN473">
        <v>7</v>
      </c>
      <c r="AO473">
        <v>2</v>
      </c>
      <c r="AP473">
        <f t="shared" si="323"/>
        <v>1</v>
      </c>
      <c r="AQ473">
        <f t="shared" si="324"/>
        <v>0</v>
      </c>
      <c r="AR473">
        <f t="shared" si="325"/>
        <v>51816.706633674548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-0.29722350368441824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1581613279.5310299</v>
      </c>
      <c r="BY473">
        <v>400.13527586206902</v>
      </c>
      <c r="BZ473">
        <v>400.00737931034502</v>
      </c>
      <c r="CA473">
        <v>32.239841379310299</v>
      </c>
      <c r="CB473">
        <v>31.316875862069001</v>
      </c>
      <c r="CC473">
        <v>350.01044827586202</v>
      </c>
      <c r="CD473">
        <v>99.424524137931002</v>
      </c>
      <c r="CE473">
        <v>0.19994293103448299</v>
      </c>
      <c r="CF473">
        <v>31.437037931034499</v>
      </c>
      <c r="CG473">
        <v>30.986355172413798</v>
      </c>
      <c r="CH473">
        <v>999.9</v>
      </c>
      <c r="CI473">
        <v>0</v>
      </c>
      <c r="CJ473">
        <v>0</v>
      </c>
      <c r="CK473">
        <v>10002.024137930999</v>
      </c>
      <c r="CL473">
        <v>0</v>
      </c>
      <c r="CM473">
        <v>3.9141693103448301</v>
      </c>
      <c r="CN473">
        <v>0</v>
      </c>
      <c r="CO473">
        <v>0</v>
      </c>
      <c r="CP473">
        <v>0</v>
      </c>
      <c r="CQ473">
        <v>0</v>
      </c>
      <c r="CR473">
        <v>3.8344827586206902</v>
      </c>
      <c r="CS473">
        <v>0</v>
      </c>
      <c r="CT473">
        <v>145.234482758621</v>
      </c>
      <c r="CU473">
        <v>-0.86206896551724099</v>
      </c>
      <c r="CV473">
        <v>40.167758620689597</v>
      </c>
      <c r="CW473">
        <v>45.592413793103397</v>
      </c>
      <c r="CX473">
        <v>42.775655172413799</v>
      </c>
      <c r="CY473">
        <v>44.258551724137902</v>
      </c>
      <c r="CZ473">
        <v>41.25</v>
      </c>
      <c r="DA473">
        <v>0</v>
      </c>
      <c r="DB473">
        <v>0</v>
      </c>
      <c r="DC473">
        <v>0</v>
      </c>
      <c r="DD473">
        <v>2419.7000000476801</v>
      </c>
      <c r="DE473">
        <v>2.75</v>
      </c>
      <c r="DF473">
        <v>-21.015384440321402</v>
      </c>
      <c r="DG473">
        <v>-16.157264719877698</v>
      </c>
      <c r="DH473">
        <v>145.5</v>
      </c>
      <c r="DI473">
        <v>15</v>
      </c>
      <c r="DJ473">
        <v>100</v>
      </c>
      <c r="DK473">
        <v>100</v>
      </c>
      <c r="DL473">
        <v>2.71</v>
      </c>
      <c r="DM473">
        <v>0.42499999999999999</v>
      </c>
      <c r="DN473">
        <v>2</v>
      </c>
      <c r="DO473">
        <v>336.75599999999997</v>
      </c>
      <c r="DP473">
        <v>666.01700000000005</v>
      </c>
      <c r="DQ473">
        <v>30.724799999999998</v>
      </c>
      <c r="DR473">
        <v>32.816099999999999</v>
      </c>
      <c r="DS473">
        <v>30.0002</v>
      </c>
      <c r="DT473">
        <v>32.695900000000002</v>
      </c>
      <c r="DU473">
        <v>32.691800000000001</v>
      </c>
      <c r="DV473">
        <v>20.982399999999998</v>
      </c>
      <c r="DW473">
        <v>22.356300000000001</v>
      </c>
      <c r="DX473">
        <v>52.786099999999998</v>
      </c>
      <c r="DY473">
        <v>30.730799999999999</v>
      </c>
      <c r="DZ473">
        <v>400</v>
      </c>
      <c r="EA473">
        <v>31.340699999999998</v>
      </c>
      <c r="EB473">
        <v>99.8536</v>
      </c>
      <c r="EC473">
        <v>100.30200000000001</v>
      </c>
    </row>
    <row r="474" spans="1:133" x14ac:dyDescent="0.35">
      <c r="A474">
        <v>458</v>
      </c>
      <c r="B474">
        <v>1581613292.5999999</v>
      </c>
      <c r="C474">
        <v>2355.5999999046298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1581613284.5310299</v>
      </c>
      <c r="O474">
        <f t="shared" si="301"/>
        <v>5.5606217810644123E-4</v>
      </c>
      <c r="P474">
        <f t="shared" si="302"/>
        <v>-0.29556671611289653</v>
      </c>
      <c r="Q474">
        <f t="shared" si="303"/>
        <v>400.105655172414</v>
      </c>
      <c r="R474">
        <f t="shared" si="304"/>
        <v>402.91694013212935</v>
      </c>
      <c r="S474">
        <f t="shared" si="305"/>
        <v>40.140374193728427</v>
      </c>
      <c r="T474">
        <f t="shared" si="306"/>
        <v>39.860301506262942</v>
      </c>
      <c r="U474">
        <f t="shared" si="307"/>
        <v>4.1509873596000418E-2</v>
      </c>
      <c r="V474">
        <f t="shared" si="308"/>
        <v>2.2517525826422689</v>
      </c>
      <c r="W474">
        <f t="shared" si="309"/>
        <v>4.1089403610075459E-2</v>
      </c>
      <c r="X474">
        <f t="shared" si="310"/>
        <v>2.5718299796030047E-2</v>
      </c>
      <c r="Y474">
        <f t="shared" si="311"/>
        <v>0</v>
      </c>
      <c r="Z474">
        <f t="shared" si="312"/>
        <v>31.25456062126932</v>
      </c>
      <c r="AA474">
        <f t="shared" si="313"/>
        <v>30.985917241379301</v>
      </c>
      <c r="AB474">
        <f t="shared" si="314"/>
        <v>4.5077570993595133</v>
      </c>
      <c r="AC474">
        <f t="shared" si="315"/>
        <v>69.438954747591438</v>
      </c>
      <c r="AD474">
        <f t="shared" si="316"/>
        <v>3.2117754613845593</v>
      </c>
      <c r="AE474">
        <f t="shared" si="317"/>
        <v>4.6253223036828084</v>
      </c>
      <c r="AF474">
        <f t="shared" si="318"/>
        <v>1.295981637974954</v>
      </c>
      <c r="AG474">
        <f t="shared" si="319"/>
        <v>-24.522342054494057</v>
      </c>
      <c r="AH474">
        <f t="shared" si="320"/>
        <v>54.902188360569646</v>
      </c>
      <c r="AI474">
        <f t="shared" si="321"/>
        <v>5.4866802282304086</v>
      </c>
      <c r="AJ474">
        <f t="shared" si="322"/>
        <v>35.866526534305997</v>
      </c>
      <c r="AK474">
        <v>-4.12309460017979E-2</v>
      </c>
      <c r="AL474">
        <v>4.6285348916270501E-2</v>
      </c>
      <c r="AM474">
        <v>3.45835454520937</v>
      </c>
      <c r="AN474">
        <v>7</v>
      </c>
      <c r="AO474">
        <v>2</v>
      </c>
      <c r="AP474">
        <f t="shared" si="323"/>
        <v>1</v>
      </c>
      <c r="AQ474">
        <f t="shared" si="324"/>
        <v>0</v>
      </c>
      <c r="AR474">
        <f t="shared" si="325"/>
        <v>51809.406449597511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-0.29556671611289653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1581613284.5310299</v>
      </c>
      <c r="BY474">
        <v>400.105655172414</v>
      </c>
      <c r="BZ474">
        <v>399.98037931034497</v>
      </c>
      <c r="CA474">
        <v>32.2388310344828</v>
      </c>
      <c r="CB474">
        <v>31.316382758620701</v>
      </c>
      <c r="CC474">
        <v>350.02637931034502</v>
      </c>
      <c r="CD474">
        <v>99.424448275862105</v>
      </c>
      <c r="CE474">
        <v>0.199990896551724</v>
      </c>
      <c r="CF474">
        <v>31.438172413793101</v>
      </c>
      <c r="CG474">
        <v>30.985917241379301</v>
      </c>
      <c r="CH474">
        <v>999.9</v>
      </c>
      <c r="CI474">
        <v>0</v>
      </c>
      <c r="CJ474">
        <v>0</v>
      </c>
      <c r="CK474">
        <v>10000.6017241379</v>
      </c>
      <c r="CL474">
        <v>0</v>
      </c>
      <c r="CM474">
        <v>3.8680082758620702</v>
      </c>
      <c r="CN474">
        <v>0</v>
      </c>
      <c r="CO474">
        <v>0</v>
      </c>
      <c r="CP474">
        <v>0</v>
      </c>
      <c r="CQ474">
        <v>0</v>
      </c>
      <c r="CR474">
        <v>2.9</v>
      </c>
      <c r="CS474">
        <v>0</v>
      </c>
      <c r="CT474">
        <v>143.45862068965499</v>
      </c>
      <c r="CU474">
        <v>-0.74827586206896501</v>
      </c>
      <c r="CV474">
        <v>40.161344827586198</v>
      </c>
      <c r="CW474">
        <v>45.592413793103397</v>
      </c>
      <c r="CX474">
        <v>42.773517241379302</v>
      </c>
      <c r="CY474">
        <v>44.254275862069001</v>
      </c>
      <c r="CZ474">
        <v>41.25</v>
      </c>
      <c r="DA474">
        <v>0</v>
      </c>
      <c r="DB474">
        <v>0</v>
      </c>
      <c r="DC474">
        <v>0</v>
      </c>
      <c r="DD474">
        <v>2424.5</v>
      </c>
      <c r="DE474">
        <v>1.65769230769231</v>
      </c>
      <c r="DF474">
        <v>-8.6871792970799397</v>
      </c>
      <c r="DG474">
        <v>26.796581029439899</v>
      </c>
      <c r="DH474">
        <v>143.64615384615399</v>
      </c>
      <c r="DI474">
        <v>15</v>
      </c>
      <c r="DJ474">
        <v>100</v>
      </c>
      <c r="DK474">
        <v>100</v>
      </c>
      <c r="DL474">
        <v>2.71</v>
      </c>
      <c r="DM474">
        <v>0.42499999999999999</v>
      </c>
      <c r="DN474">
        <v>2</v>
      </c>
      <c r="DO474">
        <v>336.84500000000003</v>
      </c>
      <c r="DP474">
        <v>665.99400000000003</v>
      </c>
      <c r="DQ474">
        <v>30.736000000000001</v>
      </c>
      <c r="DR474">
        <v>32.816099999999999</v>
      </c>
      <c r="DS474">
        <v>30</v>
      </c>
      <c r="DT474">
        <v>32.694699999999997</v>
      </c>
      <c r="DU474">
        <v>32.691800000000001</v>
      </c>
      <c r="DV474">
        <v>20.986799999999999</v>
      </c>
      <c r="DW474">
        <v>22.356300000000001</v>
      </c>
      <c r="DX474">
        <v>52.786099999999998</v>
      </c>
      <c r="DY474">
        <v>30.7423</v>
      </c>
      <c r="DZ474">
        <v>400</v>
      </c>
      <c r="EA474">
        <v>31.3369</v>
      </c>
      <c r="EB474">
        <v>99.853099999999998</v>
      </c>
      <c r="EC474">
        <v>100.30200000000001</v>
      </c>
    </row>
    <row r="475" spans="1:133" x14ac:dyDescent="0.35">
      <c r="A475">
        <v>459</v>
      </c>
      <c r="B475">
        <v>1581613297.5999999</v>
      </c>
      <c r="C475">
        <v>2360.5999999046298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1581613289.5310299</v>
      </c>
      <c r="O475">
        <f t="shared" si="301"/>
        <v>5.5623717012228584E-4</v>
      </c>
      <c r="P475">
        <f t="shared" si="302"/>
        <v>-0.29115964560515295</v>
      </c>
      <c r="Q475">
        <f t="shared" si="303"/>
        <v>400.08817241379302</v>
      </c>
      <c r="R475">
        <f t="shared" si="304"/>
        <v>402.72638158924934</v>
      </c>
      <c r="S475">
        <f t="shared" si="305"/>
        <v>40.121376463035617</v>
      </c>
      <c r="T475">
        <f t="shared" si="306"/>
        <v>39.858546441572869</v>
      </c>
      <c r="U475">
        <f t="shared" si="307"/>
        <v>4.1529189562258317E-2</v>
      </c>
      <c r="V475">
        <f t="shared" si="308"/>
        <v>2.2534513831332288</v>
      </c>
      <c r="W475">
        <f t="shared" si="309"/>
        <v>4.1108644112610011E-2</v>
      </c>
      <c r="X475">
        <f t="shared" si="310"/>
        <v>2.5730331927753106E-2</v>
      </c>
      <c r="Y475">
        <f t="shared" si="311"/>
        <v>0</v>
      </c>
      <c r="Z475">
        <f t="shared" si="312"/>
        <v>31.255625419874242</v>
      </c>
      <c r="AA475">
        <f t="shared" si="313"/>
        <v>30.985231034482801</v>
      </c>
      <c r="AB475">
        <f t="shared" si="314"/>
        <v>4.5075807142921835</v>
      </c>
      <c r="AC475">
        <f t="shared" si="315"/>
        <v>69.435496299384951</v>
      </c>
      <c r="AD475">
        <f t="shared" si="316"/>
        <v>3.2117974019476696</v>
      </c>
      <c r="AE475">
        <f t="shared" si="317"/>
        <v>4.6255842805520775</v>
      </c>
      <c r="AF475">
        <f t="shared" si="318"/>
        <v>1.2957833123445139</v>
      </c>
      <c r="AG475">
        <f t="shared" si="319"/>
        <v>-24.530059202392806</v>
      </c>
      <c r="AH475">
        <f t="shared" si="320"/>
        <v>55.148043580337571</v>
      </c>
      <c r="AI475">
        <f t="shared" si="321"/>
        <v>5.5071036097837647</v>
      </c>
      <c r="AJ475">
        <f t="shared" si="322"/>
        <v>36.125087987728534</v>
      </c>
      <c r="AK475">
        <v>-4.1276728060072002E-2</v>
      </c>
      <c r="AL475">
        <v>4.6336743287411802E-2</v>
      </c>
      <c r="AM475">
        <v>3.4613931335713501</v>
      </c>
      <c r="AN475">
        <v>7</v>
      </c>
      <c r="AO475">
        <v>2</v>
      </c>
      <c r="AP475">
        <f t="shared" si="323"/>
        <v>1</v>
      </c>
      <c r="AQ475">
        <f t="shared" si="324"/>
        <v>0</v>
      </c>
      <c r="AR475">
        <f t="shared" si="325"/>
        <v>51864.403599758552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-0.29115964560515295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1581613289.5310299</v>
      </c>
      <c r="BY475">
        <v>400.08817241379302</v>
      </c>
      <c r="BZ475">
        <v>399.97055172413798</v>
      </c>
      <c r="CA475">
        <v>32.239062068965502</v>
      </c>
      <c r="CB475">
        <v>31.3163034482759</v>
      </c>
      <c r="CC475">
        <v>350.01868965517201</v>
      </c>
      <c r="CD475">
        <v>99.424441379310394</v>
      </c>
      <c r="CE475">
        <v>0.19996441379310301</v>
      </c>
      <c r="CF475">
        <v>31.439168965517201</v>
      </c>
      <c r="CG475">
        <v>30.985231034482801</v>
      </c>
      <c r="CH475">
        <v>999.9</v>
      </c>
      <c r="CI475">
        <v>0</v>
      </c>
      <c r="CJ475">
        <v>0</v>
      </c>
      <c r="CK475">
        <v>10011.706896551699</v>
      </c>
      <c r="CL475">
        <v>0</v>
      </c>
      <c r="CM475">
        <v>3.95307896551724</v>
      </c>
      <c r="CN475">
        <v>0</v>
      </c>
      <c r="CO475">
        <v>0</v>
      </c>
      <c r="CP475">
        <v>0</v>
      </c>
      <c r="CQ475">
        <v>0</v>
      </c>
      <c r="CR475">
        <v>1.4862068965517199</v>
      </c>
      <c r="CS475">
        <v>0</v>
      </c>
      <c r="CT475">
        <v>146.172413793103</v>
      </c>
      <c r="CU475">
        <v>-0.66896551724137898</v>
      </c>
      <c r="CV475">
        <v>40.159206896551702</v>
      </c>
      <c r="CW475">
        <v>45.581551724137903</v>
      </c>
      <c r="CX475">
        <v>42.771310344827597</v>
      </c>
      <c r="CY475">
        <v>44.262827586206903</v>
      </c>
      <c r="CZ475">
        <v>41.258551724137902</v>
      </c>
      <c r="DA475">
        <v>0</v>
      </c>
      <c r="DB475">
        <v>0</v>
      </c>
      <c r="DC475">
        <v>0</v>
      </c>
      <c r="DD475">
        <v>2429.9000000953702</v>
      </c>
      <c r="DE475">
        <v>1.06538461538462</v>
      </c>
      <c r="DF475">
        <v>13.528205029359899</v>
      </c>
      <c r="DG475">
        <v>9.1760683857064294</v>
      </c>
      <c r="DH475">
        <v>147.21538461538501</v>
      </c>
      <c r="DI475">
        <v>15</v>
      </c>
      <c r="DJ475">
        <v>100</v>
      </c>
      <c r="DK475">
        <v>100</v>
      </c>
      <c r="DL475">
        <v>2.71</v>
      </c>
      <c r="DM475">
        <v>0.42499999999999999</v>
      </c>
      <c r="DN475">
        <v>2</v>
      </c>
      <c r="DO475">
        <v>336.89299999999997</v>
      </c>
      <c r="DP475">
        <v>666.15499999999997</v>
      </c>
      <c r="DQ475">
        <v>30.747399999999999</v>
      </c>
      <c r="DR475">
        <v>32.816099999999999</v>
      </c>
      <c r="DS475">
        <v>30.0002</v>
      </c>
      <c r="DT475">
        <v>32.694699999999997</v>
      </c>
      <c r="DU475">
        <v>32.691800000000001</v>
      </c>
      <c r="DV475">
        <v>20.985299999999999</v>
      </c>
      <c r="DW475">
        <v>22.356300000000001</v>
      </c>
      <c r="DX475">
        <v>52.786099999999998</v>
      </c>
      <c r="DY475">
        <v>30.750699999999998</v>
      </c>
      <c r="DZ475">
        <v>400</v>
      </c>
      <c r="EA475">
        <v>31.343599999999999</v>
      </c>
      <c r="EB475">
        <v>99.854200000000006</v>
      </c>
      <c r="EC475">
        <v>100.304</v>
      </c>
    </row>
    <row r="476" spans="1:133" x14ac:dyDescent="0.35">
      <c r="A476">
        <v>460</v>
      </c>
      <c r="B476">
        <v>1581613302.5999999</v>
      </c>
      <c r="C476">
        <v>2365.5999999046298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1581613294.5310299</v>
      </c>
      <c r="O476">
        <f t="shared" si="301"/>
        <v>5.5628264231584988E-4</v>
      </c>
      <c r="P476">
        <f t="shared" si="302"/>
        <v>-0.29347798897625771</v>
      </c>
      <c r="Q476">
        <f t="shared" si="303"/>
        <v>400.09872413793101</v>
      </c>
      <c r="R476">
        <f t="shared" si="304"/>
        <v>402.82622015408839</v>
      </c>
      <c r="S476">
        <f t="shared" si="305"/>
        <v>40.131262549596038</v>
      </c>
      <c r="T476">
        <f t="shared" si="306"/>
        <v>39.859537787773142</v>
      </c>
      <c r="U476">
        <f t="shared" si="307"/>
        <v>4.1512713148952801E-2</v>
      </c>
      <c r="V476">
        <f t="shared" si="308"/>
        <v>2.2520007328992566</v>
      </c>
      <c r="W476">
        <f t="shared" si="309"/>
        <v>4.1092231781464678E-2</v>
      </c>
      <c r="X476">
        <f t="shared" si="310"/>
        <v>2.5720068430770515E-2</v>
      </c>
      <c r="Y476">
        <f t="shared" si="311"/>
        <v>0</v>
      </c>
      <c r="Z476">
        <f t="shared" si="312"/>
        <v>31.25572711262447</v>
      </c>
      <c r="AA476">
        <f t="shared" si="313"/>
        <v>30.987468965517198</v>
      </c>
      <c r="AB476">
        <f t="shared" si="314"/>
        <v>4.5081559822331938</v>
      </c>
      <c r="AC476">
        <f t="shared" si="315"/>
        <v>69.433690577466976</v>
      </c>
      <c r="AD476">
        <f t="shared" si="316"/>
        <v>3.2117547898060068</v>
      </c>
      <c r="AE476">
        <f t="shared" si="317"/>
        <v>4.6256432044652165</v>
      </c>
      <c r="AF476">
        <f t="shared" si="318"/>
        <v>1.296401192427187</v>
      </c>
      <c r="AG476">
        <f t="shared" si="319"/>
        <v>-24.53206452612898</v>
      </c>
      <c r="AH476">
        <f t="shared" si="320"/>
        <v>54.868047904022511</v>
      </c>
      <c r="AI476">
        <f t="shared" si="321"/>
        <v>5.4827391207521661</v>
      </c>
      <c r="AJ476">
        <f t="shared" si="322"/>
        <v>35.818722498645698</v>
      </c>
      <c r="AK476">
        <v>-4.1237631608471402E-2</v>
      </c>
      <c r="AL476">
        <v>4.6292854095452897E-2</v>
      </c>
      <c r="AM476">
        <v>3.4587983462315099</v>
      </c>
      <c r="AN476">
        <v>7</v>
      </c>
      <c r="AO476">
        <v>2</v>
      </c>
      <c r="AP476">
        <f t="shared" si="323"/>
        <v>1</v>
      </c>
      <c r="AQ476">
        <f t="shared" si="324"/>
        <v>0</v>
      </c>
      <c r="AR476">
        <f t="shared" si="325"/>
        <v>51817.25149362853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-0.29347798897625771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1581613294.5310299</v>
      </c>
      <c r="BY476">
        <v>400.09872413793101</v>
      </c>
      <c r="BZ476">
        <v>399.97717241379303</v>
      </c>
      <c r="CA476">
        <v>32.238682758620698</v>
      </c>
      <c r="CB476">
        <v>31.315862068965501</v>
      </c>
      <c r="CC476">
        <v>350.02389655172402</v>
      </c>
      <c r="CD476">
        <v>99.424241379310303</v>
      </c>
      <c r="CE476">
        <v>0.200014793103448</v>
      </c>
      <c r="CF476">
        <v>31.4393931034483</v>
      </c>
      <c r="CG476">
        <v>30.987468965517198</v>
      </c>
      <c r="CH476">
        <v>999.9</v>
      </c>
      <c r="CI476">
        <v>0</v>
      </c>
      <c r="CJ476">
        <v>0</v>
      </c>
      <c r="CK476">
        <v>10002.244137931</v>
      </c>
      <c r="CL476">
        <v>0</v>
      </c>
      <c r="CM476">
        <v>4.1473500000000003</v>
      </c>
      <c r="CN476">
        <v>0</v>
      </c>
      <c r="CO476">
        <v>0</v>
      </c>
      <c r="CP476">
        <v>0</v>
      </c>
      <c r="CQ476">
        <v>0</v>
      </c>
      <c r="CR476">
        <v>1.5413793103448299</v>
      </c>
      <c r="CS476">
        <v>0</v>
      </c>
      <c r="CT476">
        <v>152.634482758621</v>
      </c>
      <c r="CU476">
        <v>-1.1448275862068999</v>
      </c>
      <c r="CV476">
        <v>40.167758620689597</v>
      </c>
      <c r="CW476">
        <v>45.583724137931</v>
      </c>
      <c r="CX476">
        <v>42.771275862068997</v>
      </c>
      <c r="CY476">
        <v>44.269241379310301</v>
      </c>
      <c r="CZ476">
        <v>41.271379310344798</v>
      </c>
      <c r="DA476">
        <v>0</v>
      </c>
      <c r="DB476">
        <v>0</v>
      </c>
      <c r="DC476">
        <v>0</v>
      </c>
      <c r="DD476">
        <v>2434.7000000476801</v>
      </c>
      <c r="DE476">
        <v>1.9269230769230801</v>
      </c>
      <c r="DF476">
        <v>19.5794869730504</v>
      </c>
      <c r="DG476">
        <v>134.34188024039</v>
      </c>
      <c r="DH476">
        <v>153.59615384615401</v>
      </c>
      <c r="DI476">
        <v>15</v>
      </c>
      <c r="DJ476">
        <v>100</v>
      </c>
      <c r="DK476">
        <v>100</v>
      </c>
      <c r="DL476">
        <v>2.71</v>
      </c>
      <c r="DM476">
        <v>0.42499999999999999</v>
      </c>
      <c r="DN476">
        <v>2</v>
      </c>
      <c r="DO476">
        <v>336.88099999999997</v>
      </c>
      <c r="DP476">
        <v>666.24699999999996</v>
      </c>
      <c r="DQ476">
        <v>30.756</v>
      </c>
      <c r="DR476">
        <v>32.814900000000002</v>
      </c>
      <c r="DS476">
        <v>30.0001</v>
      </c>
      <c r="DT476">
        <v>32.694699999999997</v>
      </c>
      <c r="DU476">
        <v>32.691800000000001</v>
      </c>
      <c r="DV476">
        <v>20.983000000000001</v>
      </c>
      <c r="DW476">
        <v>22.356300000000001</v>
      </c>
      <c r="DX476">
        <v>52.786099999999998</v>
      </c>
      <c r="DY476">
        <v>30.758199999999999</v>
      </c>
      <c r="DZ476">
        <v>400</v>
      </c>
      <c r="EA476">
        <v>31.345800000000001</v>
      </c>
      <c r="EB476">
        <v>99.852500000000006</v>
      </c>
      <c r="EC476">
        <v>100.30200000000001</v>
      </c>
    </row>
    <row r="477" spans="1:133" x14ac:dyDescent="0.35">
      <c r="A477">
        <v>461</v>
      </c>
      <c r="B477">
        <v>1581613307.5999999</v>
      </c>
      <c r="C477">
        <v>2370.5999999046298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1581613299.5310299</v>
      </c>
      <c r="O477">
        <f t="shared" si="301"/>
        <v>5.5579779688371268E-4</v>
      </c>
      <c r="P477">
        <f t="shared" si="302"/>
        <v>-0.29220836803192624</v>
      </c>
      <c r="Q477">
        <f t="shared" si="303"/>
        <v>400.12296551724103</v>
      </c>
      <c r="R477">
        <f t="shared" si="304"/>
        <v>402.81226184323998</v>
      </c>
      <c r="S477">
        <f t="shared" si="305"/>
        <v>40.129559880987955</v>
      </c>
      <c r="T477">
        <f t="shared" si="306"/>
        <v>39.861642818438618</v>
      </c>
      <c r="U477">
        <f t="shared" si="307"/>
        <v>4.1454754289219131E-2</v>
      </c>
      <c r="V477">
        <f t="shared" si="308"/>
        <v>2.2535128251413337</v>
      </c>
      <c r="W477">
        <f t="shared" si="309"/>
        <v>4.1035718121801963E-2</v>
      </c>
      <c r="X477">
        <f t="shared" si="310"/>
        <v>2.5684619489683296E-2</v>
      </c>
      <c r="Y477">
        <f t="shared" si="311"/>
        <v>0</v>
      </c>
      <c r="Z477">
        <f t="shared" si="312"/>
        <v>31.257520061319859</v>
      </c>
      <c r="AA477">
        <f t="shared" si="313"/>
        <v>30.989272413793099</v>
      </c>
      <c r="AB477">
        <f t="shared" si="314"/>
        <v>4.5086196114027119</v>
      </c>
      <c r="AC477">
        <f t="shared" si="315"/>
        <v>69.423845468175443</v>
      </c>
      <c r="AD477">
        <f t="shared" si="316"/>
        <v>3.2115769420940383</v>
      </c>
      <c r="AE477">
        <f t="shared" si="317"/>
        <v>4.6260429978144266</v>
      </c>
      <c r="AF477">
        <f t="shared" si="318"/>
        <v>1.2970426693086736</v>
      </c>
      <c r="AG477">
        <f t="shared" si="319"/>
        <v>-24.510682842571729</v>
      </c>
      <c r="AH477">
        <f t="shared" si="320"/>
        <v>54.870535986211344</v>
      </c>
      <c r="AI477">
        <f t="shared" si="321"/>
        <v>5.4793985012194</v>
      </c>
      <c r="AJ477">
        <f t="shared" si="322"/>
        <v>35.839251644859019</v>
      </c>
      <c r="AK477">
        <v>-4.1278384487045898E-2</v>
      </c>
      <c r="AL477">
        <v>4.6338602771800998E-2</v>
      </c>
      <c r="AM477">
        <v>3.4615030500441799</v>
      </c>
      <c r="AN477">
        <v>7</v>
      </c>
      <c r="AO477">
        <v>2</v>
      </c>
      <c r="AP477">
        <f t="shared" si="323"/>
        <v>1</v>
      </c>
      <c r="AQ477">
        <f t="shared" si="324"/>
        <v>0</v>
      </c>
      <c r="AR477">
        <f t="shared" si="325"/>
        <v>51866.082210665227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-0.29220836803192624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1581613299.5310299</v>
      </c>
      <c r="BY477">
        <v>400.12296551724103</v>
      </c>
      <c r="BZ477">
        <v>400.00327586206902</v>
      </c>
      <c r="CA477">
        <v>32.237148275862097</v>
      </c>
      <c r="CB477">
        <v>31.315093103448302</v>
      </c>
      <c r="CC477">
        <v>350.00972413793102</v>
      </c>
      <c r="CD477">
        <v>99.423520689655106</v>
      </c>
      <c r="CE477">
        <v>0.19996072413793101</v>
      </c>
      <c r="CF477">
        <v>31.440913793103501</v>
      </c>
      <c r="CG477">
        <v>30.989272413793099</v>
      </c>
      <c r="CH477">
        <v>999.9</v>
      </c>
      <c r="CI477">
        <v>0</v>
      </c>
      <c r="CJ477">
        <v>0</v>
      </c>
      <c r="CK477">
        <v>10012.2013793103</v>
      </c>
      <c r="CL477">
        <v>0</v>
      </c>
      <c r="CM477">
        <v>4.3881027586206898</v>
      </c>
      <c r="CN477">
        <v>0</v>
      </c>
      <c r="CO477">
        <v>0</v>
      </c>
      <c r="CP477">
        <v>0</v>
      </c>
      <c r="CQ477">
        <v>0</v>
      </c>
      <c r="CR477">
        <v>2.4310344827586201</v>
      </c>
      <c r="CS477">
        <v>0</v>
      </c>
      <c r="CT477">
        <v>170.56551724137901</v>
      </c>
      <c r="CU477">
        <v>-0.9</v>
      </c>
      <c r="CV477">
        <v>40.172034482758598</v>
      </c>
      <c r="CW477">
        <v>45.579379310344798</v>
      </c>
      <c r="CX477">
        <v>42.762620689655201</v>
      </c>
      <c r="CY477">
        <v>44.273517241379302</v>
      </c>
      <c r="CZ477">
        <v>41.277793103448303</v>
      </c>
      <c r="DA477">
        <v>0</v>
      </c>
      <c r="DB477">
        <v>0</v>
      </c>
      <c r="DC477">
        <v>0</v>
      </c>
      <c r="DD477">
        <v>2439.5</v>
      </c>
      <c r="DE477">
        <v>2.9576923076923101</v>
      </c>
      <c r="DF477">
        <v>14.635897604988999</v>
      </c>
      <c r="DG477">
        <v>295.79145339205098</v>
      </c>
      <c r="DH477">
        <v>171.573076923077</v>
      </c>
      <c r="DI477">
        <v>15</v>
      </c>
      <c r="DJ477">
        <v>100</v>
      </c>
      <c r="DK477">
        <v>100</v>
      </c>
      <c r="DL477">
        <v>2.71</v>
      </c>
      <c r="DM477">
        <v>0.42499999999999999</v>
      </c>
      <c r="DN477">
        <v>2</v>
      </c>
      <c r="DO477">
        <v>336.762</v>
      </c>
      <c r="DP477">
        <v>666.27</v>
      </c>
      <c r="DQ477">
        <v>30.7638</v>
      </c>
      <c r="DR477">
        <v>32.813200000000002</v>
      </c>
      <c r="DS477">
        <v>30.0001</v>
      </c>
      <c r="DT477">
        <v>32.694699999999997</v>
      </c>
      <c r="DU477">
        <v>32.691800000000001</v>
      </c>
      <c r="DV477">
        <v>20.9832</v>
      </c>
      <c r="DW477">
        <v>22.356300000000001</v>
      </c>
      <c r="DX477">
        <v>52.786099999999998</v>
      </c>
      <c r="DY477">
        <v>30.767499999999998</v>
      </c>
      <c r="DZ477">
        <v>400</v>
      </c>
      <c r="EA477">
        <v>31.349</v>
      </c>
      <c r="EB477">
        <v>99.853899999999996</v>
      </c>
      <c r="EC477">
        <v>100.303</v>
      </c>
    </row>
    <row r="478" spans="1:133" x14ac:dyDescent="0.35">
      <c r="A478">
        <v>462</v>
      </c>
      <c r="B478">
        <v>1581613312.5999999</v>
      </c>
      <c r="C478">
        <v>2375.5999999046298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1581613304.5310299</v>
      </c>
      <c r="O478">
        <f t="shared" si="301"/>
        <v>5.5492892779203157E-4</v>
      </c>
      <c r="P478">
        <f t="shared" si="302"/>
        <v>-0.28919738299026682</v>
      </c>
      <c r="Q478">
        <f t="shared" si="303"/>
        <v>400.141689655172</v>
      </c>
      <c r="R478">
        <f t="shared" si="304"/>
        <v>402.73284316167053</v>
      </c>
      <c r="S478">
        <f t="shared" si="305"/>
        <v>40.1211088922485</v>
      </c>
      <c r="T478">
        <f t="shared" si="306"/>
        <v>39.862972627089157</v>
      </c>
      <c r="U478">
        <f t="shared" si="307"/>
        <v>4.1376789911920453E-2</v>
      </c>
      <c r="V478">
        <f t="shared" si="308"/>
        <v>2.2516450906418246</v>
      </c>
      <c r="W478">
        <f t="shared" si="309"/>
        <v>4.0958977353374497E-2</v>
      </c>
      <c r="X478">
        <f t="shared" si="310"/>
        <v>2.5636547969804808E-2</v>
      </c>
      <c r="Y478">
        <f t="shared" si="311"/>
        <v>0</v>
      </c>
      <c r="Z478">
        <f t="shared" si="312"/>
        <v>31.259727658569023</v>
      </c>
      <c r="AA478">
        <f t="shared" si="313"/>
        <v>30.989831034482801</v>
      </c>
      <c r="AB478">
        <f t="shared" si="314"/>
        <v>4.5087632296271689</v>
      </c>
      <c r="AC478">
        <f t="shared" si="315"/>
        <v>69.410588421966509</v>
      </c>
      <c r="AD478">
        <f t="shared" si="316"/>
        <v>3.2113393605089642</v>
      </c>
      <c r="AE478">
        <f t="shared" si="317"/>
        <v>4.6265842626002938</v>
      </c>
      <c r="AF478">
        <f t="shared" si="318"/>
        <v>1.2974238691182047</v>
      </c>
      <c r="AG478">
        <f t="shared" si="319"/>
        <v>-24.472365715628591</v>
      </c>
      <c r="AH478">
        <f t="shared" si="320"/>
        <v>55.007144759433835</v>
      </c>
      <c r="AI478">
        <f t="shared" si="321"/>
        <v>5.4976677507881284</v>
      </c>
      <c r="AJ478">
        <f t="shared" si="322"/>
        <v>36.032446794593369</v>
      </c>
      <c r="AK478">
        <v>-4.1228050184494602E-2</v>
      </c>
      <c r="AL478">
        <v>4.6282098107660097E-2</v>
      </c>
      <c r="AM478">
        <v>3.4581623086376698</v>
      </c>
      <c r="AN478">
        <v>7</v>
      </c>
      <c r="AO478">
        <v>2</v>
      </c>
      <c r="AP478">
        <f t="shared" si="323"/>
        <v>1</v>
      </c>
      <c r="AQ478">
        <f t="shared" si="324"/>
        <v>0</v>
      </c>
      <c r="AR478">
        <f t="shared" si="325"/>
        <v>51805.050112407967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-0.28919738299026682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1581613304.5310299</v>
      </c>
      <c r="BY478">
        <v>400.141689655172</v>
      </c>
      <c r="BZ478">
        <v>400.02658620689698</v>
      </c>
      <c r="CA478">
        <v>32.235196551724101</v>
      </c>
      <c r="CB478">
        <v>31.3146034482759</v>
      </c>
      <c r="CC478">
        <v>350.018275862069</v>
      </c>
      <c r="CD478">
        <v>99.422124137930993</v>
      </c>
      <c r="CE478">
        <v>0.20001886206896599</v>
      </c>
      <c r="CF478">
        <v>31.4429724137931</v>
      </c>
      <c r="CG478">
        <v>30.989831034482801</v>
      </c>
      <c r="CH478">
        <v>999.9</v>
      </c>
      <c r="CI478">
        <v>0</v>
      </c>
      <c r="CJ478">
        <v>0</v>
      </c>
      <c r="CK478">
        <v>10000.133103448299</v>
      </c>
      <c r="CL478">
        <v>0</v>
      </c>
      <c r="CM478">
        <v>4.6634765517241403</v>
      </c>
      <c r="CN478">
        <v>0</v>
      </c>
      <c r="CO478">
        <v>0</v>
      </c>
      <c r="CP478">
        <v>0</v>
      </c>
      <c r="CQ478">
        <v>0</v>
      </c>
      <c r="CR478">
        <v>3.1275862068965501</v>
      </c>
      <c r="CS478">
        <v>0</v>
      </c>
      <c r="CT478">
        <v>183.88620689655201</v>
      </c>
      <c r="CU478">
        <v>-0.90344827586206899</v>
      </c>
      <c r="CV478">
        <v>40.176310344827598</v>
      </c>
      <c r="CW478">
        <v>45.585896551724097</v>
      </c>
      <c r="CX478">
        <v>42.771310344827597</v>
      </c>
      <c r="CY478">
        <v>44.2649655172414</v>
      </c>
      <c r="CZ478">
        <v>41.2799310344828</v>
      </c>
      <c r="DA478">
        <v>0</v>
      </c>
      <c r="DB478">
        <v>0</v>
      </c>
      <c r="DC478">
        <v>0</v>
      </c>
      <c r="DD478">
        <v>2444.9000000953702</v>
      </c>
      <c r="DE478">
        <v>3.83076923076923</v>
      </c>
      <c r="DF478">
        <v>9.8940177207855307</v>
      </c>
      <c r="DG478">
        <v>104.700854844231</v>
      </c>
      <c r="DH478">
        <v>185.48846153846199</v>
      </c>
      <c r="DI478">
        <v>15</v>
      </c>
      <c r="DJ478">
        <v>100</v>
      </c>
      <c r="DK478">
        <v>100</v>
      </c>
      <c r="DL478">
        <v>2.71</v>
      </c>
      <c r="DM478">
        <v>0.42499999999999999</v>
      </c>
      <c r="DN478">
        <v>2</v>
      </c>
      <c r="DO478">
        <v>336.84500000000003</v>
      </c>
      <c r="DP478">
        <v>666.08600000000001</v>
      </c>
      <c r="DQ478">
        <v>30.771599999999999</v>
      </c>
      <c r="DR478">
        <v>32.813200000000002</v>
      </c>
      <c r="DS478">
        <v>30</v>
      </c>
      <c r="DT478">
        <v>32.694699999999997</v>
      </c>
      <c r="DU478">
        <v>32.691800000000001</v>
      </c>
      <c r="DV478">
        <v>20.9816</v>
      </c>
      <c r="DW478">
        <v>22.356300000000001</v>
      </c>
      <c r="DX478">
        <v>52.786099999999998</v>
      </c>
      <c r="DY478">
        <v>30.773499999999999</v>
      </c>
      <c r="DZ478">
        <v>400</v>
      </c>
      <c r="EA478">
        <v>31.346699999999998</v>
      </c>
      <c r="EB478">
        <v>99.855699999999999</v>
      </c>
      <c r="EC478">
        <v>100.301</v>
      </c>
    </row>
    <row r="479" spans="1:133" x14ac:dyDescent="0.35">
      <c r="A479">
        <v>463</v>
      </c>
      <c r="B479">
        <v>1581613317.5999999</v>
      </c>
      <c r="C479">
        <v>2380.5999999046298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1581613309.5310299</v>
      </c>
      <c r="O479">
        <f t="shared" si="301"/>
        <v>5.5374918830129651E-4</v>
      </c>
      <c r="P479">
        <f t="shared" si="302"/>
        <v>-0.29667235188868912</v>
      </c>
      <c r="Q479">
        <f t="shared" si="303"/>
        <v>400.14389655172403</v>
      </c>
      <c r="R479">
        <f t="shared" si="304"/>
        <v>403.05001677795195</v>
      </c>
      <c r="S479">
        <f t="shared" si="305"/>
        <v>40.15229307286419</v>
      </c>
      <c r="T479">
        <f t="shared" si="306"/>
        <v>39.862782128388112</v>
      </c>
      <c r="U479">
        <f t="shared" si="307"/>
        <v>4.1256672384982415E-2</v>
      </c>
      <c r="V479">
        <f t="shared" si="308"/>
        <v>2.2512566780623042</v>
      </c>
      <c r="W479">
        <f t="shared" si="309"/>
        <v>4.084119811065768E-2</v>
      </c>
      <c r="X479">
        <f t="shared" si="310"/>
        <v>2.5562728768344964E-2</v>
      </c>
      <c r="Y479">
        <f t="shared" si="311"/>
        <v>0</v>
      </c>
      <c r="Z479">
        <f t="shared" si="312"/>
        <v>31.262250972268831</v>
      </c>
      <c r="AA479">
        <f t="shared" si="313"/>
        <v>30.992672413793098</v>
      </c>
      <c r="AB479">
        <f t="shared" si="314"/>
        <v>4.5094937938838759</v>
      </c>
      <c r="AC479">
        <f t="shared" si="315"/>
        <v>69.397143736806726</v>
      </c>
      <c r="AD479">
        <f t="shared" si="316"/>
        <v>3.2111118698194865</v>
      </c>
      <c r="AE479">
        <f t="shared" si="317"/>
        <v>4.6271527859962669</v>
      </c>
      <c r="AF479">
        <f t="shared" si="318"/>
        <v>1.2983819240643895</v>
      </c>
      <c r="AG479">
        <f t="shared" si="319"/>
        <v>-24.420339204087178</v>
      </c>
      <c r="AH479">
        <f t="shared" si="320"/>
        <v>54.915208207356692</v>
      </c>
      <c r="AI479">
        <f t="shared" si="321"/>
        <v>5.4895615418766983</v>
      </c>
      <c r="AJ479">
        <f t="shared" si="322"/>
        <v>35.984430545146211</v>
      </c>
      <c r="AK479">
        <v>-4.1217587455599301E-2</v>
      </c>
      <c r="AL479">
        <v>4.6270352777889802E-2</v>
      </c>
      <c r="AM479">
        <v>3.4574677097965401</v>
      </c>
      <c r="AN479">
        <v>7</v>
      </c>
      <c r="AO479">
        <v>2</v>
      </c>
      <c r="AP479">
        <f t="shared" si="323"/>
        <v>1</v>
      </c>
      <c r="AQ479">
        <f t="shared" si="324"/>
        <v>0</v>
      </c>
      <c r="AR479">
        <f t="shared" si="325"/>
        <v>51792.050888528822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-0.29667235188868912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1581613309.5310299</v>
      </c>
      <c r="BY479">
        <v>400.14389655172403</v>
      </c>
      <c r="BZ479">
        <v>400.01517241379298</v>
      </c>
      <c r="CA479">
        <v>32.233244827586198</v>
      </c>
      <c r="CB479">
        <v>31.314606896551702</v>
      </c>
      <c r="CC479">
        <v>350.01824137930998</v>
      </c>
      <c r="CD479">
        <v>99.421117241379307</v>
      </c>
      <c r="CE479">
        <v>0.20000024137931</v>
      </c>
      <c r="CF479">
        <v>31.445134482758601</v>
      </c>
      <c r="CG479">
        <v>30.992672413793098</v>
      </c>
      <c r="CH479">
        <v>999.9</v>
      </c>
      <c r="CI479">
        <v>0</v>
      </c>
      <c r="CJ479">
        <v>0</v>
      </c>
      <c r="CK479">
        <v>9997.6965517241406</v>
      </c>
      <c r="CL479">
        <v>0</v>
      </c>
      <c r="CM479">
        <v>4.73271965517241</v>
      </c>
      <c r="CN479">
        <v>0</v>
      </c>
      <c r="CO479">
        <v>0</v>
      </c>
      <c r="CP479">
        <v>0</v>
      </c>
      <c r="CQ479">
        <v>0</v>
      </c>
      <c r="CR479">
        <v>3.3413793103448302</v>
      </c>
      <c r="CS479">
        <v>0</v>
      </c>
      <c r="CT479">
        <v>182.593103448276</v>
      </c>
      <c r="CU479">
        <v>-0.83448275862068999</v>
      </c>
      <c r="CV479">
        <v>40.167758620689597</v>
      </c>
      <c r="CW479">
        <v>45.585896551724097</v>
      </c>
      <c r="CX479">
        <v>42.764862068965499</v>
      </c>
      <c r="CY479">
        <v>44.262827586206903</v>
      </c>
      <c r="CZ479">
        <v>41.271379310344798</v>
      </c>
      <c r="DA479">
        <v>0</v>
      </c>
      <c r="DB479">
        <v>0</v>
      </c>
      <c r="DC479">
        <v>0</v>
      </c>
      <c r="DD479">
        <v>2449.7000000476801</v>
      </c>
      <c r="DE479">
        <v>3.60769230769231</v>
      </c>
      <c r="DF479">
        <v>-11.651281466432399</v>
      </c>
      <c r="DG479">
        <v>-226.82051216074001</v>
      </c>
      <c r="DH479">
        <v>182.23461538461501</v>
      </c>
      <c r="DI479">
        <v>15</v>
      </c>
      <c r="DJ479">
        <v>100</v>
      </c>
      <c r="DK479">
        <v>100</v>
      </c>
      <c r="DL479">
        <v>2.71</v>
      </c>
      <c r="DM479">
        <v>0.42499999999999999</v>
      </c>
      <c r="DN479">
        <v>2</v>
      </c>
      <c r="DO479">
        <v>336.83300000000003</v>
      </c>
      <c r="DP479">
        <v>666.08600000000001</v>
      </c>
      <c r="DQ479">
        <v>30.776700000000002</v>
      </c>
      <c r="DR479">
        <v>32.813200000000002</v>
      </c>
      <c r="DS479">
        <v>30</v>
      </c>
      <c r="DT479">
        <v>32.694699999999997</v>
      </c>
      <c r="DU479">
        <v>32.691800000000001</v>
      </c>
      <c r="DV479">
        <v>20.982800000000001</v>
      </c>
      <c r="DW479">
        <v>22.356300000000001</v>
      </c>
      <c r="DX479">
        <v>52.786099999999998</v>
      </c>
      <c r="DY479">
        <v>30.779</v>
      </c>
      <c r="DZ479">
        <v>400</v>
      </c>
      <c r="EA479">
        <v>31.347899999999999</v>
      </c>
      <c r="EB479">
        <v>99.853399999999993</v>
      </c>
      <c r="EC479">
        <v>100.301</v>
      </c>
    </row>
    <row r="480" spans="1:133" x14ac:dyDescent="0.35">
      <c r="A480">
        <v>464</v>
      </c>
      <c r="B480">
        <v>1581613322.5999999</v>
      </c>
      <c r="C480">
        <v>2385.5999999046298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1581613314.5310299</v>
      </c>
      <c r="O480">
        <f t="shared" si="301"/>
        <v>5.5336018210118811E-4</v>
      </c>
      <c r="P480">
        <f t="shared" si="302"/>
        <v>-0.30395495701956265</v>
      </c>
      <c r="Q480">
        <f t="shared" si="303"/>
        <v>400.13551724137898</v>
      </c>
      <c r="R480">
        <f t="shared" si="304"/>
        <v>403.33344340640303</v>
      </c>
      <c r="S480">
        <f t="shared" si="305"/>
        <v>40.180169800791724</v>
      </c>
      <c r="T480">
        <f t="shared" si="306"/>
        <v>39.86159166545076</v>
      </c>
      <c r="U480">
        <f t="shared" si="307"/>
        <v>4.1207521597997641E-2</v>
      </c>
      <c r="V480">
        <f t="shared" si="308"/>
        <v>2.2510091071376408</v>
      </c>
      <c r="W480">
        <f t="shared" si="309"/>
        <v>4.0792986220840995E-2</v>
      </c>
      <c r="X480">
        <f t="shared" si="310"/>
        <v>2.5532513140619537E-2</v>
      </c>
      <c r="Y480">
        <f t="shared" si="311"/>
        <v>0</v>
      </c>
      <c r="Z480">
        <f t="shared" si="312"/>
        <v>31.264313222100032</v>
      </c>
      <c r="AA480">
        <f t="shared" si="313"/>
        <v>30.994782758620701</v>
      </c>
      <c r="AB480">
        <f t="shared" si="314"/>
        <v>4.5100364641605992</v>
      </c>
      <c r="AC480">
        <f t="shared" si="315"/>
        <v>69.388077813777699</v>
      </c>
      <c r="AD480">
        <f t="shared" si="316"/>
        <v>3.2110485202553574</v>
      </c>
      <c r="AE480">
        <f t="shared" si="317"/>
        <v>4.6276660507488092</v>
      </c>
      <c r="AF480">
        <f t="shared" si="318"/>
        <v>1.2989879439052419</v>
      </c>
      <c r="AG480">
        <f t="shared" si="319"/>
        <v>-24.403184030662395</v>
      </c>
      <c r="AH480">
        <f t="shared" si="320"/>
        <v>54.889919540024806</v>
      </c>
      <c r="AI480">
        <f t="shared" si="321"/>
        <v>5.4877469621000641</v>
      </c>
      <c r="AJ480">
        <f t="shared" si="322"/>
        <v>35.97448247146248</v>
      </c>
      <c r="AK480">
        <v>-4.1210919452897697E-2</v>
      </c>
      <c r="AL480">
        <v>4.6262867360707997E-2</v>
      </c>
      <c r="AM480">
        <v>3.4570250032777099</v>
      </c>
      <c r="AN480">
        <v>7</v>
      </c>
      <c r="AO480">
        <v>2</v>
      </c>
      <c r="AP480">
        <f t="shared" si="323"/>
        <v>1</v>
      </c>
      <c r="AQ480">
        <f t="shared" si="324"/>
        <v>0</v>
      </c>
      <c r="AR480">
        <f t="shared" si="325"/>
        <v>51783.662984920564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-0.30395495701956265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1581613314.5310299</v>
      </c>
      <c r="BY480">
        <v>400.13551724137898</v>
      </c>
      <c r="BZ480">
        <v>399.99403448275899</v>
      </c>
      <c r="CA480">
        <v>32.232896551724103</v>
      </c>
      <c r="CB480">
        <v>31.314903448275899</v>
      </c>
      <c r="CC480">
        <v>350.01817241379302</v>
      </c>
      <c r="CD480">
        <v>99.420220689655196</v>
      </c>
      <c r="CE480">
        <v>0.200007827586207</v>
      </c>
      <c r="CF480">
        <v>31.4470862068966</v>
      </c>
      <c r="CG480">
        <v>30.994782758620701</v>
      </c>
      <c r="CH480">
        <v>999.9</v>
      </c>
      <c r="CI480">
        <v>0</v>
      </c>
      <c r="CJ480">
        <v>0</v>
      </c>
      <c r="CK480">
        <v>9996.1693103448306</v>
      </c>
      <c r="CL480">
        <v>0</v>
      </c>
      <c r="CM480">
        <v>4.5961044827586202</v>
      </c>
      <c r="CN480">
        <v>0</v>
      </c>
      <c r="CO480">
        <v>0</v>
      </c>
      <c r="CP480">
        <v>0</v>
      </c>
      <c r="CQ480">
        <v>0</v>
      </c>
      <c r="CR480">
        <v>2.5448275862069001</v>
      </c>
      <c r="CS480">
        <v>0</v>
      </c>
      <c r="CT480">
        <v>169.24827586206899</v>
      </c>
      <c r="CU480">
        <v>-1.0068965517241399</v>
      </c>
      <c r="CV480">
        <v>40.167758620689597</v>
      </c>
      <c r="CW480">
        <v>45.592413793103397</v>
      </c>
      <c r="CX480">
        <v>42.7756896551724</v>
      </c>
      <c r="CY480">
        <v>44.254275862069001</v>
      </c>
      <c r="CZ480">
        <v>41.275655172413799</v>
      </c>
      <c r="DA480">
        <v>0</v>
      </c>
      <c r="DB480">
        <v>0</v>
      </c>
      <c r="DC480">
        <v>0</v>
      </c>
      <c r="DD480">
        <v>2454.5</v>
      </c>
      <c r="DE480">
        <v>2.5</v>
      </c>
      <c r="DF480">
        <v>-17.429059465290301</v>
      </c>
      <c r="DG480">
        <v>-235.35726492625301</v>
      </c>
      <c r="DH480">
        <v>166.84615384615401</v>
      </c>
      <c r="DI480">
        <v>15</v>
      </c>
      <c r="DJ480">
        <v>100</v>
      </c>
      <c r="DK480">
        <v>100</v>
      </c>
      <c r="DL480">
        <v>2.71</v>
      </c>
      <c r="DM480">
        <v>0.42499999999999999</v>
      </c>
      <c r="DN480">
        <v>2</v>
      </c>
      <c r="DO480">
        <v>336.75900000000001</v>
      </c>
      <c r="DP480">
        <v>665.94899999999996</v>
      </c>
      <c r="DQ480">
        <v>30.781300000000002</v>
      </c>
      <c r="DR480">
        <v>32.810499999999998</v>
      </c>
      <c r="DS480">
        <v>30</v>
      </c>
      <c r="DT480">
        <v>32.691800000000001</v>
      </c>
      <c r="DU480">
        <v>32.691800000000001</v>
      </c>
      <c r="DV480">
        <v>20.9832</v>
      </c>
      <c r="DW480">
        <v>22.356300000000001</v>
      </c>
      <c r="DX480">
        <v>52.786099999999998</v>
      </c>
      <c r="DY480">
        <v>30.780100000000001</v>
      </c>
      <c r="DZ480">
        <v>400</v>
      </c>
      <c r="EA480">
        <v>31.356200000000001</v>
      </c>
      <c r="EB480">
        <v>99.854600000000005</v>
      </c>
      <c r="EC480">
        <v>100.30200000000001</v>
      </c>
    </row>
    <row r="481" spans="1:133" x14ac:dyDescent="0.35">
      <c r="A481">
        <v>465</v>
      </c>
      <c r="B481">
        <v>1581613327.5999999</v>
      </c>
      <c r="C481">
        <v>2390.5999999046298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1581613319.5310299</v>
      </c>
      <c r="O481">
        <f t="shared" si="301"/>
        <v>5.5301669648966871E-4</v>
      </c>
      <c r="P481">
        <f t="shared" si="302"/>
        <v>-0.29338838407483109</v>
      </c>
      <c r="Q481">
        <f t="shared" si="303"/>
        <v>400.119137931034</v>
      </c>
      <c r="R481">
        <f t="shared" si="304"/>
        <v>402.91660610923861</v>
      </c>
      <c r="S481">
        <f t="shared" si="305"/>
        <v>40.13876612427709</v>
      </c>
      <c r="T481">
        <f t="shared" si="306"/>
        <v>39.860080859776929</v>
      </c>
      <c r="U481">
        <f t="shared" si="307"/>
        <v>4.1158588754100882E-2</v>
      </c>
      <c r="V481">
        <f t="shared" si="308"/>
        <v>2.250974242105392</v>
      </c>
      <c r="W481">
        <f t="shared" si="309"/>
        <v>4.0745025626263677E-2</v>
      </c>
      <c r="X481">
        <f t="shared" si="310"/>
        <v>2.5502451632704481E-2</v>
      </c>
      <c r="Y481">
        <f t="shared" si="311"/>
        <v>0</v>
      </c>
      <c r="Z481">
        <f t="shared" si="312"/>
        <v>31.26549669230663</v>
      </c>
      <c r="AA481">
        <f t="shared" si="313"/>
        <v>30.997241379310299</v>
      </c>
      <c r="AB481">
        <f t="shared" si="314"/>
        <v>4.5106687645045547</v>
      </c>
      <c r="AC481">
        <f t="shared" si="315"/>
        <v>69.381906914539698</v>
      </c>
      <c r="AD481">
        <f t="shared" si="316"/>
        <v>3.2109586396168197</v>
      </c>
      <c r="AE481">
        <f t="shared" si="317"/>
        <v>4.6279480954189953</v>
      </c>
      <c r="AF481">
        <f t="shared" si="318"/>
        <v>1.299710124887735</v>
      </c>
      <c r="AG481">
        <f t="shared" si="319"/>
        <v>-24.388036315194391</v>
      </c>
      <c r="AH481">
        <f t="shared" si="320"/>
        <v>54.720846893558878</v>
      </c>
      <c r="AI481">
        <f t="shared" si="321"/>
        <v>5.4710235014905555</v>
      </c>
      <c r="AJ481">
        <f t="shared" si="322"/>
        <v>35.803834079855044</v>
      </c>
      <c r="AK481">
        <v>-4.1209980461677398E-2</v>
      </c>
      <c r="AL481">
        <v>4.62618132608031E-2</v>
      </c>
      <c r="AM481">
        <v>3.4569626591609599</v>
      </c>
      <c r="AN481">
        <v>7</v>
      </c>
      <c r="AO481">
        <v>2</v>
      </c>
      <c r="AP481">
        <f t="shared" si="323"/>
        <v>1</v>
      </c>
      <c r="AQ481">
        <f t="shared" si="324"/>
        <v>0</v>
      </c>
      <c r="AR481">
        <f t="shared" si="325"/>
        <v>51782.355394075785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-0.29338838407483109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1581613319.5310299</v>
      </c>
      <c r="BY481">
        <v>400.119137931034</v>
      </c>
      <c r="BZ481">
        <v>399.99551724137899</v>
      </c>
      <c r="CA481">
        <v>32.231896551724098</v>
      </c>
      <c r="CB481">
        <v>31.314472413793101</v>
      </c>
      <c r="CC481">
        <v>350.01820689655199</v>
      </c>
      <c r="CD481">
        <v>99.420531034482707</v>
      </c>
      <c r="CE481">
        <v>0.199999655172414</v>
      </c>
      <c r="CF481">
        <v>31.4481586206897</v>
      </c>
      <c r="CG481">
        <v>30.997241379310299</v>
      </c>
      <c r="CH481">
        <v>999.9</v>
      </c>
      <c r="CI481">
        <v>0</v>
      </c>
      <c r="CJ481">
        <v>0</v>
      </c>
      <c r="CK481">
        <v>9995.9103448275891</v>
      </c>
      <c r="CL481">
        <v>0</v>
      </c>
      <c r="CM481">
        <v>4.2744772413793104</v>
      </c>
      <c r="CN481">
        <v>0</v>
      </c>
      <c r="CO481">
        <v>0</v>
      </c>
      <c r="CP481">
        <v>0</v>
      </c>
      <c r="CQ481">
        <v>0</v>
      </c>
      <c r="CR481">
        <v>1.13448275862069</v>
      </c>
      <c r="CS481">
        <v>0</v>
      </c>
      <c r="CT481">
        <v>153.33448275862099</v>
      </c>
      <c r="CU481">
        <v>-1.1000000000000001</v>
      </c>
      <c r="CV481">
        <v>40.161344827586198</v>
      </c>
      <c r="CW481">
        <v>45.590241379310299</v>
      </c>
      <c r="CX481">
        <v>42.784310344827603</v>
      </c>
      <c r="CY481">
        <v>44.249931034482799</v>
      </c>
      <c r="CZ481">
        <v>41.275655172413799</v>
      </c>
      <c r="DA481">
        <v>0</v>
      </c>
      <c r="DB481">
        <v>0</v>
      </c>
      <c r="DC481">
        <v>0</v>
      </c>
      <c r="DD481">
        <v>2459.9000000953702</v>
      </c>
      <c r="DE481">
        <v>1.3192307692307701</v>
      </c>
      <c r="DF481">
        <v>-10.4170937123719</v>
      </c>
      <c r="DG481">
        <v>-72.379487405291499</v>
      </c>
      <c r="DH481">
        <v>151.95769230769201</v>
      </c>
      <c r="DI481">
        <v>15</v>
      </c>
      <c r="DJ481">
        <v>100</v>
      </c>
      <c r="DK481">
        <v>100</v>
      </c>
      <c r="DL481">
        <v>2.71</v>
      </c>
      <c r="DM481">
        <v>0.42499999999999999</v>
      </c>
      <c r="DN481">
        <v>2</v>
      </c>
      <c r="DO481">
        <v>336.79500000000002</v>
      </c>
      <c r="DP481">
        <v>666.06899999999996</v>
      </c>
      <c r="DQ481">
        <v>30.781700000000001</v>
      </c>
      <c r="DR481">
        <v>32.810200000000002</v>
      </c>
      <c r="DS481">
        <v>29.9999</v>
      </c>
      <c r="DT481">
        <v>32.691800000000001</v>
      </c>
      <c r="DU481">
        <v>32.690300000000001</v>
      </c>
      <c r="DV481">
        <v>20.983499999999999</v>
      </c>
      <c r="DW481">
        <v>22.356300000000001</v>
      </c>
      <c r="DX481">
        <v>52.786099999999998</v>
      </c>
      <c r="DY481">
        <v>30.7804</v>
      </c>
      <c r="DZ481">
        <v>400</v>
      </c>
      <c r="EA481">
        <v>31.3566</v>
      </c>
      <c r="EB481">
        <v>99.853899999999996</v>
      </c>
      <c r="EC481">
        <v>100.301</v>
      </c>
    </row>
    <row r="482" spans="1:133" x14ac:dyDescent="0.35">
      <c r="A482">
        <v>466</v>
      </c>
      <c r="B482">
        <v>1581613332.5999999</v>
      </c>
      <c r="C482">
        <v>2395.5999999046298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1581613324.5310299</v>
      </c>
      <c r="O482">
        <f t="shared" si="301"/>
        <v>5.5287429140224627E-4</v>
      </c>
      <c r="P482">
        <f t="shared" si="302"/>
        <v>-0.29562064192823462</v>
      </c>
      <c r="Q482">
        <f t="shared" si="303"/>
        <v>400.11255172413797</v>
      </c>
      <c r="R482">
        <f t="shared" si="304"/>
        <v>402.9999914645262</v>
      </c>
      <c r="S482">
        <f t="shared" si="305"/>
        <v>40.147420556477307</v>
      </c>
      <c r="T482">
        <f t="shared" si="306"/>
        <v>39.859769787137139</v>
      </c>
      <c r="U482">
        <f t="shared" si="307"/>
        <v>4.1143794597738252E-2</v>
      </c>
      <c r="V482">
        <f t="shared" si="308"/>
        <v>2.2507996951509979</v>
      </c>
      <c r="W482">
        <f t="shared" si="309"/>
        <v>4.0730495409622307E-2</v>
      </c>
      <c r="X482">
        <f t="shared" si="310"/>
        <v>2.5493346850761961E-2</v>
      </c>
      <c r="Y482">
        <f t="shared" si="311"/>
        <v>0</v>
      </c>
      <c r="Z482">
        <f t="shared" si="312"/>
        <v>31.267441515103865</v>
      </c>
      <c r="AA482">
        <f t="shared" si="313"/>
        <v>30.9975034482759</v>
      </c>
      <c r="AB482">
        <f t="shared" si="314"/>
        <v>4.5107361671313502</v>
      </c>
      <c r="AC482">
        <f t="shared" si="315"/>
        <v>69.372793412184535</v>
      </c>
      <c r="AD482">
        <f t="shared" si="316"/>
        <v>3.2108854402562961</v>
      </c>
      <c r="AE482">
        <f t="shared" si="317"/>
        <v>4.6284505529113389</v>
      </c>
      <c r="AF482">
        <f t="shared" si="318"/>
        <v>1.2998507268750541</v>
      </c>
      <c r="AG482">
        <f t="shared" si="319"/>
        <v>-24.381756250839061</v>
      </c>
      <c r="AH482">
        <f t="shared" si="320"/>
        <v>54.916613904213563</v>
      </c>
      <c r="AI482">
        <f t="shared" si="321"/>
        <v>5.4910810338606852</v>
      </c>
      <c r="AJ482">
        <f t="shared" si="322"/>
        <v>36.025938687235183</v>
      </c>
      <c r="AK482">
        <v>-4.1205279730150798E-2</v>
      </c>
      <c r="AL482">
        <v>4.62565362778578E-2</v>
      </c>
      <c r="AM482">
        <v>3.4566505477692799</v>
      </c>
      <c r="AN482">
        <v>7</v>
      </c>
      <c r="AO482">
        <v>2</v>
      </c>
      <c r="AP482">
        <f t="shared" si="323"/>
        <v>1</v>
      </c>
      <c r="AQ482">
        <f t="shared" si="324"/>
        <v>0</v>
      </c>
      <c r="AR482">
        <f t="shared" si="325"/>
        <v>51776.383727321838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-0.29562064192823462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1581613324.5310299</v>
      </c>
      <c r="BY482">
        <v>400.11255172413797</v>
      </c>
      <c r="BZ482">
        <v>399.98500000000001</v>
      </c>
      <c r="CA482">
        <v>32.230882758620702</v>
      </c>
      <c r="CB482">
        <v>31.3136896551724</v>
      </c>
      <c r="CC482">
        <v>350.01658620689602</v>
      </c>
      <c r="CD482">
        <v>99.421434482758599</v>
      </c>
      <c r="CE482">
        <v>0.19995858620689699</v>
      </c>
      <c r="CF482">
        <v>31.4500689655172</v>
      </c>
      <c r="CG482">
        <v>30.9975034482759</v>
      </c>
      <c r="CH482">
        <v>999.9</v>
      </c>
      <c r="CI482">
        <v>0</v>
      </c>
      <c r="CJ482">
        <v>0</v>
      </c>
      <c r="CK482">
        <v>9994.6793103448308</v>
      </c>
      <c r="CL482">
        <v>0</v>
      </c>
      <c r="CM482">
        <v>4.0143837931034501</v>
      </c>
      <c r="CN482">
        <v>0</v>
      </c>
      <c r="CO482">
        <v>0</v>
      </c>
      <c r="CP482">
        <v>0</v>
      </c>
      <c r="CQ482">
        <v>0</v>
      </c>
      <c r="CR482">
        <v>-0.14482758620689701</v>
      </c>
      <c r="CS482">
        <v>0</v>
      </c>
      <c r="CT482">
        <v>149.344827586207</v>
      </c>
      <c r="CU482">
        <v>-0.97931034482758605</v>
      </c>
      <c r="CV482">
        <v>40.165620689655199</v>
      </c>
      <c r="CW482">
        <v>45.583724137931</v>
      </c>
      <c r="CX482">
        <v>42.775655172413799</v>
      </c>
      <c r="CY482">
        <v>44.245655172413798</v>
      </c>
      <c r="CZ482">
        <v>41.269241379310301</v>
      </c>
      <c r="DA482">
        <v>0</v>
      </c>
      <c r="DB482">
        <v>0</v>
      </c>
      <c r="DC482">
        <v>0</v>
      </c>
      <c r="DD482">
        <v>2464.7000000476801</v>
      </c>
      <c r="DE482">
        <v>-0.88076923076923097</v>
      </c>
      <c r="DF482">
        <v>-7.3538458670578599</v>
      </c>
      <c r="DG482">
        <v>-10.9846156411426</v>
      </c>
      <c r="DH482">
        <v>149.09615384615401</v>
      </c>
      <c r="DI482">
        <v>15</v>
      </c>
      <c r="DJ482">
        <v>100</v>
      </c>
      <c r="DK482">
        <v>100</v>
      </c>
      <c r="DL482">
        <v>2.71</v>
      </c>
      <c r="DM482">
        <v>0.42499999999999999</v>
      </c>
      <c r="DN482">
        <v>2</v>
      </c>
      <c r="DO482">
        <v>336.78300000000002</v>
      </c>
      <c r="DP482">
        <v>666.21400000000006</v>
      </c>
      <c r="DQ482">
        <v>30.782499999999999</v>
      </c>
      <c r="DR482">
        <v>32.810200000000002</v>
      </c>
      <c r="DS482">
        <v>29.9999</v>
      </c>
      <c r="DT482">
        <v>32.691800000000001</v>
      </c>
      <c r="DU482">
        <v>32.688899999999997</v>
      </c>
      <c r="DV482">
        <v>20.981999999999999</v>
      </c>
      <c r="DW482">
        <v>22.356300000000001</v>
      </c>
      <c r="DX482">
        <v>52.786099999999998</v>
      </c>
      <c r="DY482">
        <v>30.782900000000001</v>
      </c>
      <c r="DZ482">
        <v>400</v>
      </c>
      <c r="EA482">
        <v>31.357500000000002</v>
      </c>
      <c r="EB482">
        <v>99.852199999999996</v>
      </c>
      <c r="EC482">
        <v>100.30200000000001</v>
      </c>
    </row>
    <row r="483" spans="1:133" x14ac:dyDescent="0.35">
      <c r="A483">
        <v>467</v>
      </c>
      <c r="B483">
        <v>1581613337.5999999</v>
      </c>
      <c r="C483">
        <v>2400.5999999046298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1581613329.5310299</v>
      </c>
      <c r="O483">
        <f t="shared" si="301"/>
        <v>5.5316664010840206E-4</v>
      </c>
      <c r="P483">
        <f t="shared" si="302"/>
        <v>-0.27521491846618168</v>
      </c>
      <c r="Q483">
        <f t="shared" si="303"/>
        <v>400.10410344827602</v>
      </c>
      <c r="R483">
        <f t="shared" si="304"/>
        <v>402.19539664819945</v>
      </c>
      <c r="S483">
        <f t="shared" si="305"/>
        <v>40.067549525149531</v>
      </c>
      <c r="T483">
        <f t="shared" si="306"/>
        <v>39.859210507453525</v>
      </c>
      <c r="U483">
        <f t="shared" si="307"/>
        <v>4.1142432452965665E-2</v>
      </c>
      <c r="V483">
        <f t="shared" si="308"/>
        <v>2.2505349381807584</v>
      </c>
      <c r="W483">
        <f t="shared" si="309"/>
        <v>4.0729112391128051E-2</v>
      </c>
      <c r="X483">
        <f t="shared" si="310"/>
        <v>2.5492484293270112E-2</v>
      </c>
      <c r="Y483">
        <f t="shared" si="311"/>
        <v>0</v>
      </c>
      <c r="Z483">
        <f t="shared" si="312"/>
        <v>31.269374019454123</v>
      </c>
      <c r="AA483">
        <f t="shared" si="313"/>
        <v>31.0000413793103</v>
      </c>
      <c r="AB483">
        <f t="shared" si="314"/>
        <v>4.5113889537463443</v>
      </c>
      <c r="AC483">
        <f t="shared" si="315"/>
        <v>69.362894761892093</v>
      </c>
      <c r="AD483">
        <f t="shared" si="316"/>
        <v>3.2108010056195466</v>
      </c>
      <c r="AE483">
        <f t="shared" si="317"/>
        <v>4.6289893416956378</v>
      </c>
      <c r="AF483">
        <f t="shared" si="318"/>
        <v>1.3005879481267977</v>
      </c>
      <c r="AG483">
        <f t="shared" si="319"/>
        <v>-24.394648828780532</v>
      </c>
      <c r="AH483">
        <f t="shared" si="320"/>
        <v>54.85074390193968</v>
      </c>
      <c r="AI483">
        <f t="shared" si="321"/>
        <v>5.4852639635050364</v>
      </c>
      <c r="AJ483">
        <f t="shared" si="322"/>
        <v>35.941359036664181</v>
      </c>
      <c r="AK483">
        <v>-4.1198150178556797E-2</v>
      </c>
      <c r="AL483">
        <v>4.6248532731610503E-2</v>
      </c>
      <c r="AM483">
        <v>3.4561771482191399</v>
      </c>
      <c r="AN483">
        <v>7</v>
      </c>
      <c r="AO483">
        <v>2</v>
      </c>
      <c r="AP483">
        <f t="shared" si="323"/>
        <v>1</v>
      </c>
      <c r="AQ483">
        <f t="shared" si="324"/>
        <v>0</v>
      </c>
      <c r="AR483">
        <f t="shared" si="325"/>
        <v>51767.45507266304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-0.27521491846618168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1581613329.5310299</v>
      </c>
      <c r="BY483">
        <v>400.10410344827602</v>
      </c>
      <c r="BZ483">
        <v>400.01172413793103</v>
      </c>
      <c r="CA483">
        <v>32.2298068965517</v>
      </c>
      <c r="CB483">
        <v>31.3121310344828</v>
      </c>
      <c r="CC483">
        <v>350.01782758620698</v>
      </c>
      <c r="CD483">
        <v>99.422068965517198</v>
      </c>
      <c r="CE483">
        <v>0.20002979310344801</v>
      </c>
      <c r="CF483">
        <v>31.452117241379302</v>
      </c>
      <c r="CG483">
        <v>31.0000413793103</v>
      </c>
      <c r="CH483">
        <v>999.9</v>
      </c>
      <c r="CI483">
        <v>0</v>
      </c>
      <c r="CJ483">
        <v>0</v>
      </c>
      <c r="CK483">
        <v>9992.88620689655</v>
      </c>
      <c r="CL483">
        <v>0</v>
      </c>
      <c r="CM483">
        <v>3.8343437931034501</v>
      </c>
      <c r="CN483">
        <v>0</v>
      </c>
      <c r="CO483">
        <v>0</v>
      </c>
      <c r="CP483">
        <v>0</v>
      </c>
      <c r="CQ483">
        <v>0</v>
      </c>
      <c r="CR483">
        <v>0.56551724137931003</v>
      </c>
      <c r="CS483">
        <v>0</v>
      </c>
      <c r="CT483">
        <v>149.41724137931001</v>
      </c>
      <c r="CU483">
        <v>-0.70344827586206904</v>
      </c>
      <c r="CV483">
        <v>40.169896551724101</v>
      </c>
      <c r="CW483">
        <v>45.590241379310299</v>
      </c>
      <c r="CX483">
        <v>42.827448275862103</v>
      </c>
      <c r="CY483">
        <v>44.260620689655198</v>
      </c>
      <c r="CZ483">
        <v>41.275655172413799</v>
      </c>
      <c r="DA483">
        <v>0</v>
      </c>
      <c r="DB483">
        <v>0</v>
      </c>
      <c r="DC483">
        <v>0</v>
      </c>
      <c r="DD483">
        <v>2469.5</v>
      </c>
      <c r="DE483">
        <v>0.39615384615384602</v>
      </c>
      <c r="DF483">
        <v>8.1333332150124598</v>
      </c>
      <c r="DG483">
        <v>21.459828908053701</v>
      </c>
      <c r="DH483">
        <v>149.50384615384601</v>
      </c>
      <c r="DI483">
        <v>15</v>
      </c>
      <c r="DJ483">
        <v>100</v>
      </c>
      <c r="DK483">
        <v>100</v>
      </c>
      <c r="DL483">
        <v>2.71</v>
      </c>
      <c r="DM483">
        <v>0.42499999999999999</v>
      </c>
      <c r="DN483">
        <v>2</v>
      </c>
      <c r="DO483">
        <v>337.09300000000002</v>
      </c>
      <c r="DP483">
        <v>666.053</v>
      </c>
      <c r="DQ483">
        <v>30.784500000000001</v>
      </c>
      <c r="DR483">
        <v>32.807699999999997</v>
      </c>
      <c r="DS483">
        <v>29.9999</v>
      </c>
      <c r="DT483">
        <v>32.691800000000001</v>
      </c>
      <c r="DU483">
        <v>32.688899999999997</v>
      </c>
      <c r="DV483">
        <v>20.982700000000001</v>
      </c>
      <c r="DW483">
        <v>22.356300000000001</v>
      </c>
      <c r="DX483">
        <v>52.786099999999998</v>
      </c>
      <c r="DY483">
        <v>30.7852</v>
      </c>
      <c r="DZ483">
        <v>400</v>
      </c>
      <c r="EA483">
        <v>31.365500000000001</v>
      </c>
      <c r="EB483">
        <v>99.8536</v>
      </c>
      <c r="EC483">
        <v>100.30500000000001</v>
      </c>
    </row>
    <row r="484" spans="1:133" x14ac:dyDescent="0.35">
      <c r="A484">
        <v>468</v>
      </c>
      <c r="B484">
        <v>1581613342.5999999</v>
      </c>
      <c r="C484">
        <v>2405.5999999046298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1581613334.5310299</v>
      </c>
      <c r="O484">
        <f t="shared" si="301"/>
        <v>5.5306004183553023E-4</v>
      </c>
      <c r="P484">
        <f t="shared" si="302"/>
        <v>-0.2854594113953744</v>
      </c>
      <c r="Q484">
        <f t="shared" si="303"/>
        <v>400.120896551724</v>
      </c>
      <c r="R484">
        <f t="shared" si="304"/>
        <v>402.61285758109165</v>
      </c>
      <c r="S484">
        <f t="shared" si="305"/>
        <v>40.109084048143096</v>
      </c>
      <c r="T484">
        <f t="shared" si="306"/>
        <v>39.860829993436276</v>
      </c>
      <c r="U484">
        <f t="shared" si="307"/>
        <v>4.1111770516876006E-2</v>
      </c>
      <c r="V484">
        <f t="shared" si="308"/>
        <v>2.2509003560112846</v>
      </c>
      <c r="W484">
        <f t="shared" si="309"/>
        <v>4.0699129230954034E-2</v>
      </c>
      <c r="X484">
        <f t="shared" si="310"/>
        <v>2.5473684710767521E-2</v>
      </c>
      <c r="Y484">
        <f t="shared" si="311"/>
        <v>0</v>
      </c>
      <c r="Z484">
        <f t="shared" si="312"/>
        <v>31.271264080659421</v>
      </c>
      <c r="AA484">
        <f t="shared" si="313"/>
        <v>31.0021034482759</v>
      </c>
      <c r="AB484">
        <f t="shared" si="314"/>
        <v>4.511919403459097</v>
      </c>
      <c r="AC484">
        <f t="shared" si="315"/>
        <v>69.351962196405907</v>
      </c>
      <c r="AD484">
        <f t="shared" si="316"/>
        <v>3.2106283711705279</v>
      </c>
      <c r="AE484">
        <f t="shared" si="317"/>
        <v>4.6294701252690951</v>
      </c>
      <c r="AF484">
        <f t="shared" si="318"/>
        <v>1.3012910322885691</v>
      </c>
      <c r="AG484">
        <f t="shared" si="319"/>
        <v>-24.389947844946882</v>
      </c>
      <c r="AH484">
        <f t="shared" si="320"/>
        <v>54.831195370613372</v>
      </c>
      <c r="AI484">
        <f t="shared" si="321"/>
        <v>5.482524006133862</v>
      </c>
      <c r="AJ484">
        <f t="shared" si="322"/>
        <v>35.923771531800355</v>
      </c>
      <c r="AK484">
        <v>-4.1207990591827899E-2</v>
      </c>
      <c r="AL484">
        <v>4.6259579457574897E-2</v>
      </c>
      <c r="AM484">
        <v>3.45683054057164</v>
      </c>
      <c r="AN484">
        <v>7</v>
      </c>
      <c r="AO484">
        <v>2</v>
      </c>
      <c r="AP484">
        <f t="shared" si="323"/>
        <v>1</v>
      </c>
      <c r="AQ484">
        <f t="shared" si="324"/>
        <v>0</v>
      </c>
      <c r="AR484">
        <f t="shared" si="325"/>
        <v>51779.00398136524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-0.2854594113953744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1581613334.5310299</v>
      </c>
      <c r="BY484">
        <v>400.120896551724</v>
      </c>
      <c r="BZ484">
        <v>400.01089655172399</v>
      </c>
      <c r="CA484">
        <v>32.228117241379302</v>
      </c>
      <c r="CB484">
        <v>31.3105965517241</v>
      </c>
      <c r="CC484">
        <v>350.01017241379299</v>
      </c>
      <c r="CD484">
        <v>99.421996551724106</v>
      </c>
      <c r="CE484">
        <v>0.19996855172413799</v>
      </c>
      <c r="CF484">
        <v>31.453944827586199</v>
      </c>
      <c r="CG484">
        <v>31.0021034482759</v>
      </c>
      <c r="CH484">
        <v>999.9</v>
      </c>
      <c r="CI484">
        <v>0</v>
      </c>
      <c r="CJ484">
        <v>0</v>
      </c>
      <c r="CK484">
        <v>9995.2803448275899</v>
      </c>
      <c r="CL484">
        <v>0</v>
      </c>
      <c r="CM484">
        <v>3.6888796551724101</v>
      </c>
      <c r="CN484">
        <v>0</v>
      </c>
      <c r="CO484">
        <v>0</v>
      </c>
      <c r="CP484">
        <v>0</v>
      </c>
      <c r="CQ484">
        <v>0</v>
      </c>
      <c r="CR484">
        <v>1.6827586206896501</v>
      </c>
      <c r="CS484">
        <v>0</v>
      </c>
      <c r="CT484">
        <v>149.48620689655201</v>
      </c>
      <c r="CU484">
        <v>-0.57931034482758603</v>
      </c>
      <c r="CV484">
        <v>40.178448275862102</v>
      </c>
      <c r="CW484">
        <v>45.6011034482759</v>
      </c>
      <c r="CX484">
        <v>42.89</v>
      </c>
      <c r="CY484">
        <v>44.279931034482701</v>
      </c>
      <c r="CZ484">
        <v>41.286344827586198</v>
      </c>
      <c r="DA484">
        <v>0</v>
      </c>
      <c r="DB484">
        <v>0</v>
      </c>
      <c r="DC484">
        <v>0</v>
      </c>
      <c r="DD484">
        <v>2474.9000000953702</v>
      </c>
      <c r="DE484">
        <v>1.2923076923076899</v>
      </c>
      <c r="DF484">
        <v>37.2786322326142</v>
      </c>
      <c r="DG484">
        <v>-4.0683758740856701</v>
      </c>
      <c r="DH484">
        <v>149.03076923076901</v>
      </c>
      <c r="DI484">
        <v>15</v>
      </c>
      <c r="DJ484">
        <v>100</v>
      </c>
      <c r="DK484">
        <v>100</v>
      </c>
      <c r="DL484">
        <v>2.71</v>
      </c>
      <c r="DM484">
        <v>0.42499999999999999</v>
      </c>
      <c r="DN484">
        <v>2</v>
      </c>
      <c r="DO484">
        <v>336.86200000000002</v>
      </c>
      <c r="DP484">
        <v>666.21400000000006</v>
      </c>
      <c r="DQ484">
        <v>30.7727</v>
      </c>
      <c r="DR484">
        <v>32.807400000000001</v>
      </c>
      <c r="DS484">
        <v>30.000399999999999</v>
      </c>
      <c r="DT484">
        <v>32.690800000000003</v>
      </c>
      <c r="DU484">
        <v>32.688899999999997</v>
      </c>
      <c r="DV484">
        <v>20.9819</v>
      </c>
      <c r="DW484">
        <v>22.356300000000001</v>
      </c>
      <c r="DX484">
        <v>52.786099999999998</v>
      </c>
      <c r="DY484">
        <v>30.7395</v>
      </c>
      <c r="DZ484">
        <v>400</v>
      </c>
      <c r="EA484">
        <v>31.3721</v>
      </c>
      <c r="EB484">
        <v>99.853300000000004</v>
      </c>
      <c r="EC484">
        <v>100.304</v>
      </c>
    </row>
    <row r="485" spans="1:133" x14ac:dyDescent="0.35">
      <c r="A485">
        <v>469</v>
      </c>
      <c r="B485">
        <v>1581613347.5999999</v>
      </c>
      <c r="C485">
        <v>2410.5999999046298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1581613339.5310299</v>
      </c>
      <c r="O485">
        <f t="shared" si="301"/>
        <v>5.52732160587684E-4</v>
      </c>
      <c r="P485">
        <f t="shared" si="302"/>
        <v>-0.28661575228847941</v>
      </c>
      <c r="Q485">
        <f t="shared" si="303"/>
        <v>400.121206896552</v>
      </c>
      <c r="R485">
        <f t="shared" si="304"/>
        <v>402.66535580897994</v>
      </c>
      <c r="S485">
        <f t="shared" si="305"/>
        <v>40.113545725385862</v>
      </c>
      <c r="T485">
        <f t="shared" si="306"/>
        <v>39.860097465537848</v>
      </c>
      <c r="U485">
        <f t="shared" si="307"/>
        <v>4.1075731370252951E-2</v>
      </c>
      <c r="V485">
        <f t="shared" si="308"/>
        <v>2.2519260020516443</v>
      </c>
      <c r="W485">
        <f t="shared" si="309"/>
        <v>4.0663994893450135E-2</v>
      </c>
      <c r="X485">
        <f t="shared" si="310"/>
        <v>2.5451645666129733E-2</v>
      </c>
      <c r="Y485">
        <f t="shared" si="311"/>
        <v>0</v>
      </c>
      <c r="Z485">
        <f t="shared" si="312"/>
        <v>31.272137733223403</v>
      </c>
      <c r="AA485">
        <f t="shared" si="313"/>
        <v>31.002272413793101</v>
      </c>
      <c r="AB485">
        <f t="shared" si="314"/>
        <v>4.5119628708101152</v>
      </c>
      <c r="AC485">
        <f t="shared" si="315"/>
        <v>69.343100477078508</v>
      </c>
      <c r="AD485">
        <f t="shared" si="316"/>
        <v>3.2103439359941421</v>
      </c>
      <c r="AE485">
        <f t="shared" si="317"/>
        <v>4.6296515643331055</v>
      </c>
      <c r="AF485">
        <f t="shared" si="318"/>
        <v>1.301618934815973</v>
      </c>
      <c r="AG485">
        <f t="shared" si="319"/>
        <v>-24.375488281916866</v>
      </c>
      <c r="AH485">
        <f t="shared" si="320"/>
        <v>54.919394534366283</v>
      </c>
      <c r="AI485">
        <f t="shared" si="321"/>
        <v>5.4888651606288432</v>
      </c>
      <c r="AJ485">
        <f t="shared" si="322"/>
        <v>36.032771413078265</v>
      </c>
      <c r="AK485">
        <v>-4.12356181570415E-2</v>
      </c>
      <c r="AL485">
        <v>4.6290593819834698E-2</v>
      </c>
      <c r="AM485">
        <v>3.45866469278613</v>
      </c>
      <c r="AN485">
        <v>7</v>
      </c>
      <c r="AO485">
        <v>2</v>
      </c>
      <c r="AP485">
        <f t="shared" si="323"/>
        <v>1</v>
      </c>
      <c r="AQ485">
        <f t="shared" si="324"/>
        <v>0</v>
      </c>
      <c r="AR485">
        <f t="shared" si="325"/>
        <v>51812.142270128461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-0.28661575228847941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1581613339.5310299</v>
      </c>
      <c r="BY485">
        <v>400.121206896552</v>
      </c>
      <c r="BZ485">
        <v>400.00900000000001</v>
      </c>
      <c r="CA485">
        <v>32.225879310344801</v>
      </c>
      <c r="CB485">
        <v>31.308900000000001</v>
      </c>
      <c r="CC485">
        <v>350.01</v>
      </c>
      <c r="CD485">
        <v>99.420075862068899</v>
      </c>
      <c r="CE485">
        <v>0.19998120689655199</v>
      </c>
      <c r="CF485">
        <v>31.4546344827586</v>
      </c>
      <c r="CG485">
        <v>31.002272413793101</v>
      </c>
      <c r="CH485">
        <v>999.9</v>
      </c>
      <c r="CI485">
        <v>0</v>
      </c>
      <c r="CJ485">
        <v>0</v>
      </c>
      <c r="CK485">
        <v>10002.174827586199</v>
      </c>
      <c r="CL485">
        <v>0</v>
      </c>
      <c r="CM485">
        <v>3.5961458620689699</v>
      </c>
      <c r="CN485">
        <v>0</v>
      </c>
      <c r="CO485">
        <v>0</v>
      </c>
      <c r="CP485">
        <v>0</v>
      </c>
      <c r="CQ485">
        <v>0</v>
      </c>
      <c r="CR485">
        <v>3.3344827586206902</v>
      </c>
      <c r="CS485">
        <v>0</v>
      </c>
      <c r="CT485">
        <v>147.696551724138</v>
      </c>
      <c r="CU485">
        <v>-0.50689655172413794</v>
      </c>
      <c r="CV485">
        <v>40.1913448275862</v>
      </c>
      <c r="CW485">
        <v>45.605448275862102</v>
      </c>
      <c r="CX485">
        <v>42.967655172413799</v>
      </c>
      <c r="CY485">
        <v>44.294896551724101</v>
      </c>
      <c r="CZ485">
        <v>41.303448275862102</v>
      </c>
      <c r="DA485">
        <v>0</v>
      </c>
      <c r="DB485">
        <v>0</v>
      </c>
      <c r="DC485">
        <v>0</v>
      </c>
      <c r="DD485">
        <v>2479.7000000476801</v>
      </c>
      <c r="DE485">
        <v>3.2884615384615401</v>
      </c>
      <c r="DF485">
        <v>0.112820345109982</v>
      </c>
      <c r="DG485">
        <v>-49.969230464430701</v>
      </c>
      <c r="DH485">
        <v>147</v>
      </c>
      <c r="DI485">
        <v>15</v>
      </c>
      <c r="DJ485">
        <v>100</v>
      </c>
      <c r="DK485">
        <v>100</v>
      </c>
      <c r="DL485">
        <v>2.71</v>
      </c>
      <c r="DM485">
        <v>0.42499999999999999</v>
      </c>
      <c r="DN485">
        <v>2</v>
      </c>
      <c r="DO485">
        <v>336.721</v>
      </c>
      <c r="DP485">
        <v>666.09900000000005</v>
      </c>
      <c r="DQ485">
        <v>30.738499999999998</v>
      </c>
      <c r="DR485">
        <v>32.806899999999999</v>
      </c>
      <c r="DS485">
        <v>29.9999</v>
      </c>
      <c r="DT485">
        <v>32.688899999999997</v>
      </c>
      <c r="DU485">
        <v>32.688899999999997</v>
      </c>
      <c r="DV485">
        <v>20.983499999999999</v>
      </c>
      <c r="DW485">
        <v>22.356300000000001</v>
      </c>
      <c r="DX485">
        <v>52.786099999999998</v>
      </c>
      <c r="DY485">
        <v>30.7361</v>
      </c>
      <c r="DZ485">
        <v>400</v>
      </c>
      <c r="EA485">
        <v>31.381399999999999</v>
      </c>
      <c r="EB485">
        <v>99.855099999999993</v>
      </c>
      <c r="EC485">
        <v>100.303</v>
      </c>
    </row>
    <row r="486" spans="1:133" x14ac:dyDescent="0.35">
      <c r="A486">
        <v>470</v>
      </c>
      <c r="B486">
        <v>1581613352.5999999</v>
      </c>
      <c r="C486">
        <v>2415.5999999046298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1581613344.5310299</v>
      </c>
      <c r="O486">
        <f t="shared" si="301"/>
        <v>5.5177791875459133E-4</v>
      </c>
      <c r="P486">
        <f t="shared" si="302"/>
        <v>-0.29472860773394527</v>
      </c>
      <c r="Q486">
        <f t="shared" si="303"/>
        <v>400.13048275862099</v>
      </c>
      <c r="R486">
        <f t="shared" si="304"/>
        <v>403.00899523312609</v>
      </c>
      <c r="S486">
        <f t="shared" si="305"/>
        <v>40.147290949362343</v>
      </c>
      <c r="T486">
        <f t="shared" si="306"/>
        <v>39.860536859051102</v>
      </c>
      <c r="U486">
        <f t="shared" si="307"/>
        <v>4.1012589038082248E-2</v>
      </c>
      <c r="V486">
        <f t="shared" si="308"/>
        <v>2.2521713911630936</v>
      </c>
      <c r="W486">
        <f t="shared" si="309"/>
        <v>4.0602154863152939E-2</v>
      </c>
      <c r="X486">
        <f t="shared" si="310"/>
        <v>2.5412880285869188E-2</v>
      </c>
      <c r="Y486">
        <f t="shared" si="311"/>
        <v>0</v>
      </c>
      <c r="Z486">
        <f t="shared" si="312"/>
        <v>31.271774174536983</v>
      </c>
      <c r="AA486">
        <f t="shared" si="313"/>
        <v>30.9996724137931</v>
      </c>
      <c r="AB486">
        <f t="shared" si="314"/>
        <v>4.5112940462329298</v>
      </c>
      <c r="AC486">
        <f t="shared" si="315"/>
        <v>69.337389120770609</v>
      </c>
      <c r="AD486">
        <f t="shared" si="316"/>
        <v>3.2099524569582485</v>
      </c>
      <c r="AE486">
        <f t="shared" si="317"/>
        <v>4.6294683109097337</v>
      </c>
      <c r="AF486">
        <f t="shared" si="318"/>
        <v>1.3013415892746814</v>
      </c>
      <c r="AG486">
        <f t="shared" si="319"/>
        <v>-24.333406217077478</v>
      </c>
      <c r="AH486">
        <f t="shared" si="320"/>
        <v>55.15649392927196</v>
      </c>
      <c r="AI486">
        <f t="shared" si="321"/>
        <v>5.5118716339211886</v>
      </c>
      <c r="AJ486">
        <f t="shared" si="322"/>
        <v>36.334959346115667</v>
      </c>
      <c r="AK486">
        <v>-4.1242229831386201E-2</v>
      </c>
      <c r="AL486">
        <v>4.6298016003501197E-2</v>
      </c>
      <c r="AM486">
        <v>3.4591035690719898</v>
      </c>
      <c r="AN486">
        <v>7</v>
      </c>
      <c r="AO486">
        <v>2</v>
      </c>
      <c r="AP486">
        <f t="shared" si="323"/>
        <v>1</v>
      </c>
      <c r="AQ486">
        <f t="shared" si="324"/>
        <v>0</v>
      </c>
      <c r="AR486">
        <f t="shared" si="325"/>
        <v>51820.202610028136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-0.29472860773394527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1581613344.5310299</v>
      </c>
      <c r="BY486">
        <v>400.13048275862099</v>
      </c>
      <c r="BZ486">
        <v>400.00372413793099</v>
      </c>
      <c r="CA486">
        <v>32.222341379310301</v>
      </c>
      <c r="CB486">
        <v>31.3069517241379</v>
      </c>
      <c r="CC486">
        <v>350.01379310344799</v>
      </c>
      <c r="CD486">
        <v>99.418879310344806</v>
      </c>
      <c r="CE486">
        <v>0.199966482758621</v>
      </c>
      <c r="CF486">
        <v>31.453937931034499</v>
      </c>
      <c r="CG486">
        <v>30.9996724137931</v>
      </c>
      <c r="CH486">
        <v>999.9</v>
      </c>
      <c r="CI486">
        <v>0</v>
      </c>
      <c r="CJ486">
        <v>0</v>
      </c>
      <c r="CK486">
        <v>10003.898965517201</v>
      </c>
      <c r="CL486">
        <v>0</v>
      </c>
      <c r="CM486">
        <v>3.5306896551724098</v>
      </c>
      <c r="CN486">
        <v>0</v>
      </c>
      <c r="CO486">
        <v>0</v>
      </c>
      <c r="CP486">
        <v>0</v>
      </c>
      <c r="CQ486">
        <v>0</v>
      </c>
      <c r="CR486">
        <v>2.85862068965517</v>
      </c>
      <c r="CS486">
        <v>0</v>
      </c>
      <c r="CT486">
        <v>145.562068965517</v>
      </c>
      <c r="CU486">
        <v>-0.53103448275862097</v>
      </c>
      <c r="CV486">
        <v>40.204379310344798</v>
      </c>
      <c r="CW486">
        <v>45.603275862068998</v>
      </c>
      <c r="CX486">
        <v>43</v>
      </c>
      <c r="CY486">
        <v>44.303448275862003</v>
      </c>
      <c r="CZ486">
        <v>41.311999999999998</v>
      </c>
      <c r="DA486">
        <v>0</v>
      </c>
      <c r="DB486">
        <v>0</v>
      </c>
      <c r="DC486">
        <v>0</v>
      </c>
      <c r="DD486">
        <v>2484.5</v>
      </c>
      <c r="DE486">
        <v>3.0115384615384602</v>
      </c>
      <c r="DF486">
        <v>-24.386324775898601</v>
      </c>
      <c r="DG486">
        <v>-23.015384537095802</v>
      </c>
      <c r="DH486">
        <v>144.961538461538</v>
      </c>
      <c r="DI486">
        <v>15</v>
      </c>
      <c r="DJ486">
        <v>100</v>
      </c>
      <c r="DK486">
        <v>100</v>
      </c>
      <c r="DL486">
        <v>2.71</v>
      </c>
      <c r="DM486">
        <v>0.42499999999999999</v>
      </c>
      <c r="DN486">
        <v>2</v>
      </c>
      <c r="DO486">
        <v>336.85199999999998</v>
      </c>
      <c r="DP486">
        <v>666.04200000000003</v>
      </c>
      <c r="DQ486">
        <v>30.7316</v>
      </c>
      <c r="DR486">
        <v>32.804400000000001</v>
      </c>
      <c r="DS486">
        <v>29.9999</v>
      </c>
      <c r="DT486">
        <v>32.688899999999997</v>
      </c>
      <c r="DU486">
        <v>32.686</v>
      </c>
      <c r="DV486">
        <v>20.983899999999998</v>
      </c>
      <c r="DW486">
        <v>22.356300000000001</v>
      </c>
      <c r="DX486">
        <v>52.786099999999998</v>
      </c>
      <c r="DY486">
        <v>30.737200000000001</v>
      </c>
      <c r="DZ486">
        <v>400</v>
      </c>
      <c r="EA486">
        <v>31.386299999999999</v>
      </c>
      <c r="EB486">
        <v>99.855800000000002</v>
      </c>
      <c r="EC486">
        <v>100.304</v>
      </c>
    </row>
    <row r="487" spans="1:133" x14ac:dyDescent="0.35">
      <c r="A487">
        <v>471</v>
      </c>
      <c r="B487">
        <v>1581613357.5999999</v>
      </c>
      <c r="C487">
        <v>2420.5999999046298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1581613349.5310299</v>
      </c>
      <c r="O487">
        <f t="shared" si="301"/>
        <v>5.5100639291442229E-4</v>
      </c>
      <c r="P487">
        <f t="shared" si="302"/>
        <v>-0.30513652492610388</v>
      </c>
      <c r="Q487">
        <f t="shared" si="303"/>
        <v>400.12186206896598</v>
      </c>
      <c r="R487">
        <f t="shared" si="304"/>
        <v>403.42069940202032</v>
      </c>
      <c r="S487">
        <f t="shared" si="305"/>
        <v>40.188283173467198</v>
      </c>
      <c r="T487">
        <f t="shared" si="306"/>
        <v>39.85965697981748</v>
      </c>
      <c r="U487">
        <f t="shared" si="307"/>
        <v>4.0975676972153374E-2</v>
      </c>
      <c r="V487">
        <f t="shared" si="308"/>
        <v>2.2516291716066932</v>
      </c>
      <c r="W487">
        <f t="shared" si="309"/>
        <v>4.0565879683758486E-2</v>
      </c>
      <c r="X487">
        <f t="shared" si="310"/>
        <v>2.5390151830821273E-2</v>
      </c>
      <c r="Y487">
        <f t="shared" si="311"/>
        <v>0</v>
      </c>
      <c r="Z487">
        <f t="shared" si="312"/>
        <v>31.270678509998469</v>
      </c>
      <c r="AA487">
        <f t="shared" si="313"/>
        <v>30.995424137931</v>
      </c>
      <c r="AB487">
        <f t="shared" si="314"/>
        <v>4.5102014046328645</v>
      </c>
      <c r="AC487">
        <f t="shared" si="315"/>
        <v>69.332943074669927</v>
      </c>
      <c r="AD487">
        <f t="shared" si="316"/>
        <v>3.2095076261904665</v>
      </c>
      <c r="AE487">
        <f t="shared" si="317"/>
        <v>4.6291235938649011</v>
      </c>
      <c r="AF487">
        <f t="shared" si="318"/>
        <v>1.300693778442398</v>
      </c>
      <c r="AG487">
        <f t="shared" si="319"/>
        <v>-24.299381927526024</v>
      </c>
      <c r="AH487">
        <f t="shared" si="320"/>
        <v>55.499849730156598</v>
      </c>
      <c r="AI487">
        <f t="shared" si="321"/>
        <v>5.5473672861143744</v>
      </c>
      <c r="AJ487">
        <f t="shared" si="322"/>
        <v>36.747835088744949</v>
      </c>
      <c r="AK487">
        <v>-4.1227621338882699E-2</v>
      </c>
      <c r="AL487">
        <v>4.62816166908918E-2</v>
      </c>
      <c r="AM487">
        <v>3.4581338396611199</v>
      </c>
      <c r="AN487">
        <v>7</v>
      </c>
      <c r="AO487">
        <v>2</v>
      </c>
      <c r="AP487">
        <f t="shared" si="323"/>
        <v>1</v>
      </c>
      <c r="AQ487">
        <f t="shared" si="324"/>
        <v>0</v>
      </c>
      <c r="AR487">
        <f t="shared" si="325"/>
        <v>51802.81936286873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-0.30513652492610388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1581613349.5310299</v>
      </c>
      <c r="BY487">
        <v>400.12186206896598</v>
      </c>
      <c r="BZ487">
        <v>399.976724137931</v>
      </c>
      <c r="CA487">
        <v>32.217893103448297</v>
      </c>
      <c r="CB487">
        <v>31.303775862068999</v>
      </c>
      <c r="CC487">
        <v>350.01251724137899</v>
      </c>
      <c r="CD487">
        <v>99.418789655172404</v>
      </c>
      <c r="CE487">
        <v>0.20000341379310299</v>
      </c>
      <c r="CF487">
        <v>31.452627586206901</v>
      </c>
      <c r="CG487">
        <v>30.995424137931</v>
      </c>
      <c r="CH487">
        <v>999.9</v>
      </c>
      <c r="CI487">
        <v>0</v>
      </c>
      <c r="CJ487">
        <v>0</v>
      </c>
      <c r="CK487">
        <v>10000.364482758599</v>
      </c>
      <c r="CL487">
        <v>0</v>
      </c>
      <c r="CM487">
        <v>3.4910051724137898</v>
      </c>
      <c r="CN487">
        <v>0</v>
      </c>
      <c r="CO487">
        <v>0</v>
      </c>
      <c r="CP487">
        <v>0</v>
      </c>
      <c r="CQ487">
        <v>0</v>
      </c>
      <c r="CR487">
        <v>1.82758620689655</v>
      </c>
      <c r="CS487">
        <v>0</v>
      </c>
      <c r="CT487">
        <v>145.11379310344799</v>
      </c>
      <c r="CU487">
        <v>-0.83448275862068999</v>
      </c>
      <c r="CV487">
        <v>40.204379310344798</v>
      </c>
      <c r="CW487">
        <v>45.594586206896501</v>
      </c>
      <c r="CX487">
        <v>43</v>
      </c>
      <c r="CY487">
        <v>44.307724137930997</v>
      </c>
      <c r="CZ487">
        <v>41.311999999999998</v>
      </c>
      <c r="DA487">
        <v>0</v>
      </c>
      <c r="DB487">
        <v>0</v>
      </c>
      <c r="DC487">
        <v>0</v>
      </c>
      <c r="DD487">
        <v>2489.9000000953702</v>
      </c>
      <c r="DE487">
        <v>1.4923076923076899</v>
      </c>
      <c r="DF487">
        <v>-17.572649505166599</v>
      </c>
      <c r="DG487">
        <v>25.145299027411902</v>
      </c>
      <c r="DH487">
        <v>144.68076923076899</v>
      </c>
      <c r="DI487">
        <v>15</v>
      </c>
      <c r="DJ487">
        <v>100</v>
      </c>
      <c r="DK487">
        <v>100</v>
      </c>
      <c r="DL487">
        <v>2.71</v>
      </c>
      <c r="DM487">
        <v>0.42499999999999999</v>
      </c>
      <c r="DN487">
        <v>2</v>
      </c>
      <c r="DO487">
        <v>336.72199999999998</v>
      </c>
      <c r="DP487">
        <v>666.20299999999997</v>
      </c>
      <c r="DQ487">
        <v>30.734000000000002</v>
      </c>
      <c r="DR487">
        <v>32.804400000000001</v>
      </c>
      <c r="DS487">
        <v>29.9999</v>
      </c>
      <c r="DT487">
        <v>32.688899999999997</v>
      </c>
      <c r="DU487">
        <v>32.686</v>
      </c>
      <c r="DV487">
        <v>20.983799999999999</v>
      </c>
      <c r="DW487">
        <v>22.084199999999999</v>
      </c>
      <c r="DX487">
        <v>52.786099999999998</v>
      </c>
      <c r="DY487">
        <v>30.741900000000001</v>
      </c>
      <c r="DZ487">
        <v>400</v>
      </c>
      <c r="EA487">
        <v>31.402000000000001</v>
      </c>
      <c r="EB487">
        <v>99.855400000000003</v>
      </c>
      <c r="EC487">
        <v>100.304</v>
      </c>
    </row>
    <row r="488" spans="1:133" x14ac:dyDescent="0.35">
      <c r="A488">
        <v>472</v>
      </c>
      <c r="B488">
        <v>1581613362.5999999</v>
      </c>
      <c r="C488">
        <v>2425.5999999046298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1581613354.5310299</v>
      </c>
      <c r="O488">
        <f t="shared" si="301"/>
        <v>5.4598186351411467E-4</v>
      </c>
      <c r="P488">
        <f t="shared" si="302"/>
        <v>-0.29383039915664011</v>
      </c>
      <c r="Q488">
        <f t="shared" si="303"/>
        <v>400.11831034482799</v>
      </c>
      <c r="R488">
        <f t="shared" si="304"/>
        <v>403.08221985379782</v>
      </c>
      <c r="S488">
        <f t="shared" si="305"/>
        <v>40.15457774569942</v>
      </c>
      <c r="T488">
        <f t="shared" si="306"/>
        <v>39.859316558410349</v>
      </c>
      <c r="U488">
        <f t="shared" si="307"/>
        <v>4.0596486232807691E-2</v>
      </c>
      <c r="V488">
        <f t="shared" si="308"/>
        <v>2.2527551011058802</v>
      </c>
      <c r="W488">
        <f t="shared" si="309"/>
        <v>4.0194397163247776E-2</v>
      </c>
      <c r="X488">
        <f t="shared" si="310"/>
        <v>2.5157292354674794E-2</v>
      </c>
      <c r="Y488">
        <f t="shared" si="311"/>
        <v>0</v>
      </c>
      <c r="Z488">
        <f t="shared" si="312"/>
        <v>31.271381480332959</v>
      </c>
      <c r="AA488">
        <f t="shared" si="313"/>
        <v>30.993927586206901</v>
      </c>
      <c r="AB488">
        <f t="shared" si="314"/>
        <v>4.5098165517038185</v>
      </c>
      <c r="AC488">
        <f t="shared" si="315"/>
        <v>69.327490195069856</v>
      </c>
      <c r="AD488">
        <f t="shared" si="316"/>
        <v>3.2090659164260433</v>
      </c>
      <c r="AE488">
        <f t="shared" si="317"/>
        <v>4.6288505575444185</v>
      </c>
      <c r="AF488">
        <f t="shared" si="318"/>
        <v>1.3007506352777751</v>
      </c>
      <c r="AG488">
        <f t="shared" si="319"/>
        <v>-24.077800180972456</v>
      </c>
      <c r="AH488">
        <f t="shared" si="320"/>
        <v>55.583302214694406</v>
      </c>
      <c r="AI488">
        <f t="shared" si="321"/>
        <v>5.5528624637584647</v>
      </c>
      <c r="AJ488">
        <f t="shared" si="322"/>
        <v>37.058364497480412</v>
      </c>
      <c r="AK488">
        <v>-4.1257959723422402E-2</v>
      </c>
      <c r="AL488">
        <v>4.6315674185326103E-2</v>
      </c>
      <c r="AM488">
        <v>3.4601476060371299</v>
      </c>
      <c r="AN488">
        <v>7</v>
      </c>
      <c r="AO488">
        <v>2</v>
      </c>
      <c r="AP488">
        <f t="shared" si="323"/>
        <v>1</v>
      </c>
      <c r="AQ488">
        <f t="shared" si="324"/>
        <v>0</v>
      </c>
      <c r="AR488">
        <f t="shared" si="325"/>
        <v>51839.555929147944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-0.29383039915664011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1581613354.5310299</v>
      </c>
      <c r="BY488">
        <v>400.11831034482799</v>
      </c>
      <c r="BZ488">
        <v>399.98910344827601</v>
      </c>
      <c r="CA488">
        <v>32.213448275862099</v>
      </c>
      <c r="CB488">
        <v>31.307658620689701</v>
      </c>
      <c r="CC488">
        <v>350.01100000000002</v>
      </c>
      <c r="CD488">
        <v>99.418872413793096</v>
      </c>
      <c r="CE488">
        <v>0.199954137931034</v>
      </c>
      <c r="CF488">
        <v>31.451589655172398</v>
      </c>
      <c r="CG488">
        <v>30.993927586206901</v>
      </c>
      <c r="CH488">
        <v>999.9</v>
      </c>
      <c r="CI488">
        <v>0</v>
      </c>
      <c r="CJ488">
        <v>0</v>
      </c>
      <c r="CK488">
        <v>10007.7151724138</v>
      </c>
      <c r="CL488">
        <v>0</v>
      </c>
      <c r="CM488">
        <v>3.4658258620689701</v>
      </c>
      <c r="CN488">
        <v>0</v>
      </c>
      <c r="CO488">
        <v>0</v>
      </c>
      <c r="CP488">
        <v>0</v>
      </c>
      <c r="CQ488">
        <v>0</v>
      </c>
      <c r="CR488">
        <v>1.4310344827586201</v>
      </c>
      <c r="CS488">
        <v>0</v>
      </c>
      <c r="CT488">
        <v>145.703448275862</v>
      </c>
      <c r="CU488">
        <v>-1.16206896551724</v>
      </c>
      <c r="CV488">
        <v>40.200034482758603</v>
      </c>
      <c r="CW488">
        <v>45.596758620689599</v>
      </c>
      <c r="CX488">
        <v>43</v>
      </c>
      <c r="CY488">
        <v>44.311999999999998</v>
      </c>
      <c r="CZ488">
        <v>41.311999999999998</v>
      </c>
      <c r="DA488">
        <v>0</v>
      </c>
      <c r="DB488">
        <v>0</v>
      </c>
      <c r="DC488">
        <v>0</v>
      </c>
      <c r="DD488">
        <v>2494.7000000476801</v>
      </c>
      <c r="DE488">
        <v>1.18846153846154</v>
      </c>
      <c r="DF488">
        <v>-2.4307691149534598</v>
      </c>
      <c r="DG488">
        <v>16.570940054182199</v>
      </c>
      <c r="DH488">
        <v>145.68076923076899</v>
      </c>
      <c r="DI488">
        <v>15</v>
      </c>
      <c r="DJ488">
        <v>100</v>
      </c>
      <c r="DK488">
        <v>100</v>
      </c>
      <c r="DL488">
        <v>2.71</v>
      </c>
      <c r="DM488">
        <v>0.42499999999999999</v>
      </c>
      <c r="DN488">
        <v>2</v>
      </c>
      <c r="DO488">
        <v>336.75700000000001</v>
      </c>
      <c r="DP488">
        <v>666.06500000000005</v>
      </c>
      <c r="DQ488">
        <v>30.741599999999998</v>
      </c>
      <c r="DR488">
        <v>32.8018</v>
      </c>
      <c r="DS488">
        <v>29.9999</v>
      </c>
      <c r="DT488">
        <v>32.686399999999999</v>
      </c>
      <c r="DU488">
        <v>32.686</v>
      </c>
      <c r="DV488">
        <v>20.982600000000001</v>
      </c>
      <c r="DW488">
        <v>22.084199999999999</v>
      </c>
      <c r="DX488">
        <v>52.786099999999998</v>
      </c>
      <c r="DY488">
        <v>30.7483</v>
      </c>
      <c r="DZ488">
        <v>400</v>
      </c>
      <c r="EA488">
        <v>31.406600000000001</v>
      </c>
      <c r="EB488">
        <v>99.858599999999996</v>
      </c>
      <c r="EC488">
        <v>100.30200000000001</v>
      </c>
    </row>
    <row r="489" spans="1:133" x14ac:dyDescent="0.35">
      <c r="A489">
        <v>473</v>
      </c>
      <c r="B489">
        <v>1581613367.5999999</v>
      </c>
      <c r="C489">
        <v>2430.5999999046298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1581613359.5310299</v>
      </c>
      <c r="O489">
        <f t="shared" si="301"/>
        <v>5.4013676094836983E-4</v>
      </c>
      <c r="P489">
        <f t="shared" si="302"/>
        <v>-0.29594156482829204</v>
      </c>
      <c r="Q489">
        <f t="shared" si="303"/>
        <v>400.12448275862101</v>
      </c>
      <c r="R489">
        <f t="shared" si="304"/>
        <v>403.29839190643196</v>
      </c>
      <c r="S489">
        <f t="shared" si="305"/>
        <v>40.175902238758162</v>
      </c>
      <c r="T489">
        <f t="shared" si="306"/>
        <v>39.859722789010355</v>
      </c>
      <c r="U489">
        <f t="shared" si="307"/>
        <v>4.0143157500167476E-2</v>
      </c>
      <c r="V489">
        <f t="shared" si="308"/>
        <v>2.2515064841606138</v>
      </c>
      <c r="W489">
        <f t="shared" si="309"/>
        <v>3.9749735633872255E-2</v>
      </c>
      <c r="X489">
        <f t="shared" si="310"/>
        <v>2.4878610746009056E-2</v>
      </c>
      <c r="Y489">
        <f t="shared" si="311"/>
        <v>0</v>
      </c>
      <c r="Z489">
        <f t="shared" si="312"/>
        <v>31.272610422240138</v>
      </c>
      <c r="AA489">
        <f t="shared" si="313"/>
        <v>30.994962068965499</v>
      </c>
      <c r="AB489">
        <f t="shared" si="314"/>
        <v>4.5100825760215741</v>
      </c>
      <c r="AC489">
        <f t="shared" si="315"/>
        <v>69.325657999918008</v>
      </c>
      <c r="AD489">
        <f t="shared" si="316"/>
        <v>3.2088698047190487</v>
      </c>
      <c r="AE489">
        <f t="shared" si="317"/>
        <v>4.6286900078508362</v>
      </c>
      <c r="AF489">
        <f t="shared" si="318"/>
        <v>1.3012127713025254</v>
      </c>
      <c r="AG489">
        <f t="shared" si="319"/>
        <v>-23.820031157823109</v>
      </c>
      <c r="AH489">
        <f t="shared" si="320"/>
        <v>55.352840027869384</v>
      </c>
      <c r="AI489">
        <f t="shared" si="321"/>
        <v>5.5329171443068841</v>
      </c>
      <c r="AJ489">
        <f t="shared" si="322"/>
        <v>37.06572601435316</v>
      </c>
      <c r="AK489">
        <v>-4.12243163329385E-2</v>
      </c>
      <c r="AL489">
        <v>4.6277906532184998E-2</v>
      </c>
      <c r="AM489">
        <v>3.4579144329532898</v>
      </c>
      <c r="AN489">
        <v>7</v>
      </c>
      <c r="AO489">
        <v>2</v>
      </c>
      <c r="AP489">
        <f t="shared" si="323"/>
        <v>1</v>
      </c>
      <c r="AQ489">
        <f t="shared" si="324"/>
        <v>0</v>
      </c>
      <c r="AR489">
        <f t="shared" si="325"/>
        <v>51799.105818788325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-0.29594156482829204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1581613359.5310299</v>
      </c>
      <c r="BY489">
        <v>400.12448275862101</v>
      </c>
      <c r="BZ489">
        <v>399.98765517241401</v>
      </c>
      <c r="CA489">
        <v>32.211648275862103</v>
      </c>
      <c r="CB489">
        <v>31.315565517241399</v>
      </c>
      <c r="CC489">
        <v>350.01548275862098</v>
      </c>
      <c r="CD489">
        <v>99.418275862068995</v>
      </c>
      <c r="CE489">
        <v>0.20002920689655199</v>
      </c>
      <c r="CF489">
        <v>31.450979310344799</v>
      </c>
      <c r="CG489">
        <v>30.994962068965499</v>
      </c>
      <c r="CH489">
        <v>999.9</v>
      </c>
      <c r="CI489">
        <v>0</v>
      </c>
      <c r="CJ489">
        <v>0</v>
      </c>
      <c r="CK489">
        <v>9999.6144827586195</v>
      </c>
      <c r="CL489">
        <v>0</v>
      </c>
      <c r="CM489">
        <v>3.4572958620689702</v>
      </c>
      <c r="CN489">
        <v>0</v>
      </c>
      <c r="CO489">
        <v>0</v>
      </c>
      <c r="CP489">
        <v>0</v>
      </c>
      <c r="CQ489">
        <v>0</v>
      </c>
      <c r="CR489">
        <v>2.5482758620689698</v>
      </c>
      <c r="CS489">
        <v>0</v>
      </c>
      <c r="CT489">
        <v>148.265517241379</v>
      </c>
      <c r="CU489">
        <v>-1.22413793103448</v>
      </c>
      <c r="CV489">
        <v>40.189172413793102</v>
      </c>
      <c r="CW489">
        <v>45.590241379310299</v>
      </c>
      <c r="CX489">
        <v>43</v>
      </c>
      <c r="CY489">
        <v>44.311999999999998</v>
      </c>
      <c r="CZ489">
        <v>41.311999999999998</v>
      </c>
      <c r="DA489">
        <v>0</v>
      </c>
      <c r="DB489">
        <v>0</v>
      </c>
      <c r="DC489">
        <v>0</v>
      </c>
      <c r="DD489">
        <v>2499.5</v>
      </c>
      <c r="DE489">
        <v>2.1615384615384601</v>
      </c>
      <c r="DF489">
        <v>19.835897551209001</v>
      </c>
      <c r="DG489">
        <v>55.206837549359598</v>
      </c>
      <c r="DH489">
        <v>148.62307692307701</v>
      </c>
      <c r="DI489">
        <v>15</v>
      </c>
      <c r="DJ489">
        <v>100</v>
      </c>
      <c r="DK489">
        <v>100</v>
      </c>
      <c r="DL489">
        <v>2.71</v>
      </c>
      <c r="DM489">
        <v>0.42499999999999999</v>
      </c>
      <c r="DN489">
        <v>2</v>
      </c>
      <c r="DO489">
        <v>336.92200000000003</v>
      </c>
      <c r="DP489">
        <v>665.78800000000001</v>
      </c>
      <c r="DQ489">
        <v>30.748000000000001</v>
      </c>
      <c r="DR489">
        <v>32.801499999999997</v>
      </c>
      <c r="DS489">
        <v>30</v>
      </c>
      <c r="DT489">
        <v>32.685899999999997</v>
      </c>
      <c r="DU489">
        <v>32.683700000000002</v>
      </c>
      <c r="DV489">
        <v>20.982199999999999</v>
      </c>
      <c r="DW489">
        <v>22.084199999999999</v>
      </c>
      <c r="DX489">
        <v>52.786099999999998</v>
      </c>
      <c r="DY489">
        <v>30.748999999999999</v>
      </c>
      <c r="DZ489">
        <v>400</v>
      </c>
      <c r="EA489">
        <v>31.409800000000001</v>
      </c>
      <c r="EB489">
        <v>99.858199999999997</v>
      </c>
      <c r="EC489">
        <v>100.304</v>
      </c>
    </row>
    <row r="490" spans="1:133" x14ac:dyDescent="0.35">
      <c r="A490">
        <v>474</v>
      </c>
      <c r="B490">
        <v>1581613372.5999999</v>
      </c>
      <c r="C490">
        <v>2435.5999999046298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1581613364.5310299</v>
      </c>
      <c r="O490">
        <f t="shared" si="301"/>
        <v>5.3521900218331589E-4</v>
      </c>
      <c r="P490">
        <f t="shared" si="302"/>
        <v>-0.27945103997270387</v>
      </c>
      <c r="Q490">
        <f t="shared" si="303"/>
        <v>400.12665517241402</v>
      </c>
      <c r="R490">
        <f t="shared" si="304"/>
        <v>402.74602252920101</v>
      </c>
      <c r="S490">
        <f t="shared" si="305"/>
        <v>40.120466419931361</v>
      </c>
      <c r="T490">
        <f t="shared" si="306"/>
        <v>39.859532148204771</v>
      </c>
      <c r="U490">
        <f t="shared" si="307"/>
        <v>3.9788152627957797E-2</v>
      </c>
      <c r="V490">
        <f t="shared" si="308"/>
        <v>2.2513399997641717</v>
      </c>
      <c r="W490">
        <f t="shared" si="309"/>
        <v>3.9401593996514037E-2</v>
      </c>
      <c r="X490">
        <f t="shared" si="310"/>
        <v>2.4660413929906585E-2</v>
      </c>
      <c r="Y490">
        <f t="shared" si="311"/>
        <v>0</v>
      </c>
      <c r="Z490">
        <f t="shared" si="312"/>
        <v>31.273650024938682</v>
      </c>
      <c r="AA490">
        <f t="shared" si="313"/>
        <v>30.993562068965499</v>
      </c>
      <c r="AB490">
        <f t="shared" si="314"/>
        <v>4.5097225597126886</v>
      </c>
      <c r="AC490">
        <f t="shared" si="315"/>
        <v>69.330218336014838</v>
      </c>
      <c r="AD490">
        <f t="shared" si="316"/>
        <v>3.2089764996788959</v>
      </c>
      <c r="AE490">
        <f t="shared" si="317"/>
        <v>4.6285394402283817</v>
      </c>
      <c r="AF490">
        <f t="shared" si="318"/>
        <v>1.3007460600337928</v>
      </c>
      <c r="AG490">
        <f t="shared" si="319"/>
        <v>-23.603157996284232</v>
      </c>
      <c r="AH490">
        <f t="shared" si="320"/>
        <v>55.449194690635295</v>
      </c>
      <c r="AI490">
        <f t="shared" si="321"/>
        <v>5.5429044618457146</v>
      </c>
      <c r="AJ490">
        <f t="shared" si="322"/>
        <v>37.388941156196779</v>
      </c>
      <c r="AK490">
        <v>-4.1219831767245502E-2</v>
      </c>
      <c r="AL490">
        <v>4.6272872214325002E-2</v>
      </c>
      <c r="AM490">
        <v>3.4576167100990598</v>
      </c>
      <c r="AN490">
        <v>7</v>
      </c>
      <c r="AO490">
        <v>2</v>
      </c>
      <c r="AP490">
        <f t="shared" si="323"/>
        <v>1</v>
      </c>
      <c r="AQ490">
        <f t="shared" si="324"/>
        <v>0</v>
      </c>
      <c r="AR490">
        <f t="shared" si="325"/>
        <v>51793.777528632032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-0.27945103997270387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1581613364.5310299</v>
      </c>
      <c r="BY490">
        <v>400.12665517241402</v>
      </c>
      <c r="BZ490">
        <v>400.01472413793101</v>
      </c>
      <c r="CA490">
        <v>32.2130482758621</v>
      </c>
      <c r="CB490">
        <v>31.325120689655201</v>
      </c>
      <c r="CC490">
        <v>350.01365517241402</v>
      </c>
      <c r="CD490">
        <v>99.417293103448301</v>
      </c>
      <c r="CE490">
        <v>0.19999465517241399</v>
      </c>
      <c r="CF490">
        <v>31.450406896551701</v>
      </c>
      <c r="CG490">
        <v>30.993562068965499</v>
      </c>
      <c r="CH490">
        <v>999.9</v>
      </c>
      <c r="CI490">
        <v>0</v>
      </c>
      <c r="CJ490">
        <v>0</v>
      </c>
      <c r="CK490">
        <v>9998.6255172413803</v>
      </c>
      <c r="CL490">
        <v>0</v>
      </c>
      <c r="CM490">
        <v>3.48945413793103</v>
      </c>
      <c r="CN490">
        <v>0</v>
      </c>
      <c r="CO490">
        <v>0</v>
      </c>
      <c r="CP490">
        <v>0</v>
      </c>
      <c r="CQ490">
        <v>0</v>
      </c>
      <c r="CR490">
        <v>2.3896551724137902</v>
      </c>
      <c r="CS490">
        <v>0</v>
      </c>
      <c r="CT490">
        <v>156.81724137930999</v>
      </c>
      <c r="CU490">
        <v>-0.78620689655172404</v>
      </c>
      <c r="CV490">
        <v>40.186999999999998</v>
      </c>
      <c r="CW490">
        <v>45.581551724137903</v>
      </c>
      <c r="CX490">
        <v>43</v>
      </c>
      <c r="CY490">
        <v>44.311999999999998</v>
      </c>
      <c r="CZ490">
        <v>41.311999999999998</v>
      </c>
      <c r="DA490">
        <v>0</v>
      </c>
      <c r="DB490">
        <v>0</v>
      </c>
      <c r="DC490">
        <v>0</v>
      </c>
      <c r="DD490">
        <v>2504.9000000953702</v>
      </c>
      <c r="DE490">
        <v>2.0115384615384602</v>
      </c>
      <c r="DF490">
        <v>6.0820513875316804</v>
      </c>
      <c r="DG490">
        <v>161.50427327479201</v>
      </c>
      <c r="DH490">
        <v>157.61538461538501</v>
      </c>
      <c r="DI490">
        <v>15</v>
      </c>
      <c r="DJ490">
        <v>100</v>
      </c>
      <c r="DK490">
        <v>100</v>
      </c>
      <c r="DL490">
        <v>2.71</v>
      </c>
      <c r="DM490">
        <v>0.42499999999999999</v>
      </c>
      <c r="DN490">
        <v>2</v>
      </c>
      <c r="DO490">
        <v>336.86200000000002</v>
      </c>
      <c r="DP490">
        <v>666.01</v>
      </c>
      <c r="DQ490">
        <v>30.751100000000001</v>
      </c>
      <c r="DR490">
        <v>32.798900000000003</v>
      </c>
      <c r="DS490">
        <v>30</v>
      </c>
      <c r="DT490">
        <v>32.685899999999997</v>
      </c>
      <c r="DU490">
        <v>32.683100000000003</v>
      </c>
      <c r="DV490">
        <v>20.984500000000001</v>
      </c>
      <c r="DW490">
        <v>22.084199999999999</v>
      </c>
      <c r="DX490">
        <v>52.786099999999998</v>
      </c>
      <c r="DY490">
        <v>30.754200000000001</v>
      </c>
      <c r="DZ490">
        <v>400</v>
      </c>
      <c r="EA490">
        <v>31.410499999999999</v>
      </c>
      <c r="EB490">
        <v>99.856899999999996</v>
      </c>
      <c r="EC490">
        <v>100.30500000000001</v>
      </c>
    </row>
    <row r="491" spans="1:133" x14ac:dyDescent="0.35">
      <c r="A491">
        <v>475</v>
      </c>
      <c r="B491">
        <v>1581613377.5999999</v>
      </c>
      <c r="C491">
        <v>2440.5999999046298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1581613369.5310299</v>
      </c>
      <c r="O491">
        <f t="shared" si="301"/>
        <v>5.3294068685162048E-4</v>
      </c>
      <c r="P491">
        <f t="shared" si="302"/>
        <v>-0.28795442918628672</v>
      </c>
      <c r="Q491">
        <f t="shared" si="303"/>
        <v>400.12551724137899</v>
      </c>
      <c r="R491">
        <f t="shared" si="304"/>
        <v>403.1348738620444</v>
      </c>
      <c r="S491">
        <f t="shared" si="305"/>
        <v>40.159433425506784</v>
      </c>
      <c r="T491">
        <f t="shared" si="306"/>
        <v>39.859647758979264</v>
      </c>
      <c r="U491">
        <f t="shared" si="307"/>
        <v>3.9624637744187993E-2</v>
      </c>
      <c r="V491">
        <f t="shared" si="308"/>
        <v>2.250724495677797</v>
      </c>
      <c r="W491">
        <f t="shared" si="309"/>
        <v>3.9241129545599759E-2</v>
      </c>
      <c r="X491">
        <f t="shared" si="310"/>
        <v>2.4559853226124299E-2</v>
      </c>
      <c r="Y491">
        <f t="shared" si="311"/>
        <v>0</v>
      </c>
      <c r="Z491">
        <f t="shared" si="312"/>
        <v>31.274175906872969</v>
      </c>
      <c r="AA491">
        <f t="shared" si="313"/>
        <v>30.994037931034502</v>
      </c>
      <c r="AB491">
        <f t="shared" si="314"/>
        <v>4.5098449269798522</v>
      </c>
      <c r="AC491">
        <f t="shared" si="315"/>
        <v>69.338684091322193</v>
      </c>
      <c r="AD491">
        <f t="shared" si="316"/>
        <v>3.2093350080815144</v>
      </c>
      <c r="AE491">
        <f t="shared" si="317"/>
        <v>4.6284913683315283</v>
      </c>
      <c r="AF491">
        <f t="shared" si="318"/>
        <v>1.3005099188983378</v>
      </c>
      <c r="AG491">
        <f t="shared" si="319"/>
        <v>-23.502684290156463</v>
      </c>
      <c r="AH491">
        <f t="shared" si="320"/>
        <v>55.354117451023619</v>
      </c>
      <c r="AI491">
        <f t="shared" si="321"/>
        <v>5.5349213980740419</v>
      </c>
      <c r="AJ491">
        <f t="shared" si="322"/>
        <v>37.3863545589412</v>
      </c>
      <c r="AK491">
        <v>-4.1203254631602397E-2</v>
      </c>
      <c r="AL491">
        <v>4.6254262927328899E-2</v>
      </c>
      <c r="AM491">
        <v>3.45651608485151</v>
      </c>
      <c r="AN491">
        <v>7</v>
      </c>
      <c r="AO491">
        <v>2</v>
      </c>
      <c r="AP491">
        <f t="shared" si="323"/>
        <v>1</v>
      </c>
      <c r="AQ491">
        <f t="shared" si="324"/>
        <v>0</v>
      </c>
      <c r="AR491">
        <f t="shared" si="325"/>
        <v>51773.840144294103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-0.28795442918628672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1581613369.5310299</v>
      </c>
      <c r="BY491">
        <v>400.12551724137899</v>
      </c>
      <c r="BZ491">
        <v>399.99744827586198</v>
      </c>
      <c r="CA491">
        <v>32.216462068965498</v>
      </c>
      <c r="CB491">
        <v>31.332334482758601</v>
      </c>
      <c r="CC491">
        <v>350.02044827586201</v>
      </c>
      <c r="CD491">
        <v>99.417841379310303</v>
      </c>
      <c r="CE491">
        <v>0.20001862068965501</v>
      </c>
      <c r="CF491">
        <v>31.450224137930999</v>
      </c>
      <c r="CG491">
        <v>30.994037931034502</v>
      </c>
      <c r="CH491">
        <v>999.9</v>
      </c>
      <c r="CI491">
        <v>0</v>
      </c>
      <c r="CJ491">
        <v>0</v>
      </c>
      <c r="CK491">
        <v>9994.5493103448298</v>
      </c>
      <c r="CL491">
        <v>0</v>
      </c>
      <c r="CM491">
        <v>3.5717424137931002</v>
      </c>
      <c r="CN491">
        <v>0</v>
      </c>
      <c r="CO491">
        <v>0</v>
      </c>
      <c r="CP491">
        <v>0</v>
      </c>
      <c r="CQ491">
        <v>0</v>
      </c>
      <c r="CR491">
        <v>3.9172413793103402</v>
      </c>
      <c r="CS491">
        <v>0</v>
      </c>
      <c r="CT491">
        <v>167.66206896551699</v>
      </c>
      <c r="CU491">
        <v>-0.68965517241379304</v>
      </c>
      <c r="CV491">
        <v>40.186999999999998</v>
      </c>
      <c r="CW491">
        <v>45.570689655172401</v>
      </c>
      <c r="CX491">
        <v>43</v>
      </c>
      <c r="CY491">
        <v>44.307724137930997</v>
      </c>
      <c r="CZ491">
        <v>41.311999999999998</v>
      </c>
      <c r="DA491">
        <v>0</v>
      </c>
      <c r="DB491">
        <v>0</v>
      </c>
      <c r="DC491">
        <v>0</v>
      </c>
      <c r="DD491">
        <v>2509.7000000476801</v>
      </c>
      <c r="DE491">
        <v>3.7384615384615398</v>
      </c>
      <c r="DF491">
        <v>16.9641027723188</v>
      </c>
      <c r="DG491">
        <v>144.75213614418999</v>
      </c>
      <c r="DH491">
        <v>168.48461538461501</v>
      </c>
      <c r="DI491">
        <v>15</v>
      </c>
      <c r="DJ491">
        <v>100</v>
      </c>
      <c r="DK491">
        <v>100</v>
      </c>
      <c r="DL491">
        <v>2.71</v>
      </c>
      <c r="DM491">
        <v>0.42499999999999999</v>
      </c>
      <c r="DN491">
        <v>2</v>
      </c>
      <c r="DO491">
        <v>336.70699999999999</v>
      </c>
      <c r="DP491">
        <v>666.12400000000002</v>
      </c>
      <c r="DQ491">
        <v>30.756599999999999</v>
      </c>
      <c r="DR491">
        <v>32.7986</v>
      </c>
      <c r="DS491">
        <v>30</v>
      </c>
      <c r="DT491">
        <v>32.683500000000002</v>
      </c>
      <c r="DU491">
        <v>32.683100000000003</v>
      </c>
      <c r="DV491">
        <v>20.985900000000001</v>
      </c>
      <c r="DW491">
        <v>21.813400000000001</v>
      </c>
      <c r="DX491">
        <v>52.786099999999998</v>
      </c>
      <c r="DY491">
        <v>30.759699999999999</v>
      </c>
      <c r="DZ491">
        <v>400</v>
      </c>
      <c r="EA491">
        <v>31.4116</v>
      </c>
      <c r="EB491">
        <v>99.861000000000004</v>
      </c>
      <c r="EC491">
        <v>100.30500000000001</v>
      </c>
    </row>
    <row r="492" spans="1:133" x14ac:dyDescent="0.35">
      <c r="A492">
        <v>476</v>
      </c>
      <c r="B492">
        <v>1581613382.5999999</v>
      </c>
      <c r="C492">
        <v>2445.5999999046298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1581613374.5310299</v>
      </c>
      <c r="O492">
        <f t="shared" si="301"/>
        <v>5.1979373492380828E-4</v>
      </c>
      <c r="P492">
        <f t="shared" si="302"/>
        <v>-0.28385618848718569</v>
      </c>
      <c r="Q492">
        <f t="shared" si="303"/>
        <v>400.11858620689702</v>
      </c>
      <c r="R492">
        <f t="shared" si="304"/>
        <v>403.24952999467746</v>
      </c>
      <c r="S492">
        <f t="shared" si="305"/>
        <v>40.17138117270396</v>
      </c>
      <c r="T492">
        <f t="shared" si="306"/>
        <v>39.859479169170569</v>
      </c>
      <c r="U492">
        <f t="shared" si="307"/>
        <v>3.8672702940575975E-2</v>
      </c>
      <c r="V492">
        <f t="shared" si="308"/>
        <v>2.2513838630108007</v>
      </c>
      <c r="W492">
        <f t="shared" si="309"/>
        <v>3.8307414319910069E-2</v>
      </c>
      <c r="X492">
        <f t="shared" si="310"/>
        <v>2.3974666029005422E-2</v>
      </c>
      <c r="Y492">
        <f t="shared" si="311"/>
        <v>0</v>
      </c>
      <c r="Z492">
        <f t="shared" si="312"/>
        <v>31.278885234585669</v>
      </c>
      <c r="AA492">
        <f t="shared" si="313"/>
        <v>30.991431034482801</v>
      </c>
      <c r="AB492">
        <f t="shared" si="314"/>
        <v>4.5091746026429202</v>
      </c>
      <c r="AC492">
        <f t="shared" si="315"/>
        <v>69.347694316853762</v>
      </c>
      <c r="AD492">
        <f t="shared" si="316"/>
        <v>3.2098105423571313</v>
      </c>
      <c r="AE492">
        <f t="shared" si="317"/>
        <v>4.6285757211931449</v>
      </c>
      <c r="AF492">
        <f t="shared" si="318"/>
        <v>1.299364060285789</v>
      </c>
      <c r="AG492">
        <f t="shared" si="319"/>
        <v>-22.922903710139945</v>
      </c>
      <c r="AH492">
        <f t="shared" si="320"/>
        <v>55.725674352361295</v>
      </c>
      <c r="AI492">
        <f t="shared" si="321"/>
        <v>5.5703791407180754</v>
      </c>
      <c r="AJ492">
        <f t="shared" si="322"/>
        <v>38.373149782939421</v>
      </c>
      <c r="AK492">
        <v>-4.12210132759223E-2</v>
      </c>
      <c r="AL492">
        <v>4.6274198561320597E-2</v>
      </c>
      <c r="AM492">
        <v>3.4576951495760802</v>
      </c>
      <c r="AN492">
        <v>7</v>
      </c>
      <c r="AO492">
        <v>2</v>
      </c>
      <c r="AP492">
        <f t="shared" si="323"/>
        <v>1</v>
      </c>
      <c r="AQ492">
        <f t="shared" si="324"/>
        <v>0</v>
      </c>
      <c r="AR492">
        <f t="shared" si="325"/>
        <v>51795.218086079607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-0.28385618848718569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1581613374.5310299</v>
      </c>
      <c r="BY492">
        <v>400.11858620689702</v>
      </c>
      <c r="BZ492">
        <v>399.98851724137899</v>
      </c>
      <c r="CA492">
        <v>32.220813793103403</v>
      </c>
      <c r="CB492">
        <v>31.358489655172399</v>
      </c>
      <c r="CC492">
        <v>350.016103448276</v>
      </c>
      <c r="CD492">
        <v>99.419175862068997</v>
      </c>
      <c r="CE492">
        <v>0.199988413793103</v>
      </c>
      <c r="CF492">
        <v>31.450544827586199</v>
      </c>
      <c r="CG492">
        <v>30.991431034482801</v>
      </c>
      <c r="CH492">
        <v>999.9</v>
      </c>
      <c r="CI492">
        <v>0</v>
      </c>
      <c r="CJ492">
        <v>0</v>
      </c>
      <c r="CK492">
        <v>9998.72275862069</v>
      </c>
      <c r="CL492">
        <v>0</v>
      </c>
      <c r="CM492">
        <v>3.7137858620689701</v>
      </c>
      <c r="CN492">
        <v>0</v>
      </c>
      <c r="CO492">
        <v>0</v>
      </c>
      <c r="CP492">
        <v>0</v>
      </c>
      <c r="CQ492">
        <v>0</v>
      </c>
      <c r="CR492">
        <v>3.9758620689655202</v>
      </c>
      <c r="CS492">
        <v>0</v>
      </c>
      <c r="CT492">
        <v>181.35517241379301</v>
      </c>
      <c r="CU492">
        <v>-0.71379310344827596</v>
      </c>
      <c r="CV492">
        <v>40.186999999999998</v>
      </c>
      <c r="CW492">
        <v>45.561999999999998</v>
      </c>
      <c r="CX492">
        <v>43</v>
      </c>
      <c r="CY492">
        <v>44.307724137930997</v>
      </c>
      <c r="CZ492">
        <v>41.311999999999998</v>
      </c>
      <c r="DA492">
        <v>0</v>
      </c>
      <c r="DB492">
        <v>0</v>
      </c>
      <c r="DC492">
        <v>0</v>
      </c>
      <c r="DD492">
        <v>2514.5</v>
      </c>
      <c r="DE492">
        <v>3.91923076923077</v>
      </c>
      <c r="DF492">
        <v>16.331624132158598</v>
      </c>
      <c r="DG492">
        <v>140.379486874245</v>
      </c>
      <c r="DH492">
        <v>182.22692307692299</v>
      </c>
      <c r="DI492">
        <v>15</v>
      </c>
      <c r="DJ492">
        <v>100</v>
      </c>
      <c r="DK492">
        <v>100</v>
      </c>
      <c r="DL492">
        <v>2.71</v>
      </c>
      <c r="DM492">
        <v>0.42499999999999999</v>
      </c>
      <c r="DN492">
        <v>2</v>
      </c>
      <c r="DO492">
        <v>336.81200000000001</v>
      </c>
      <c r="DP492">
        <v>666.07899999999995</v>
      </c>
      <c r="DQ492">
        <v>30.7624</v>
      </c>
      <c r="DR492">
        <v>32.797400000000003</v>
      </c>
      <c r="DS492">
        <v>29.9999</v>
      </c>
      <c r="DT492">
        <v>32.683</v>
      </c>
      <c r="DU492">
        <v>32.683100000000003</v>
      </c>
      <c r="DV492">
        <v>20.9848</v>
      </c>
      <c r="DW492">
        <v>21.813400000000001</v>
      </c>
      <c r="DX492">
        <v>52.786099999999998</v>
      </c>
      <c r="DY492">
        <v>30.765000000000001</v>
      </c>
      <c r="DZ492">
        <v>400</v>
      </c>
      <c r="EA492">
        <v>31.402000000000001</v>
      </c>
      <c r="EB492">
        <v>99.860500000000002</v>
      </c>
      <c r="EC492">
        <v>100.30500000000001</v>
      </c>
    </row>
    <row r="493" spans="1:133" x14ac:dyDescent="0.35">
      <c r="A493">
        <v>477</v>
      </c>
      <c r="B493">
        <v>1581613387.5999999</v>
      </c>
      <c r="C493">
        <v>2450.5999999046298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1581613379.5310299</v>
      </c>
      <c r="O493">
        <f t="shared" si="301"/>
        <v>5.072659213920098E-4</v>
      </c>
      <c r="P493">
        <f t="shared" si="302"/>
        <v>-0.28919645257697962</v>
      </c>
      <c r="Q493">
        <f t="shared" si="303"/>
        <v>400.10275862069</v>
      </c>
      <c r="R493">
        <f t="shared" si="304"/>
        <v>403.74625532570207</v>
      </c>
      <c r="S493">
        <f t="shared" si="305"/>
        <v>40.221517044693009</v>
      </c>
      <c r="T493">
        <f t="shared" si="306"/>
        <v>39.858549059504611</v>
      </c>
      <c r="U493">
        <f t="shared" si="307"/>
        <v>3.7763265890011735E-2</v>
      </c>
      <c r="V493">
        <f t="shared" si="308"/>
        <v>2.2519627396900974</v>
      </c>
      <c r="W493">
        <f t="shared" si="309"/>
        <v>3.7414960868276476E-2</v>
      </c>
      <c r="X493">
        <f t="shared" si="310"/>
        <v>2.3415376525476317E-2</v>
      </c>
      <c r="Y493">
        <f t="shared" si="311"/>
        <v>0</v>
      </c>
      <c r="Z493">
        <f t="shared" si="312"/>
        <v>31.284127309034258</v>
      </c>
      <c r="AA493">
        <f t="shared" si="313"/>
        <v>30.991148275862098</v>
      </c>
      <c r="AB493">
        <f t="shared" si="314"/>
        <v>4.5091019007231719</v>
      </c>
      <c r="AC493">
        <f t="shared" si="315"/>
        <v>69.364702219713323</v>
      </c>
      <c r="AD493">
        <f t="shared" si="316"/>
        <v>3.2107921805737143</v>
      </c>
      <c r="AE493">
        <f t="shared" si="317"/>
        <v>4.6288559999918988</v>
      </c>
      <c r="AF493">
        <f t="shared" si="318"/>
        <v>1.2983097201494576</v>
      </c>
      <c r="AG493">
        <f t="shared" si="319"/>
        <v>-22.370427133387633</v>
      </c>
      <c r="AH493">
        <f t="shared" si="320"/>
        <v>55.90369378578287</v>
      </c>
      <c r="AI493">
        <f t="shared" si="321"/>
        <v>5.5867592099800918</v>
      </c>
      <c r="AJ493">
        <f t="shared" si="322"/>
        <v>39.120025862375329</v>
      </c>
      <c r="AK493">
        <v>-4.1236607960950501E-2</v>
      </c>
      <c r="AL493">
        <v>4.6291704961434303E-2</v>
      </c>
      <c r="AM493">
        <v>3.4587303965157101</v>
      </c>
      <c r="AN493">
        <v>7</v>
      </c>
      <c r="AO493">
        <v>2</v>
      </c>
      <c r="AP493">
        <f t="shared" si="323"/>
        <v>1</v>
      </c>
      <c r="AQ493">
        <f t="shared" si="324"/>
        <v>0</v>
      </c>
      <c r="AR493">
        <f t="shared" si="325"/>
        <v>51813.864938246326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-0.28919645257697962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1581613379.5310299</v>
      </c>
      <c r="BY493">
        <v>400.10275862069</v>
      </c>
      <c r="BZ493">
        <v>399.95493103448302</v>
      </c>
      <c r="CA493">
        <v>32.230144827586201</v>
      </c>
      <c r="CB493">
        <v>31.388624137931</v>
      </c>
      <c r="CC493">
        <v>350.02110344827599</v>
      </c>
      <c r="CD493">
        <v>99.420789655172399</v>
      </c>
      <c r="CE493">
        <v>0.19999075862068999</v>
      </c>
      <c r="CF493">
        <v>31.4516103448276</v>
      </c>
      <c r="CG493">
        <v>30.991148275862098</v>
      </c>
      <c r="CH493">
        <v>999.9</v>
      </c>
      <c r="CI493">
        <v>0</v>
      </c>
      <c r="CJ493">
        <v>0</v>
      </c>
      <c r="CK493">
        <v>10002.3431034483</v>
      </c>
      <c r="CL493">
        <v>0</v>
      </c>
      <c r="CM493">
        <v>3.9066889655172399</v>
      </c>
      <c r="CN493">
        <v>0</v>
      </c>
      <c r="CO493">
        <v>0</v>
      </c>
      <c r="CP493">
        <v>0</v>
      </c>
      <c r="CQ493">
        <v>0</v>
      </c>
      <c r="CR493">
        <v>4.2448275862068998</v>
      </c>
      <c r="CS493">
        <v>0</v>
      </c>
      <c r="CT493">
        <v>190.468965517241</v>
      </c>
      <c r="CU493">
        <v>-0.73448275862069001</v>
      </c>
      <c r="CV493">
        <v>40.186999999999998</v>
      </c>
      <c r="CW493">
        <v>45.570689655172401</v>
      </c>
      <c r="CX493">
        <v>42.995655172413798</v>
      </c>
      <c r="CY493">
        <v>44.294896551724101</v>
      </c>
      <c r="CZ493">
        <v>41.311999999999998</v>
      </c>
      <c r="DA493">
        <v>0</v>
      </c>
      <c r="DB493">
        <v>0</v>
      </c>
      <c r="DC493">
        <v>0</v>
      </c>
      <c r="DD493">
        <v>2519.9000000953702</v>
      </c>
      <c r="DE493">
        <v>4.5692307692307699</v>
      </c>
      <c r="DF493">
        <v>-24.8888886008213</v>
      </c>
      <c r="DG493">
        <v>119.822222256499</v>
      </c>
      <c r="DH493">
        <v>191.546153846154</v>
      </c>
      <c r="DI493">
        <v>15</v>
      </c>
      <c r="DJ493">
        <v>100</v>
      </c>
      <c r="DK493">
        <v>100</v>
      </c>
      <c r="DL493">
        <v>2.71</v>
      </c>
      <c r="DM493">
        <v>0.42499999999999999</v>
      </c>
      <c r="DN493">
        <v>2</v>
      </c>
      <c r="DO493">
        <v>336.84699999999998</v>
      </c>
      <c r="DP493">
        <v>666.25199999999995</v>
      </c>
      <c r="DQ493">
        <v>30.7682</v>
      </c>
      <c r="DR493">
        <v>32.795699999999997</v>
      </c>
      <c r="DS493">
        <v>29.9999</v>
      </c>
      <c r="DT493">
        <v>32.683</v>
      </c>
      <c r="DU493">
        <v>32.680199999999999</v>
      </c>
      <c r="DV493">
        <v>20.991499999999998</v>
      </c>
      <c r="DW493">
        <v>21.813400000000001</v>
      </c>
      <c r="DX493">
        <v>52.786099999999998</v>
      </c>
      <c r="DY493">
        <v>30.7712</v>
      </c>
      <c r="DZ493">
        <v>400</v>
      </c>
      <c r="EA493">
        <v>31.402000000000001</v>
      </c>
      <c r="EB493">
        <v>99.858999999999995</v>
      </c>
      <c r="EC493">
        <v>100.304</v>
      </c>
    </row>
    <row r="494" spans="1:133" x14ac:dyDescent="0.35">
      <c r="A494">
        <v>478</v>
      </c>
      <c r="B494">
        <v>1581613392.5999999</v>
      </c>
      <c r="C494">
        <v>2455.5999999046298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1581613384.5310299</v>
      </c>
      <c r="O494">
        <f t="shared" si="301"/>
        <v>4.969856032917278E-4</v>
      </c>
      <c r="P494">
        <f t="shared" si="302"/>
        <v>-0.28061027169582997</v>
      </c>
      <c r="Q494">
        <f t="shared" si="303"/>
        <v>400.08837931034498</v>
      </c>
      <c r="R494">
        <f t="shared" si="304"/>
        <v>403.60996475596818</v>
      </c>
      <c r="S494">
        <f t="shared" si="305"/>
        <v>40.208122284405746</v>
      </c>
      <c r="T494">
        <f t="shared" si="306"/>
        <v>39.857297600683644</v>
      </c>
      <c r="U494">
        <f t="shared" si="307"/>
        <v>3.7042113543536731E-2</v>
      </c>
      <c r="V494">
        <f t="shared" si="308"/>
        <v>2.2528796642884474</v>
      </c>
      <c r="W494">
        <f t="shared" si="309"/>
        <v>3.6707055819945517E-2</v>
      </c>
      <c r="X494">
        <f t="shared" si="310"/>
        <v>2.2971760801996796E-2</v>
      </c>
      <c r="Y494">
        <f t="shared" si="311"/>
        <v>0</v>
      </c>
      <c r="Z494">
        <f t="shared" si="312"/>
        <v>31.28880656665206</v>
      </c>
      <c r="AA494">
        <f t="shared" si="313"/>
        <v>30.989641379310299</v>
      </c>
      <c r="AB494">
        <f t="shared" si="314"/>
        <v>4.5087144699066402</v>
      </c>
      <c r="AC494">
        <f t="shared" si="315"/>
        <v>69.389993871954943</v>
      </c>
      <c r="AD494">
        <f t="shared" si="316"/>
        <v>3.2121863453615678</v>
      </c>
      <c r="AE494">
        <f t="shared" si="317"/>
        <v>4.6291780213859104</v>
      </c>
      <c r="AF494">
        <f t="shared" si="318"/>
        <v>1.2965281245450724</v>
      </c>
      <c r="AG494">
        <f t="shared" si="319"/>
        <v>-21.917065105165197</v>
      </c>
      <c r="AH494">
        <f t="shared" si="320"/>
        <v>56.258159850996996</v>
      </c>
      <c r="AI494">
        <f t="shared" si="321"/>
        <v>5.6198868939708797</v>
      </c>
      <c r="AJ494">
        <f t="shared" si="322"/>
        <v>39.960981639802682</v>
      </c>
      <c r="AK494">
        <v>-4.1261316947134898E-2</v>
      </c>
      <c r="AL494">
        <v>4.63194429630523E-2</v>
      </c>
      <c r="AM494">
        <v>3.46037041660699</v>
      </c>
      <c r="AN494">
        <v>7</v>
      </c>
      <c r="AO494">
        <v>2</v>
      </c>
      <c r="AP494">
        <f t="shared" si="323"/>
        <v>1</v>
      </c>
      <c r="AQ494">
        <f t="shared" si="324"/>
        <v>0</v>
      </c>
      <c r="AR494">
        <f t="shared" si="325"/>
        <v>51843.439790168239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-0.28061027169582997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1581613384.5310299</v>
      </c>
      <c r="BY494">
        <v>400.08837931034498</v>
      </c>
      <c r="BZ494">
        <v>399.94820689655199</v>
      </c>
      <c r="CA494">
        <v>32.243993103448297</v>
      </c>
      <c r="CB494">
        <v>31.419537931034501</v>
      </c>
      <c r="CC494">
        <v>350.02082758620702</v>
      </c>
      <c r="CD494">
        <v>99.421244827586193</v>
      </c>
      <c r="CE494">
        <v>0.19998803448275901</v>
      </c>
      <c r="CF494">
        <v>31.4528344827586</v>
      </c>
      <c r="CG494">
        <v>30.989641379310299</v>
      </c>
      <c r="CH494">
        <v>999.9</v>
      </c>
      <c r="CI494">
        <v>0</v>
      </c>
      <c r="CJ494">
        <v>0</v>
      </c>
      <c r="CK494">
        <v>10008.290689655199</v>
      </c>
      <c r="CL494">
        <v>0</v>
      </c>
      <c r="CM494">
        <v>4.03746517241379</v>
      </c>
      <c r="CN494">
        <v>0</v>
      </c>
      <c r="CO494">
        <v>0</v>
      </c>
      <c r="CP494">
        <v>0</v>
      </c>
      <c r="CQ494">
        <v>0</v>
      </c>
      <c r="CR494">
        <v>3.2275862068965502</v>
      </c>
      <c r="CS494">
        <v>0</v>
      </c>
      <c r="CT494">
        <v>199.41034482758599</v>
      </c>
      <c r="CU494">
        <v>-0.73793103448275899</v>
      </c>
      <c r="CV494">
        <v>40.186999999999998</v>
      </c>
      <c r="CW494">
        <v>45.575034482758603</v>
      </c>
      <c r="CX494">
        <v>42.995655172413798</v>
      </c>
      <c r="CY494">
        <v>44.288482758620702</v>
      </c>
      <c r="CZ494">
        <v>41.311999999999998</v>
      </c>
      <c r="DA494">
        <v>0</v>
      </c>
      <c r="DB494">
        <v>0</v>
      </c>
      <c r="DC494">
        <v>0</v>
      </c>
      <c r="DD494">
        <v>2524.7000000476801</v>
      </c>
      <c r="DE494">
        <v>2.5076923076923099</v>
      </c>
      <c r="DF494">
        <v>-32.348717884178498</v>
      </c>
      <c r="DG494">
        <v>72.581196644823095</v>
      </c>
      <c r="DH494">
        <v>200.861538461538</v>
      </c>
      <c r="DI494">
        <v>15</v>
      </c>
      <c r="DJ494">
        <v>100</v>
      </c>
      <c r="DK494">
        <v>100</v>
      </c>
      <c r="DL494">
        <v>2.71</v>
      </c>
      <c r="DM494">
        <v>0.42499999999999999</v>
      </c>
      <c r="DN494">
        <v>2</v>
      </c>
      <c r="DO494">
        <v>336.82400000000001</v>
      </c>
      <c r="DP494">
        <v>666.32100000000003</v>
      </c>
      <c r="DQ494">
        <v>30.7744</v>
      </c>
      <c r="DR494">
        <v>32.793799999999997</v>
      </c>
      <c r="DS494">
        <v>30.0002</v>
      </c>
      <c r="DT494">
        <v>32.680500000000002</v>
      </c>
      <c r="DU494">
        <v>32.680199999999999</v>
      </c>
      <c r="DV494">
        <v>20.990300000000001</v>
      </c>
      <c r="DW494">
        <v>21.813400000000001</v>
      </c>
      <c r="DX494">
        <v>52.786099999999998</v>
      </c>
      <c r="DY494">
        <v>30.780200000000001</v>
      </c>
      <c r="DZ494">
        <v>400</v>
      </c>
      <c r="EA494">
        <v>31.402000000000001</v>
      </c>
      <c r="EB494">
        <v>99.862099999999998</v>
      </c>
      <c r="EC494">
        <v>100.306</v>
      </c>
    </row>
    <row r="495" spans="1:133" x14ac:dyDescent="0.35">
      <c r="A495">
        <v>479</v>
      </c>
      <c r="B495">
        <v>1581613397.5999999</v>
      </c>
      <c r="C495">
        <v>2460.5999999046298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1581613389.5310299</v>
      </c>
      <c r="O495">
        <f t="shared" si="301"/>
        <v>5.0073735691237217E-4</v>
      </c>
      <c r="P495">
        <f t="shared" si="302"/>
        <v>-0.26573399337627945</v>
      </c>
      <c r="Q495">
        <f t="shared" si="303"/>
        <v>400.08186206896602</v>
      </c>
      <c r="R495">
        <f t="shared" si="304"/>
        <v>402.87407620974034</v>
      </c>
      <c r="S495">
        <f t="shared" si="305"/>
        <v>40.134712094596246</v>
      </c>
      <c r="T495">
        <f t="shared" si="306"/>
        <v>39.85654897300563</v>
      </c>
      <c r="U495">
        <f t="shared" si="307"/>
        <v>3.7366349154828817E-2</v>
      </c>
      <c r="V495">
        <f t="shared" si="308"/>
        <v>2.252187579797984</v>
      </c>
      <c r="W495">
        <f t="shared" si="309"/>
        <v>3.7025325523308152E-2</v>
      </c>
      <c r="X495">
        <f t="shared" si="310"/>
        <v>2.3171208578204757E-2</v>
      </c>
      <c r="Y495">
        <f t="shared" si="311"/>
        <v>0</v>
      </c>
      <c r="Z495">
        <f t="shared" si="312"/>
        <v>31.287763569889702</v>
      </c>
      <c r="AA495">
        <f t="shared" si="313"/>
        <v>30.990334482758598</v>
      </c>
      <c r="AB495">
        <f t="shared" si="314"/>
        <v>4.508892666749504</v>
      </c>
      <c r="AC495">
        <f t="shared" si="315"/>
        <v>69.424369518394954</v>
      </c>
      <c r="AD495">
        <f t="shared" si="316"/>
        <v>3.213821739344124</v>
      </c>
      <c r="AE495">
        <f t="shared" si="317"/>
        <v>4.6292415208647695</v>
      </c>
      <c r="AF495">
        <f t="shared" si="318"/>
        <v>1.29507092740538</v>
      </c>
      <c r="AG495">
        <f t="shared" si="319"/>
        <v>-22.082517439835613</v>
      </c>
      <c r="AH495">
        <f t="shared" si="320"/>
        <v>56.18602903157111</v>
      </c>
      <c r="AI495">
        <f t="shared" si="321"/>
        <v>5.6144320216886872</v>
      </c>
      <c r="AJ495">
        <f t="shared" si="322"/>
        <v>39.717943613424183</v>
      </c>
      <c r="AK495">
        <v>-4.1242666035000097E-2</v>
      </c>
      <c r="AL495">
        <v>4.6298505680271301E-2</v>
      </c>
      <c r="AM495">
        <v>3.4591325229763599</v>
      </c>
      <c r="AN495">
        <v>7</v>
      </c>
      <c r="AO495">
        <v>2</v>
      </c>
      <c r="AP495">
        <f t="shared" si="323"/>
        <v>1</v>
      </c>
      <c r="AQ495">
        <f t="shared" si="324"/>
        <v>0</v>
      </c>
      <c r="AR495">
        <f t="shared" si="325"/>
        <v>51820.920401658914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-0.26573399337627945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1581613389.5310299</v>
      </c>
      <c r="BY495">
        <v>400.08186206896602</v>
      </c>
      <c r="BZ495">
        <v>399.96975862069002</v>
      </c>
      <c r="CA495">
        <v>32.2604896551724</v>
      </c>
      <c r="CB495">
        <v>31.429831034482799</v>
      </c>
      <c r="CC495">
        <v>350.02344827586199</v>
      </c>
      <c r="CD495">
        <v>99.421006896551702</v>
      </c>
      <c r="CE495">
        <v>0.19997758620689701</v>
      </c>
      <c r="CF495">
        <v>31.453075862068999</v>
      </c>
      <c r="CG495">
        <v>30.990334482758598</v>
      </c>
      <c r="CH495">
        <v>999.9</v>
      </c>
      <c r="CI495">
        <v>0</v>
      </c>
      <c r="CJ495">
        <v>0</v>
      </c>
      <c r="CK495">
        <v>10003.790689655199</v>
      </c>
      <c r="CL495">
        <v>0</v>
      </c>
      <c r="CM495">
        <v>4.0092751724137896</v>
      </c>
      <c r="CN495">
        <v>0</v>
      </c>
      <c r="CO495">
        <v>0</v>
      </c>
      <c r="CP495">
        <v>0</v>
      </c>
      <c r="CQ495">
        <v>0</v>
      </c>
      <c r="CR495">
        <v>1.16206896551724</v>
      </c>
      <c r="CS495">
        <v>0</v>
      </c>
      <c r="CT495">
        <v>197.141379310345</v>
      </c>
      <c r="CU495">
        <v>-0.7</v>
      </c>
      <c r="CV495">
        <v>40.186999999999998</v>
      </c>
      <c r="CW495">
        <v>45.575034482758603</v>
      </c>
      <c r="CX495">
        <v>42.995655172413798</v>
      </c>
      <c r="CY495">
        <v>44.273517241379302</v>
      </c>
      <c r="CZ495">
        <v>41.311999999999998</v>
      </c>
      <c r="DA495">
        <v>0</v>
      </c>
      <c r="DB495">
        <v>0</v>
      </c>
      <c r="DC495">
        <v>0</v>
      </c>
      <c r="DD495">
        <v>2529.5</v>
      </c>
      <c r="DE495">
        <v>1.35769230769231</v>
      </c>
      <c r="DF495">
        <v>-22.478632818602801</v>
      </c>
      <c r="DG495">
        <v>-96.820512773763994</v>
      </c>
      <c r="DH495">
        <v>197.20769230769201</v>
      </c>
      <c r="DI495">
        <v>15</v>
      </c>
      <c r="DJ495">
        <v>100</v>
      </c>
      <c r="DK495">
        <v>100</v>
      </c>
      <c r="DL495">
        <v>2.71</v>
      </c>
      <c r="DM495">
        <v>0.42499999999999999</v>
      </c>
      <c r="DN495">
        <v>2</v>
      </c>
      <c r="DO495">
        <v>336.714</v>
      </c>
      <c r="DP495">
        <v>666.15899999999999</v>
      </c>
      <c r="DQ495">
        <v>30.783300000000001</v>
      </c>
      <c r="DR495">
        <v>32.7928</v>
      </c>
      <c r="DS495">
        <v>30</v>
      </c>
      <c r="DT495">
        <v>32.680100000000003</v>
      </c>
      <c r="DU495">
        <v>32.680100000000003</v>
      </c>
      <c r="DV495">
        <v>20.986000000000001</v>
      </c>
      <c r="DW495">
        <v>21.813400000000001</v>
      </c>
      <c r="DX495">
        <v>52.786099999999998</v>
      </c>
      <c r="DY495">
        <v>30.786899999999999</v>
      </c>
      <c r="DZ495">
        <v>400</v>
      </c>
      <c r="EA495">
        <v>31.402000000000001</v>
      </c>
      <c r="EB495">
        <v>99.859300000000005</v>
      </c>
      <c r="EC495">
        <v>100.306</v>
      </c>
    </row>
    <row r="496" spans="1:133" x14ac:dyDescent="0.35">
      <c r="A496">
        <v>480</v>
      </c>
      <c r="B496">
        <v>1581613402.5999999</v>
      </c>
      <c r="C496">
        <v>2465.5999999046298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1581613394.5310299</v>
      </c>
      <c r="O496">
        <f t="shared" si="301"/>
        <v>5.0781446751256489E-4</v>
      </c>
      <c r="P496">
        <f t="shared" si="302"/>
        <v>-0.25714481145615137</v>
      </c>
      <c r="Q496">
        <f t="shared" si="303"/>
        <v>400.09379310344798</v>
      </c>
      <c r="R496">
        <f t="shared" si="304"/>
        <v>402.36381309467436</v>
      </c>
      <c r="S496">
        <f t="shared" si="305"/>
        <v>40.083745928932956</v>
      </c>
      <c r="T496">
        <f t="shared" si="306"/>
        <v>39.857605054379441</v>
      </c>
      <c r="U496">
        <f t="shared" si="307"/>
        <v>3.7936224607124265E-2</v>
      </c>
      <c r="V496">
        <f t="shared" si="308"/>
        <v>2.2526744198266213</v>
      </c>
      <c r="W496">
        <f t="shared" si="309"/>
        <v>3.7584847704936988E-2</v>
      </c>
      <c r="X496">
        <f t="shared" si="310"/>
        <v>2.3521828294935654E-2</v>
      </c>
      <c r="Y496">
        <f t="shared" si="311"/>
        <v>0</v>
      </c>
      <c r="Z496">
        <f t="shared" si="312"/>
        <v>31.286167085413155</v>
      </c>
      <c r="AA496">
        <f t="shared" si="313"/>
        <v>30.990558620689701</v>
      </c>
      <c r="AB496">
        <f t="shared" si="314"/>
        <v>4.5089502939068762</v>
      </c>
      <c r="AC496">
        <f t="shared" si="315"/>
        <v>69.450088912796261</v>
      </c>
      <c r="AD496">
        <f t="shared" si="316"/>
        <v>3.215141506560832</v>
      </c>
      <c r="AE496">
        <f t="shared" si="317"/>
        <v>4.6294274879876189</v>
      </c>
      <c r="AF496">
        <f t="shared" si="318"/>
        <v>1.2938087873460442</v>
      </c>
      <c r="AG496">
        <f t="shared" si="319"/>
        <v>-22.394618017304111</v>
      </c>
      <c r="AH496">
        <f t="shared" si="320"/>
        <v>56.256803574201385</v>
      </c>
      <c r="AI496">
        <f t="shared" si="321"/>
        <v>5.6203151296647498</v>
      </c>
      <c r="AJ496">
        <f t="shared" si="322"/>
        <v>39.48250068656202</v>
      </c>
      <c r="AK496">
        <v>-4.1255785293522702E-2</v>
      </c>
      <c r="AL496">
        <v>4.6313233197273103E-2</v>
      </c>
      <c r="AM496">
        <v>3.4600032912098002</v>
      </c>
      <c r="AN496">
        <v>7</v>
      </c>
      <c r="AO496">
        <v>2</v>
      </c>
      <c r="AP496">
        <f t="shared" si="323"/>
        <v>1</v>
      </c>
      <c r="AQ496">
        <f t="shared" si="324"/>
        <v>0</v>
      </c>
      <c r="AR496">
        <f t="shared" si="325"/>
        <v>51836.601161413542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-0.25714481145615137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1581613394.5310299</v>
      </c>
      <c r="BY496">
        <v>400.09379310344798</v>
      </c>
      <c r="BZ496">
        <v>400.00127586206901</v>
      </c>
      <c r="CA496">
        <v>32.273844827586203</v>
      </c>
      <c r="CB496">
        <v>31.431448275862099</v>
      </c>
      <c r="CC496">
        <v>350.019482758621</v>
      </c>
      <c r="CD496">
        <v>99.420675862069004</v>
      </c>
      <c r="CE496">
        <v>0.199977448275862</v>
      </c>
      <c r="CF496">
        <v>31.453782758620701</v>
      </c>
      <c r="CG496">
        <v>30.990558620689701</v>
      </c>
      <c r="CH496">
        <v>999.9</v>
      </c>
      <c r="CI496">
        <v>0</v>
      </c>
      <c r="CJ496">
        <v>0</v>
      </c>
      <c r="CK496">
        <v>10007.0062068965</v>
      </c>
      <c r="CL496">
        <v>0</v>
      </c>
      <c r="CM496">
        <v>3.8361231034482799</v>
      </c>
      <c r="CN496">
        <v>0</v>
      </c>
      <c r="CO496">
        <v>0</v>
      </c>
      <c r="CP496">
        <v>0</v>
      </c>
      <c r="CQ496">
        <v>0</v>
      </c>
      <c r="CR496">
        <v>1.22068965517241</v>
      </c>
      <c r="CS496">
        <v>0</v>
      </c>
      <c r="CT496">
        <v>195.53793103448299</v>
      </c>
      <c r="CU496">
        <v>-0.71034482758620698</v>
      </c>
      <c r="CV496">
        <v>40.186999999999998</v>
      </c>
      <c r="CW496">
        <v>45.568517241379297</v>
      </c>
      <c r="CX496">
        <v>42.991310344827603</v>
      </c>
      <c r="CY496">
        <v>44.269241379310301</v>
      </c>
      <c r="CZ496">
        <v>41.311999999999998</v>
      </c>
      <c r="DA496">
        <v>0</v>
      </c>
      <c r="DB496">
        <v>0</v>
      </c>
      <c r="DC496">
        <v>0</v>
      </c>
      <c r="DD496">
        <v>2534.9000000953702</v>
      </c>
      <c r="DE496">
        <v>1.2884615384615401</v>
      </c>
      <c r="DF496">
        <v>13.418803022492099</v>
      </c>
      <c r="DG496">
        <v>-64.779486631349499</v>
      </c>
      <c r="DH496">
        <v>196.53076923076901</v>
      </c>
      <c r="DI496">
        <v>15</v>
      </c>
      <c r="DJ496">
        <v>100</v>
      </c>
      <c r="DK496">
        <v>100</v>
      </c>
      <c r="DL496">
        <v>2.71</v>
      </c>
      <c r="DM496">
        <v>0.42499999999999999</v>
      </c>
      <c r="DN496">
        <v>2</v>
      </c>
      <c r="DO496">
        <v>336.86700000000002</v>
      </c>
      <c r="DP496">
        <v>666.21900000000005</v>
      </c>
      <c r="DQ496">
        <v>30.789899999999999</v>
      </c>
      <c r="DR496">
        <v>32.790900000000001</v>
      </c>
      <c r="DS496">
        <v>30</v>
      </c>
      <c r="DT496">
        <v>32.6798</v>
      </c>
      <c r="DU496">
        <v>32.677300000000002</v>
      </c>
      <c r="DV496">
        <v>20.987200000000001</v>
      </c>
      <c r="DW496">
        <v>21.813400000000001</v>
      </c>
      <c r="DX496">
        <v>52.786099999999998</v>
      </c>
      <c r="DY496">
        <v>30.790900000000001</v>
      </c>
      <c r="DZ496">
        <v>400</v>
      </c>
      <c r="EA496">
        <v>31.402000000000001</v>
      </c>
      <c r="EB496">
        <v>99.861199999999997</v>
      </c>
      <c r="EC496">
        <v>100.307</v>
      </c>
    </row>
    <row r="497" spans="1:133" x14ac:dyDescent="0.35">
      <c r="A497">
        <v>481</v>
      </c>
      <c r="B497">
        <v>1581613407.5999999</v>
      </c>
      <c r="C497">
        <v>2470.5999999046298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1581613399.5310299</v>
      </c>
      <c r="O497">
        <f t="shared" si="301"/>
        <v>5.1396843863690811E-4</v>
      </c>
      <c r="P497">
        <f t="shared" si="302"/>
        <v>-0.26554742446848228</v>
      </c>
      <c r="Q497">
        <f t="shared" si="303"/>
        <v>400.10593103448298</v>
      </c>
      <c r="R497">
        <f t="shared" si="304"/>
        <v>402.59424685112987</v>
      </c>
      <c r="S497">
        <f t="shared" si="305"/>
        <v>40.106462263423538</v>
      </c>
      <c r="T497">
        <f t="shared" si="306"/>
        <v>39.858576097189442</v>
      </c>
      <c r="U497">
        <f t="shared" si="307"/>
        <v>3.8417569427897431E-2</v>
      </c>
      <c r="V497">
        <f t="shared" si="308"/>
        <v>2.2514286398099324</v>
      </c>
      <c r="W497">
        <f t="shared" si="309"/>
        <v>3.8057067568859695E-2</v>
      </c>
      <c r="X497">
        <f t="shared" si="310"/>
        <v>2.3817774862527959E-2</v>
      </c>
      <c r="Y497">
        <f t="shared" si="311"/>
        <v>0</v>
      </c>
      <c r="Z497">
        <f t="shared" si="312"/>
        <v>31.285326561950868</v>
      </c>
      <c r="AA497">
        <f t="shared" si="313"/>
        <v>30.992175862069001</v>
      </c>
      <c r="AB497">
        <f t="shared" si="314"/>
        <v>4.509366115025907</v>
      </c>
      <c r="AC497">
        <f t="shared" si="315"/>
        <v>69.46671256055707</v>
      </c>
      <c r="AD497">
        <f t="shared" si="316"/>
        <v>3.2161442613349784</v>
      </c>
      <c r="AE497">
        <f t="shared" si="317"/>
        <v>4.6297631524326555</v>
      </c>
      <c r="AF497">
        <f t="shared" si="318"/>
        <v>1.2932218536909286</v>
      </c>
      <c r="AG497">
        <f t="shared" si="319"/>
        <v>-22.666008143887648</v>
      </c>
      <c r="AH497">
        <f t="shared" si="320"/>
        <v>56.184256000207505</v>
      </c>
      <c r="AI497">
        <f t="shared" si="321"/>
        <v>5.6162532711075839</v>
      </c>
      <c r="AJ497">
        <f t="shared" si="322"/>
        <v>39.134501127427441</v>
      </c>
      <c r="AK497">
        <v>-4.1222219413727501E-2</v>
      </c>
      <c r="AL497">
        <v>4.6275552556670402E-2</v>
      </c>
      <c r="AM497">
        <v>3.4577752233640999</v>
      </c>
      <c r="AN497">
        <v>7</v>
      </c>
      <c r="AO497">
        <v>2</v>
      </c>
      <c r="AP497">
        <f t="shared" si="323"/>
        <v>1</v>
      </c>
      <c r="AQ497">
        <f t="shared" si="324"/>
        <v>0</v>
      </c>
      <c r="AR497">
        <f t="shared" si="325"/>
        <v>51795.922215508588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-0.26554742446848228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1581613399.5310299</v>
      </c>
      <c r="BY497">
        <v>400.10593103448298</v>
      </c>
      <c r="BZ497">
        <v>400.00324137931</v>
      </c>
      <c r="CA497">
        <v>32.2841034482759</v>
      </c>
      <c r="CB497">
        <v>31.431506896551699</v>
      </c>
      <c r="CC497">
        <v>350.019310344828</v>
      </c>
      <c r="CD497">
        <v>99.420041379310305</v>
      </c>
      <c r="CE497">
        <v>0.20001672413793101</v>
      </c>
      <c r="CF497">
        <v>31.455058620689702</v>
      </c>
      <c r="CG497">
        <v>30.992175862069001</v>
      </c>
      <c r="CH497">
        <v>999.9</v>
      </c>
      <c r="CI497">
        <v>0</v>
      </c>
      <c r="CJ497">
        <v>0</v>
      </c>
      <c r="CK497">
        <v>9998.9282758620702</v>
      </c>
      <c r="CL497">
        <v>0</v>
      </c>
      <c r="CM497">
        <v>3.8092562068965501</v>
      </c>
      <c r="CN497">
        <v>0</v>
      </c>
      <c r="CO497">
        <v>0</v>
      </c>
      <c r="CP497">
        <v>0</v>
      </c>
      <c r="CQ497">
        <v>0</v>
      </c>
      <c r="CR497">
        <v>0.70344827586206904</v>
      </c>
      <c r="CS497">
        <v>0</v>
      </c>
      <c r="CT497">
        <v>210.18965517241401</v>
      </c>
      <c r="CU497">
        <v>-0.73448275862069001</v>
      </c>
      <c r="CV497">
        <v>40.186999999999998</v>
      </c>
      <c r="CW497">
        <v>45.561999999999998</v>
      </c>
      <c r="CX497">
        <v>42.9761034482759</v>
      </c>
      <c r="CY497">
        <v>44.269241379310301</v>
      </c>
      <c r="CZ497">
        <v>41.311999999999998</v>
      </c>
      <c r="DA497">
        <v>0</v>
      </c>
      <c r="DB497">
        <v>0</v>
      </c>
      <c r="DC497">
        <v>0</v>
      </c>
      <c r="DD497">
        <v>2539.7000000476801</v>
      </c>
      <c r="DE497">
        <v>1.2384615384615401</v>
      </c>
      <c r="DF497">
        <v>-0.49914543309672199</v>
      </c>
      <c r="DG497">
        <v>423.70256407998602</v>
      </c>
      <c r="DH497">
        <v>212.17307692307699</v>
      </c>
      <c r="DI497">
        <v>15</v>
      </c>
      <c r="DJ497">
        <v>100</v>
      </c>
      <c r="DK497">
        <v>100</v>
      </c>
      <c r="DL497">
        <v>2.71</v>
      </c>
      <c r="DM497">
        <v>0.42499999999999999</v>
      </c>
      <c r="DN497">
        <v>2</v>
      </c>
      <c r="DO497">
        <v>336.89</v>
      </c>
      <c r="DP497">
        <v>666.33299999999997</v>
      </c>
      <c r="DQ497">
        <v>30.795000000000002</v>
      </c>
      <c r="DR497">
        <v>32.7898</v>
      </c>
      <c r="DS497">
        <v>30</v>
      </c>
      <c r="DT497">
        <v>32.677199999999999</v>
      </c>
      <c r="DU497">
        <v>32.677300000000002</v>
      </c>
      <c r="DV497">
        <v>20.990300000000001</v>
      </c>
      <c r="DW497">
        <v>21.813400000000001</v>
      </c>
      <c r="DX497">
        <v>52.786099999999998</v>
      </c>
      <c r="DY497">
        <v>30.798100000000002</v>
      </c>
      <c r="DZ497">
        <v>400</v>
      </c>
      <c r="EA497">
        <v>31.402000000000001</v>
      </c>
      <c r="EB497">
        <v>99.863100000000003</v>
      </c>
      <c r="EC497">
        <v>100.30800000000001</v>
      </c>
    </row>
    <row r="498" spans="1:133" x14ac:dyDescent="0.35">
      <c r="A498">
        <v>482</v>
      </c>
      <c r="B498">
        <v>1581613412.5999999</v>
      </c>
      <c r="C498">
        <v>2475.5999999046298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1581613404.5310299</v>
      </c>
      <c r="O498">
        <f t="shared" si="301"/>
        <v>5.1805992644489516E-4</v>
      </c>
      <c r="P498">
        <f t="shared" si="302"/>
        <v>-0.27330189103896979</v>
      </c>
      <c r="Q498">
        <f t="shared" si="303"/>
        <v>400.11289655172402</v>
      </c>
      <c r="R498">
        <f t="shared" si="304"/>
        <v>402.8325193885974</v>
      </c>
      <c r="S498">
        <f t="shared" si="305"/>
        <v>40.130221698870145</v>
      </c>
      <c r="T498">
        <f t="shared" si="306"/>
        <v>39.859292560510895</v>
      </c>
      <c r="U498">
        <f t="shared" si="307"/>
        <v>3.8740334010862798E-2</v>
      </c>
      <c r="V498">
        <f t="shared" si="308"/>
        <v>2.2506149260137271</v>
      </c>
      <c r="W498">
        <f t="shared" si="309"/>
        <v>3.8373649208839823E-2</v>
      </c>
      <c r="X498">
        <f t="shared" si="310"/>
        <v>2.4016186580271055E-2</v>
      </c>
      <c r="Y498">
        <f t="shared" si="311"/>
        <v>0</v>
      </c>
      <c r="Z498">
        <f t="shared" si="312"/>
        <v>31.286347134464879</v>
      </c>
      <c r="AA498">
        <f t="shared" si="313"/>
        <v>30.993013793103501</v>
      </c>
      <c r="AB498">
        <f t="shared" si="314"/>
        <v>4.5095815749253321</v>
      </c>
      <c r="AC498">
        <f t="shared" si="315"/>
        <v>69.471814072501388</v>
      </c>
      <c r="AD498">
        <f t="shared" si="316"/>
        <v>3.2168241853042199</v>
      </c>
      <c r="AE498">
        <f t="shared" si="317"/>
        <v>4.6304018806060165</v>
      </c>
      <c r="AF498">
        <f t="shared" si="318"/>
        <v>1.2927573896211122</v>
      </c>
      <c r="AG498">
        <f t="shared" si="319"/>
        <v>-22.846442756219876</v>
      </c>
      <c r="AH498">
        <f t="shared" si="320"/>
        <v>56.356830876870191</v>
      </c>
      <c r="AI498">
        <f t="shared" si="321"/>
        <v>5.6356316498205095</v>
      </c>
      <c r="AJ498">
        <f t="shared" si="322"/>
        <v>39.146019770470829</v>
      </c>
      <c r="AK498">
        <v>-4.1200304064055698E-2</v>
      </c>
      <c r="AL498">
        <v>4.6250950656773697E-2</v>
      </c>
      <c r="AM498">
        <v>3.4563201683790901</v>
      </c>
      <c r="AN498">
        <v>7</v>
      </c>
      <c r="AO498">
        <v>2</v>
      </c>
      <c r="AP498">
        <f t="shared" si="323"/>
        <v>1</v>
      </c>
      <c r="AQ498">
        <f t="shared" si="324"/>
        <v>0</v>
      </c>
      <c r="AR498">
        <f t="shared" si="325"/>
        <v>51769.097037268228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-0.27330189103896979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1581613404.5310299</v>
      </c>
      <c r="BY498">
        <v>400.11289655172402</v>
      </c>
      <c r="BZ498">
        <v>399.99972413793103</v>
      </c>
      <c r="CA498">
        <v>32.290910344827601</v>
      </c>
      <c r="CB498">
        <v>31.431513793103399</v>
      </c>
      <c r="CC498">
        <v>350.01162068965499</v>
      </c>
      <c r="CD498">
        <v>99.420117241379302</v>
      </c>
      <c r="CE498">
        <v>0.19999724137930999</v>
      </c>
      <c r="CF498">
        <v>31.457486206896501</v>
      </c>
      <c r="CG498">
        <v>30.993013793103501</v>
      </c>
      <c r="CH498">
        <v>999.9</v>
      </c>
      <c r="CI498">
        <v>0</v>
      </c>
      <c r="CJ498">
        <v>0</v>
      </c>
      <c r="CK498">
        <v>9993.6048275862104</v>
      </c>
      <c r="CL498">
        <v>0</v>
      </c>
      <c r="CM498">
        <v>4.0391986206896604</v>
      </c>
      <c r="CN498">
        <v>0</v>
      </c>
      <c r="CO498">
        <v>0</v>
      </c>
      <c r="CP498">
        <v>0</v>
      </c>
      <c r="CQ498">
        <v>0</v>
      </c>
      <c r="CR498">
        <v>2.7</v>
      </c>
      <c r="CS498">
        <v>0</v>
      </c>
      <c r="CT498">
        <v>235.203448275862</v>
      </c>
      <c r="CU498">
        <v>-0.64482758620689695</v>
      </c>
      <c r="CV498">
        <v>40.186999999999998</v>
      </c>
      <c r="CW498">
        <v>45.561999999999998</v>
      </c>
      <c r="CX498">
        <v>42.958724137931</v>
      </c>
      <c r="CY498">
        <v>44.277793103448303</v>
      </c>
      <c r="CZ498">
        <v>41.311999999999998</v>
      </c>
      <c r="DA498">
        <v>0</v>
      </c>
      <c r="DB498">
        <v>0</v>
      </c>
      <c r="DC498">
        <v>0</v>
      </c>
      <c r="DD498">
        <v>2544.5</v>
      </c>
      <c r="DE498">
        <v>3.0730769230769202</v>
      </c>
      <c r="DF498">
        <v>2.1230770784917499</v>
      </c>
      <c r="DG498">
        <v>448.65641150399301</v>
      </c>
      <c r="DH498">
        <v>238.315384615385</v>
      </c>
      <c r="DI498">
        <v>15</v>
      </c>
      <c r="DJ498">
        <v>100</v>
      </c>
      <c r="DK498">
        <v>100</v>
      </c>
      <c r="DL498">
        <v>2.71</v>
      </c>
      <c r="DM498">
        <v>0.42499999999999999</v>
      </c>
      <c r="DN498">
        <v>2</v>
      </c>
      <c r="DO498">
        <v>336.77100000000002</v>
      </c>
      <c r="DP498">
        <v>666.255</v>
      </c>
      <c r="DQ498">
        <v>30.800999999999998</v>
      </c>
      <c r="DR498">
        <v>32.787199999999999</v>
      </c>
      <c r="DS498">
        <v>29.9999</v>
      </c>
      <c r="DT498">
        <v>32.677199999999999</v>
      </c>
      <c r="DU498">
        <v>32.676400000000001</v>
      </c>
      <c r="DV498">
        <v>20.989899999999999</v>
      </c>
      <c r="DW498">
        <v>21.813400000000001</v>
      </c>
      <c r="DX498">
        <v>52.786099999999998</v>
      </c>
      <c r="DY498">
        <v>30.803100000000001</v>
      </c>
      <c r="DZ498">
        <v>400</v>
      </c>
      <c r="EA498">
        <v>31.401900000000001</v>
      </c>
      <c r="EB498">
        <v>99.861599999999996</v>
      </c>
      <c r="EC498">
        <v>100.31100000000001</v>
      </c>
    </row>
    <row r="499" spans="1:133" x14ac:dyDescent="0.35">
      <c r="A499">
        <v>483</v>
      </c>
      <c r="B499">
        <v>1581613417.5999999</v>
      </c>
      <c r="C499">
        <v>2480.5999999046298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1581613409.5310299</v>
      </c>
      <c r="O499">
        <f t="shared" si="301"/>
        <v>5.2153276799316549E-4</v>
      </c>
      <c r="P499">
        <f t="shared" si="302"/>
        <v>-0.28668385405189373</v>
      </c>
      <c r="Q499">
        <f t="shared" si="303"/>
        <v>400.12003448275902</v>
      </c>
      <c r="R499">
        <f t="shared" si="304"/>
        <v>403.31207592412454</v>
      </c>
      <c r="S499">
        <f t="shared" si="305"/>
        <v>40.17792273264709</v>
      </c>
      <c r="T499">
        <f t="shared" si="306"/>
        <v>39.859931772181234</v>
      </c>
      <c r="U499">
        <f t="shared" si="307"/>
        <v>3.9002830090617183E-2</v>
      </c>
      <c r="V499">
        <f t="shared" si="308"/>
        <v>2.2502956570254797</v>
      </c>
      <c r="W499">
        <f t="shared" si="309"/>
        <v>3.8631132830160939E-2</v>
      </c>
      <c r="X499">
        <f t="shared" si="310"/>
        <v>2.4177558234122268E-2</v>
      </c>
      <c r="Y499">
        <f t="shared" si="311"/>
        <v>0</v>
      </c>
      <c r="Z499">
        <f t="shared" si="312"/>
        <v>31.287267656554437</v>
      </c>
      <c r="AA499">
        <f t="shared" si="313"/>
        <v>30.994882758620701</v>
      </c>
      <c r="AB499">
        <f t="shared" si="314"/>
        <v>4.5100621803401157</v>
      </c>
      <c r="AC499">
        <f t="shared" si="315"/>
        <v>69.474314361195994</v>
      </c>
      <c r="AD499">
        <f t="shared" si="316"/>
        <v>3.2173219811352127</v>
      </c>
      <c r="AE499">
        <f t="shared" si="317"/>
        <v>4.6309517563691243</v>
      </c>
      <c r="AF499">
        <f t="shared" si="318"/>
        <v>1.292740199204903</v>
      </c>
      <c r="AG499">
        <f t="shared" si="319"/>
        <v>-22.999595068498596</v>
      </c>
      <c r="AH499">
        <f t="shared" si="320"/>
        <v>56.375609792343909</v>
      </c>
      <c r="AI499">
        <f t="shared" si="321"/>
        <v>5.6384194201444275</v>
      </c>
      <c r="AJ499">
        <f t="shared" si="322"/>
        <v>39.014434143989739</v>
      </c>
      <c r="AK499">
        <v>-4.1191707309471901E-2</v>
      </c>
      <c r="AL499">
        <v>4.6241300046636402E-2</v>
      </c>
      <c r="AM499">
        <v>3.45574931988665</v>
      </c>
      <c r="AN499">
        <v>7</v>
      </c>
      <c r="AO499">
        <v>2</v>
      </c>
      <c r="AP499">
        <f t="shared" si="323"/>
        <v>1</v>
      </c>
      <c r="AQ499">
        <f t="shared" si="324"/>
        <v>0</v>
      </c>
      <c r="AR499">
        <f t="shared" si="325"/>
        <v>51758.376386629374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-0.28668385405189373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1581613409.5310299</v>
      </c>
      <c r="BY499">
        <v>400.12003448275902</v>
      </c>
      <c r="BZ499">
        <v>399.98631034482798</v>
      </c>
      <c r="CA499">
        <v>32.295965517241399</v>
      </c>
      <c r="CB499">
        <v>31.430810344827599</v>
      </c>
      <c r="CC499">
        <v>350.01075862069001</v>
      </c>
      <c r="CD499">
        <v>99.4199793103448</v>
      </c>
      <c r="CE499">
        <v>0.19995555172413801</v>
      </c>
      <c r="CF499">
        <v>31.459575862068998</v>
      </c>
      <c r="CG499">
        <v>30.994882758620701</v>
      </c>
      <c r="CH499">
        <v>999.9</v>
      </c>
      <c r="CI499">
        <v>0</v>
      </c>
      <c r="CJ499">
        <v>0</v>
      </c>
      <c r="CK499">
        <v>9991.5334482758608</v>
      </c>
      <c r="CL499">
        <v>0</v>
      </c>
      <c r="CM499">
        <v>4.2797231034482799</v>
      </c>
      <c r="CN499">
        <v>0</v>
      </c>
      <c r="CO499">
        <v>0</v>
      </c>
      <c r="CP499">
        <v>0</v>
      </c>
      <c r="CQ499">
        <v>0</v>
      </c>
      <c r="CR499">
        <v>1.38620689655172</v>
      </c>
      <c r="CS499">
        <v>0</v>
      </c>
      <c r="CT499">
        <v>246.21724137931</v>
      </c>
      <c r="CU499">
        <v>-0.493103448275862</v>
      </c>
      <c r="CV499">
        <v>40.186999999999998</v>
      </c>
      <c r="CW499">
        <v>45.561999999999998</v>
      </c>
      <c r="CX499">
        <v>42.947862068965499</v>
      </c>
      <c r="CY499">
        <v>44.275655172413799</v>
      </c>
      <c r="CZ499">
        <v>41.309862068965501</v>
      </c>
      <c r="DA499">
        <v>0</v>
      </c>
      <c r="DB499">
        <v>0</v>
      </c>
      <c r="DC499">
        <v>0</v>
      </c>
      <c r="DD499">
        <v>2549.9000000953702</v>
      </c>
      <c r="DE499">
        <v>1.6307692307692301</v>
      </c>
      <c r="DF499">
        <v>-2.45470092833208</v>
      </c>
      <c r="DG499">
        <v>-169.24444400846599</v>
      </c>
      <c r="DH499">
        <v>249.34615384615401</v>
      </c>
      <c r="DI499">
        <v>15</v>
      </c>
      <c r="DJ499">
        <v>100</v>
      </c>
      <c r="DK499">
        <v>100</v>
      </c>
      <c r="DL499">
        <v>2.71</v>
      </c>
      <c r="DM499">
        <v>0.42499999999999999</v>
      </c>
      <c r="DN499">
        <v>2</v>
      </c>
      <c r="DO499">
        <v>336.80700000000002</v>
      </c>
      <c r="DP499">
        <v>666.23199999999997</v>
      </c>
      <c r="DQ499">
        <v>30.805399999999999</v>
      </c>
      <c r="DR499">
        <v>32.786499999999997</v>
      </c>
      <c r="DS499">
        <v>29.9999</v>
      </c>
      <c r="DT499">
        <v>32.674700000000001</v>
      </c>
      <c r="DU499">
        <v>32.674399999999999</v>
      </c>
      <c r="DV499">
        <v>20.987200000000001</v>
      </c>
      <c r="DW499">
        <v>21.813400000000001</v>
      </c>
      <c r="DX499">
        <v>52.786099999999998</v>
      </c>
      <c r="DY499">
        <v>30.806100000000001</v>
      </c>
      <c r="DZ499">
        <v>400</v>
      </c>
      <c r="EA499">
        <v>31.398800000000001</v>
      </c>
      <c r="EB499">
        <v>99.862399999999994</v>
      </c>
      <c r="EC499">
        <v>100.312</v>
      </c>
    </row>
    <row r="500" spans="1:133" x14ac:dyDescent="0.35">
      <c r="A500">
        <v>484</v>
      </c>
      <c r="B500">
        <v>1581613422.5999999</v>
      </c>
      <c r="C500">
        <v>2485.5999999046298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1581613414.5310299</v>
      </c>
      <c r="O500">
        <f t="shared" si="301"/>
        <v>5.2346883282297684E-4</v>
      </c>
      <c r="P500">
        <f t="shared" si="302"/>
        <v>-0.27720173343976579</v>
      </c>
      <c r="Q500">
        <f t="shared" si="303"/>
        <v>400.12537931034501</v>
      </c>
      <c r="R500">
        <f t="shared" si="304"/>
        <v>402.88680298768111</v>
      </c>
      <c r="S500">
        <f t="shared" si="305"/>
        <v>40.135356543933291</v>
      </c>
      <c r="T500">
        <f t="shared" si="306"/>
        <v>39.860265071497714</v>
      </c>
      <c r="U500">
        <f t="shared" si="307"/>
        <v>3.9156486141675662E-2</v>
      </c>
      <c r="V500">
        <f t="shared" si="308"/>
        <v>2.2521687576362681</v>
      </c>
      <c r="W500">
        <f t="shared" si="309"/>
        <v>3.878217795075839E-2</v>
      </c>
      <c r="X500">
        <f t="shared" si="310"/>
        <v>2.4272193030276293E-2</v>
      </c>
      <c r="Y500">
        <f t="shared" si="311"/>
        <v>0</v>
      </c>
      <c r="Z500">
        <f t="shared" si="312"/>
        <v>31.289403984638049</v>
      </c>
      <c r="AA500">
        <f t="shared" si="313"/>
        <v>30.994941379310301</v>
      </c>
      <c r="AB500">
        <f t="shared" si="314"/>
        <v>4.510077255401268</v>
      </c>
      <c r="AC500">
        <f t="shared" si="315"/>
        <v>69.46988277785475</v>
      </c>
      <c r="AD500">
        <f t="shared" si="316"/>
        <v>3.2176002992661252</v>
      </c>
      <c r="AE500">
        <f t="shared" si="317"/>
        <v>4.6316478027681587</v>
      </c>
      <c r="AF500">
        <f t="shared" si="318"/>
        <v>1.2924769561351428</v>
      </c>
      <c r="AG500">
        <f t="shared" si="319"/>
        <v>-23.084975527493278</v>
      </c>
      <c r="AH500">
        <f t="shared" si="320"/>
        <v>56.73655016380598</v>
      </c>
      <c r="AI500">
        <f t="shared" si="321"/>
        <v>5.6698751392469449</v>
      </c>
      <c r="AJ500">
        <f t="shared" si="322"/>
        <v>39.321449775559643</v>
      </c>
      <c r="AK500">
        <v>-4.1242158871136997E-2</v>
      </c>
      <c r="AL500">
        <v>4.6297936344405002E-2</v>
      </c>
      <c r="AM500">
        <v>3.4590988589307701</v>
      </c>
      <c r="AN500">
        <v>7</v>
      </c>
      <c r="AO500">
        <v>2</v>
      </c>
      <c r="AP500">
        <f t="shared" si="323"/>
        <v>1</v>
      </c>
      <c r="AQ500">
        <f t="shared" si="324"/>
        <v>0</v>
      </c>
      <c r="AR500">
        <f t="shared" si="325"/>
        <v>51818.720170128152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-0.27720173343976579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1581613414.5310299</v>
      </c>
      <c r="BY500">
        <v>400.12537931034501</v>
      </c>
      <c r="BZ500">
        <v>400.00924137931003</v>
      </c>
      <c r="CA500">
        <v>32.298920689655198</v>
      </c>
      <c r="CB500">
        <v>31.430548275862101</v>
      </c>
      <c r="CC500">
        <v>350.00744827586198</v>
      </c>
      <c r="CD500">
        <v>99.419479310344798</v>
      </c>
      <c r="CE500">
        <v>0.199957827586207</v>
      </c>
      <c r="CF500">
        <v>31.462220689655201</v>
      </c>
      <c r="CG500">
        <v>30.994941379310301</v>
      </c>
      <c r="CH500">
        <v>999.9</v>
      </c>
      <c r="CI500">
        <v>0</v>
      </c>
      <c r="CJ500">
        <v>0</v>
      </c>
      <c r="CK500">
        <v>10003.8213793103</v>
      </c>
      <c r="CL500">
        <v>0</v>
      </c>
      <c r="CM500">
        <v>4.2987441379310303</v>
      </c>
      <c r="CN500">
        <v>0</v>
      </c>
      <c r="CO500">
        <v>0</v>
      </c>
      <c r="CP500">
        <v>0</v>
      </c>
      <c r="CQ500">
        <v>0</v>
      </c>
      <c r="CR500">
        <v>3.8275862068965498</v>
      </c>
      <c r="CS500">
        <v>0</v>
      </c>
      <c r="CT500">
        <v>233.18620689655199</v>
      </c>
      <c r="CU500">
        <v>-0.60344827586206895</v>
      </c>
      <c r="CV500">
        <v>40.186999999999998</v>
      </c>
      <c r="CW500">
        <v>45.561999999999998</v>
      </c>
      <c r="CX500">
        <v>42.939172413793102</v>
      </c>
      <c r="CY500">
        <v>44.269241379310301</v>
      </c>
      <c r="CZ500">
        <v>41.309862068965501</v>
      </c>
      <c r="DA500">
        <v>0</v>
      </c>
      <c r="DB500">
        <v>0</v>
      </c>
      <c r="DC500">
        <v>0</v>
      </c>
      <c r="DD500">
        <v>2554.7000000476801</v>
      </c>
      <c r="DE500">
        <v>3.75</v>
      </c>
      <c r="DF500">
        <v>-2.8478633798079098</v>
      </c>
      <c r="DG500">
        <v>-430.88204997095198</v>
      </c>
      <c r="DH500">
        <v>231.31153846153799</v>
      </c>
      <c r="DI500">
        <v>15</v>
      </c>
      <c r="DJ500">
        <v>100</v>
      </c>
      <c r="DK500">
        <v>100</v>
      </c>
      <c r="DL500">
        <v>2.71</v>
      </c>
      <c r="DM500">
        <v>0.42499999999999999</v>
      </c>
      <c r="DN500">
        <v>2</v>
      </c>
      <c r="DO500">
        <v>336.81599999999997</v>
      </c>
      <c r="DP500">
        <v>666.18600000000004</v>
      </c>
      <c r="DQ500">
        <v>30.807700000000001</v>
      </c>
      <c r="DR500">
        <v>32.783999999999999</v>
      </c>
      <c r="DS500">
        <v>30</v>
      </c>
      <c r="DT500">
        <v>32.674300000000002</v>
      </c>
      <c r="DU500">
        <v>32.674399999999999</v>
      </c>
      <c r="DV500">
        <v>20.988700000000001</v>
      </c>
      <c r="DW500">
        <v>21.813400000000001</v>
      </c>
      <c r="DX500">
        <v>52.786099999999998</v>
      </c>
      <c r="DY500">
        <v>30.807099999999998</v>
      </c>
      <c r="DZ500">
        <v>400</v>
      </c>
      <c r="EA500">
        <v>31.395399999999999</v>
      </c>
      <c r="EB500">
        <v>99.864199999999997</v>
      </c>
      <c r="EC500">
        <v>100.312</v>
      </c>
    </row>
    <row r="501" spans="1:133" x14ac:dyDescent="0.35">
      <c r="A501">
        <v>485</v>
      </c>
      <c r="B501">
        <v>1581613427.5999999</v>
      </c>
      <c r="C501">
        <v>2490.5999999046298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1581613419.5310299</v>
      </c>
      <c r="O501">
        <f t="shared" si="301"/>
        <v>5.2487115631453271E-4</v>
      </c>
      <c r="P501">
        <f t="shared" si="302"/>
        <v>-0.273759758505083</v>
      </c>
      <c r="Q501">
        <f t="shared" si="303"/>
        <v>400.12372413793099</v>
      </c>
      <c r="R501">
        <f t="shared" si="304"/>
        <v>402.71548558457982</v>
      </c>
      <c r="S501">
        <f t="shared" si="305"/>
        <v>40.117994935194176</v>
      </c>
      <c r="T501">
        <f t="shared" si="306"/>
        <v>39.859807017640037</v>
      </c>
      <c r="U501">
        <f t="shared" si="307"/>
        <v>3.9255857771824242E-2</v>
      </c>
      <c r="V501">
        <f t="shared" si="308"/>
        <v>2.2526715330238742</v>
      </c>
      <c r="W501">
        <f t="shared" si="309"/>
        <v>3.8879740268886416E-2</v>
      </c>
      <c r="X501">
        <f t="shared" si="310"/>
        <v>2.4333329911893496E-2</v>
      </c>
      <c r="Y501">
        <f t="shared" si="311"/>
        <v>0</v>
      </c>
      <c r="Z501">
        <f t="shared" si="312"/>
        <v>31.290804049260295</v>
      </c>
      <c r="AA501">
        <f t="shared" si="313"/>
        <v>30.9965965517241</v>
      </c>
      <c r="AB501">
        <f t="shared" si="314"/>
        <v>4.5105029223025035</v>
      </c>
      <c r="AC501">
        <f t="shared" si="315"/>
        <v>69.467623277106441</v>
      </c>
      <c r="AD501">
        <f t="shared" si="316"/>
        <v>3.2178298030954693</v>
      </c>
      <c r="AE501">
        <f t="shared" si="317"/>
        <v>4.6321288267766727</v>
      </c>
      <c r="AF501">
        <f t="shared" si="318"/>
        <v>1.2926731192070342</v>
      </c>
      <c r="AG501">
        <f t="shared" si="319"/>
        <v>-23.146817993470894</v>
      </c>
      <c r="AH501">
        <f t="shared" si="320"/>
        <v>56.770155032646173</v>
      </c>
      <c r="AI501">
        <f t="shared" si="321"/>
        <v>5.6720645748676874</v>
      </c>
      <c r="AJ501">
        <f t="shared" si="322"/>
        <v>39.295401614042966</v>
      </c>
      <c r="AK501">
        <v>-4.1255707493014E-2</v>
      </c>
      <c r="AL501">
        <v>4.6313145859386402E-2</v>
      </c>
      <c r="AM501">
        <v>3.4599981276160601</v>
      </c>
      <c r="AN501">
        <v>7</v>
      </c>
      <c r="AO501">
        <v>2</v>
      </c>
      <c r="AP501">
        <f t="shared" si="323"/>
        <v>1</v>
      </c>
      <c r="AQ501">
        <f t="shared" si="324"/>
        <v>0</v>
      </c>
      <c r="AR501">
        <f t="shared" si="325"/>
        <v>51834.717678432178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-0.273759758505083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1581613419.5310299</v>
      </c>
      <c r="BY501">
        <v>400.12372413793099</v>
      </c>
      <c r="BZ501">
        <v>400.01444827586198</v>
      </c>
      <c r="CA501">
        <v>32.301462068965499</v>
      </c>
      <c r="CB501">
        <v>31.430775862069002</v>
      </c>
      <c r="CC501">
        <v>350.01155172413797</v>
      </c>
      <c r="CD501">
        <v>99.418713793103507</v>
      </c>
      <c r="CE501">
        <v>0.19999065517241399</v>
      </c>
      <c r="CF501">
        <v>31.464048275862101</v>
      </c>
      <c r="CG501">
        <v>30.9965965517241</v>
      </c>
      <c r="CH501">
        <v>999.9</v>
      </c>
      <c r="CI501">
        <v>0</v>
      </c>
      <c r="CJ501">
        <v>0</v>
      </c>
      <c r="CK501">
        <v>10007.184827586199</v>
      </c>
      <c r="CL501">
        <v>0</v>
      </c>
      <c r="CM501">
        <v>4.0743217241379304</v>
      </c>
      <c r="CN501">
        <v>0</v>
      </c>
      <c r="CO501">
        <v>0</v>
      </c>
      <c r="CP501">
        <v>0</v>
      </c>
      <c r="CQ501">
        <v>0</v>
      </c>
      <c r="CR501">
        <v>4.5068965517241404</v>
      </c>
      <c r="CS501">
        <v>0</v>
      </c>
      <c r="CT501">
        <v>210.079310344828</v>
      </c>
      <c r="CU501">
        <v>-0.59310344827586203</v>
      </c>
      <c r="CV501">
        <v>40.186999999999998</v>
      </c>
      <c r="CW501">
        <v>45.561999999999998</v>
      </c>
      <c r="CX501">
        <v>42.947862068965499</v>
      </c>
      <c r="CY501">
        <v>44.254275862069001</v>
      </c>
      <c r="CZ501">
        <v>41.309862068965501</v>
      </c>
      <c r="DA501">
        <v>0</v>
      </c>
      <c r="DB501">
        <v>0</v>
      </c>
      <c r="DC501">
        <v>0</v>
      </c>
      <c r="DD501">
        <v>2559.5</v>
      </c>
      <c r="DE501">
        <v>3.1576923076923098</v>
      </c>
      <c r="DF501">
        <v>21.958974278811301</v>
      </c>
      <c r="DG501">
        <v>-180.017093846275</v>
      </c>
      <c r="DH501">
        <v>209.14230769230801</v>
      </c>
      <c r="DI501">
        <v>15</v>
      </c>
      <c r="DJ501">
        <v>100</v>
      </c>
      <c r="DK501">
        <v>100</v>
      </c>
      <c r="DL501">
        <v>2.71</v>
      </c>
      <c r="DM501">
        <v>0.42499999999999999</v>
      </c>
      <c r="DN501">
        <v>2</v>
      </c>
      <c r="DO501">
        <v>336.83499999999998</v>
      </c>
      <c r="DP501">
        <v>666.17600000000004</v>
      </c>
      <c r="DQ501">
        <v>30.809799999999999</v>
      </c>
      <c r="DR501">
        <v>32.782800000000002</v>
      </c>
      <c r="DS501">
        <v>29.9999</v>
      </c>
      <c r="DT501">
        <v>32.673200000000001</v>
      </c>
      <c r="DU501">
        <v>32.673499999999997</v>
      </c>
      <c r="DV501">
        <v>20.988099999999999</v>
      </c>
      <c r="DW501">
        <v>21.813400000000001</v>
      </c>
      <c r="DX501">
        <v>52.786099999999998</v>
      </c>
      <c r="DY501">
        <v>30.811800000000002</v>
      </c>
      <c r="DZ501">
        <v>400</v>
      </c>
      <c r="EA501">
        <v>31.398299999999999</v>
      </c>
      <c r="EB501">
        <v>99.864599999999996</v>
      </c>
      <c r="EC501">
        <v>100.31100000000001</v>
      </c>
    </row>
    <row r="502" spans="1:133" x14ac:dyDescent="0.35">
      <c r="A502">
        <v>486</v>
      </c>
      <c r="B502">
        <v>1581613432.5999999</v>
      </c>
      <c r="C502">
        <v>2495.5999999046298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1581613424.5310299</v>
      </c>
      <c r="O502">
        <f t="shared" si="301"/>
        <v>5.2592048086472177E-4</v>
      </c>
      <c r="P502">
        <f t="shared" si="302"/>
        <v>-0.27467991292095001</v>
      </c>
      <c r="Q502">
        <f t="shared" si="303"/>
        <v>400.11862068965502</v>
      </c>
      <c r="R502">
        <f t="shared" si="304"/>
        <v>402.72739845549654</v>
      </c>
      <c r="S502">
        <f t="shared" si="305"/>
        <v>40.118938627032605</v>
      </c>
      <c r="T502">
        <f t="shared" si="306"/>
        <v>39.859057140248368</v>
      </c>
      <c r="U502">
        <f t="shared" si="307"/>
        <v>3.930767114551835E-2</v>
      </c>
      <c r="V502">
        <f t="shared" si="308"/>
        <v>2.2525966237792296</v>
      </c>
      <c r="W502">
        <f t="shared" si="309"/>
        <v>3.8930552855113001E-2</v>
      </c>
      <c r="X502">
        <f t="shared" si="310"/>
        <v>2.4365176493243122E-2</v>
      </c>
      <c r="Y502">
        <f t="shared" si="311"/>
        <v>0</v>
      </c>
      <c r="Z502">
        <f t="shared" si="312"/>
        <v>31.292839029947217</v>
      </c>
      <c r="AA502">
        <f t="shared" si="313"/>
        <v>31.000596551724101</v>
      </c>
      <c r="AB502">
        <f t="shared" si="314"/>
        <v>4.5115317617866726</v>
      </c>
      <c r="AC502">
        <f t="shared" si="315"/>
        <v>69.461469072499256</v>
      </c>
      <c r="AD502">
        <f t="shared" si="316"/>
        <v>3.2179810334205472</v>
      </c>
      <c r="AE502">
        <f t="shared" si="317"/>
        <v>4.6327569462457427</v>
      </c>
      <c r="AF502">
        <f t="shared" si="318"/>
        <v>1.2935507283661254</v>
      </c>
      <c r="AG502">
        <f t="shared" si="319"/>
        <v>-23.193093206134229</v>
      </c>
      <c r="AH502">
        <f t="shared" si="320"/>
        <v>56.572284980877711</v>
      </c>
      <c r="AI502">
        <f t="shared" si="321"/>
        <v>5.6526607495819698</v>
      </c>
      <c r="AJ502">
        <f t="shared" si="322"/>
        <v>39.031852524325451</v>
      </c>
      <c r="AK502">
        <v>-4.1253688690011898E-2</v>
      </c>
      <c r="AL502">
        <v>4.6310879576159703E-2</v>
      </c>
      <c r="AM502">
        <v>3.4598641391627001</v>
      </c>
      <c r="AN502">
        <v>7</v>
      </c>
      <c r="AO502">
        <v>2</v>
      </c>
      <c r="AP502">
        <f t="shared" si="323"/>
        <v>1</v>
      </c>
      <c r="AQ502">
        <f t="shared" si="324"/>
        <v>0</v>
      </c>
      <c r="AR502">
        <f t="shared" si="325"/>
        <v>51831.866602561888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-0.27467991292095001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1581613424.5310299</v>
      </c>
      <c r="BY502">
        <v>400.11862068965502</v>
      </c>
      <c r="BZ502">
        <v>400.00848275862103</v>
      </c>
      <c r="CA502">
        <v>32.303175862068997</v>
      </c>
      <c r="CB502">
        <v>31.430751724137899</v>
      </c>
      <c r="CC502">
        <v>350.01203448275902</v>
      </c>
      <c r="CD502">
        <v>99.418131034482798</v>
      </c>
      <c r="CE502">
        <v>0.19996989655172401</v>
      </c>
      <c r="CF502">
        <v>31.466434482758601</v>
      </c>
      <c r="CG502">
        <v>31.000596551724101</v>
      </c>
      <c r="CH502">
        <v>999.9</v>
      </c>
      <c r="CI502">
        <v>0</v>
      </c>
      <c r="CJ502">
        <v>0</v>
      </c>
      <c r="CK502">
        <v>10006.7537931034</v>
      </c>
      <c r="CL502">
        <v>0</v>
      </c>
      <c r="CM502">
        <v>4.1479889655172402</v>
      </c>
      <c r="CN502">
        <v>0</v>
      </c>
      <c r="CO502">
        <v>0</v>
      </c>
      <c r="CP502">
        <v>0</v>
      </c>
      <c r="CQ502">
        <v>0</v>
      </c>
      <c r="CR502">
        <v>5.6551724137930997</v>
      </c>
      <c r="CS502">
        <v>0</v>
      </c>
      <c r="CT502">
        <v>240.69310344827599</v>
      </c>
      <c r="CU502">
        <v>-0.80344827586206902</v>
      </c>
      <c r="CV502">
        <v>40.186999999999998</v>
      </c>
      <c r="CW502">
        <v>45.561999999999998</v>
      </c>
      <c r="CX502">
        <v>42.945689655172401</v>
      </c>
      <c r="CY502">
        <v>44.254275862069001</v>
      </c>
      <c r="CZ502">
        <v>41.3055862068965</v>
      </c>
      <c r="DA502">
        <v>0</v>
      </c>
      <c r="DB502">
        <v>0</v>
      </c>
      <c r="DC502">
        <v>0</v>
      </c>
      <c r="DD502">
        <v>2564.9000000953702</v>
      </c>
      <c r="DE502">
        <v>3.8384615384615399</v>
      </c>
      <c r="DF502">
        <v>-8.0000003126633104</v>
      </c>
      <c r="DG502">
        <v>782.87863385748403</v>
      </c>
      <c r="DH502">
        <v>246.869230769231</v>
      </c>
      <c r="DI502">
        <v>15</v>
      </c>
      <c r="DJ502">
        <v>100</v>
      </c>
      <c r="DK502">
        <v>100</v>
      </c>
      <c r="DL502">
        <v>2.71</v>
      </c>
      <c r="DM502">
        <v>0.42499999999999999</v>
      </c>
      <c r="DN502">
        <v>2</v>
      </c>
      <c r="DO502">
        <v>336.68200000000002</v>
      </c>
      <c r="DP502">
        <v>666.15200000000004</v>
      </c>
      <c r="DQ502">
        <v>30.801200000000001</v>
      </c>
      <c r="DR502">
        <v>32.781100000000002</v>
      </c>
      <c r="DS502">
        <v>29.9999</v>
      </c>
      <c r="DT502">
        <v>32.671300000000002</v>
      </c>
      <c r="DU502">
        <v>32.671500000000002</v>
      </c>
      <c r="DV502">
        <v>20.9894</v>
      </c>
      <c r="DW502">
        <v>21.813400000000001</v>
      </c>
      <c r="DX502">
        <v>52.786099999999998</v>
      </c>
      <c r="DY502">
        <v>30.7742</v>
      </c>
      <c r="DZ502">
        <v>400</v>
      </c>
      <c r="EA502">
        <v>31.394600000000001</v>
      </c>
      <c r="EB502">
        <v>99.865499999999997</v>
      </c>
      <c r="EC502">
        <v>100.312</v>
      </c>
    </row>
    <row r="503" spans="1:133" x14ac:dyDescent="0.35">
      <c r="A503">
        <v>487</v>
      </c>
      <c r="B503">
        <v>1581613437.5999999</v>
      </c>
      <c r="C503">
        <v>2500.5999999046298</v>
      </c>
      <c r="D503" t="s">
        <v>1212</v>
      </c>
      <c r="E503" t="s">
        <v>1213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1581613429.5310299</v>
      </c>
      <c r="O503">
        <f t="shared" si="301"/>
        <v>5.2645324027583468E-4</v>
      </c>
      <c r="P503">
        <f t="shared" si="302"/>
        <v>-0.27726180864048028</v>
      </c>
      <c r="Q503">
        <f t="shared" si="303"/>
        <v>400.10772413793097</v>
      </c>
      <c r="R503">
        <f t="shared" si="304"/>
        <v>402.81227729673407</v>
      </c>
      <c r="S503">
        <f t="shared" si="305"/>
        <v>40.127717540374505</v>
      </c>
      <c r="T503">
        <f t="shared" si="306"/>
        <v>39.85829291916459</v>
      </c>
      <c r="U503">
        <f t="shared" si="307"/>
        <v>3.9316844821257045E-2</v>
      </c>
      <c r="V503">
        <f t="shared" si="308"/>
        <v>2.2514449528239995</v>
      </c>
      <c r="W503">
        <f t="shared" si="309"/>
        <v>3.8939360401059178E-2</v>
      </c>
      <c r="X503">
        <f t="shared" si="310"/>
        <v>2.4370713589844693E-2</v>
      </c>
      <c r="Y503">
        <f t="shared" si="311"/>
        <v>0</v>
      </c>
      <c r="Z503">
        <f t="shared" si="312"/>
        <v>31.294730995175872</v>
      </c>
      <c r="AA503">
        <f t="shared" si="313"/>
        <v>31.004920689655201</v>
      </c>
      <c r="AB503">
        <f t="shared" si="314"/>
        <v>4.5126442026677749</v>
      </c>
      <c r="AC503">
        <f t="shared" si="315"/>
        <v>69.454981187342582</v>
      </c>
      <c r="AD503">
        <f t="shared" si="316"/>
        <v>3.2180732698549646</v>
      </c>
      <c r="AE503">
        <f t="shared" si="317"/>
        <v>4.6333224987489068</v>
      </c>
      <c r="AF503">
        <f t="shared" si="318"/>
        <v>1.2945709328128103</v>
      </c>
      <c r="AG503">
        <f t="shared" si="319"/>
        <v>-23.21658789616431</v>
      </c>
      <c r="AH503">
        <f t="shared" si="320"/>
        <v>56.279255702369376</v>
      </c>
      <c r="AI503">
        <f t="shared" si="321"/>
        <v>5.6264374978792686</v>
      </c>
      <c r="AJ503">
        <f t="shared" si="322"/>
        <v>38.689105304084336</v>
      </c>
      <c r="AK503">
        <v>-4.1222658837383297E-2</v>
      </c>
      <c r="AL503">
        <v>4.6276045848219698E-2</v>
      </c>
      <c r="AM503">
        <v>3.4578043958804798</v>
      </c>
      <c r="AN503">
        <v>7</v>
      </c>
      <c r="AO503">
        <v>2</v>
      </c>
      <c r="AP503">
        <f t="shared" si="323"/>
        <v>1</v>
      </c>
      <c r="AQ503">
        <f t="shared" si="324"/>
        <v>0</v>
      </c>
      <c r="AR503">
        <f t="shared" si="325"/>
        <v>51794.12684447669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-0.27726180864048028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1581613429.5310299</v>
      </c>
      <c r="BY503">
        <v>400.10772413793097</v>
      </c>
      <c r="BZ503">
        <v>399.99351724137898</v>
      </c>
      <c r="CA503">
        <v>32.303841379310299</v>
      </c>
      <c r="CB503">
        <v>31.4305448275862</v>
      </c>
      <c r="CC503">
        <v>350.01634482758601</v>
      </c>
      <c r="CD503">
        <v>99.418903448275898</v>
      </c>
      <c r="CE503">
        <v>0.200000448275862</v>
      </c>
      <c r="CF503">
        <v>31.468582758620698</v>
      </c>
      <c r="CG503">
        <v>31.004920689655201</v>
      </c>
      <c r="CH503">
        <v>999.9</v>
      </c>
      <c r="CI503">
        <v>0</v>
      </c>
      <c r="CJ503">
        <v>0</v>
      </c>
      <c r="CK503">
        <v>9999.1493103448302</v>
      </c>
      <c r="CL503">
        <v>0</v>
      </c>
      <c r="CM503">
        <v>4.82663931034483</v>
      </c>
      <c r="CN503">
        <v>0</v>
      </c>
      <c r="CO503">
        <v>0</v>
      </c>
      <c r="CP503">
        <v>0</v>
      </c>
      <c r="CQ503">
        <v>0</v>
      </c>
      <c r="CR503">
        <v>3.8724137931034499</v>
      </c>
      <c r="CS503">
        <v>0</v>
      </c>
      <c r="CT503">
        <v>302.758620689655</v>
      </c>
      <c r="CU503">
        <v>-0.40689655172413802</v>
      </c>
      <c r="CV503">
        <v>40.186999999999998</v>
      </c>
      <c r="CW503">
        <v>45.561999999999998</v>
      </c>
      <c r="CX503">
        <v>42.945689655172401</v>
      </c>
      <c r="CY503">
        <v>44.25</v>
      </c>
      <c r="CZ503">
        <v>41.307724137930997</v>
      </c>
      <c r="DA503">
        <v>0</v>
      </c>
      <c r="DB503">
        <v>0</v>
      </c>
      <c r="DC503">
        <v>0</v>
      </c>
      <c r="DD503">
        <v>2569.7000000476801</v>
      </c>
      <c r="DE503">
        <v>3.3269230769230802</v>
      </c>
      <c r="DF503">
        <v>-8.6803421453054295</v>
      </c>
      <c r="DG503">
        <v>1157.5521350665799</v>
      </c>
      <c r="DH503">
        <v>310.230769230769</v>
      </c>
      <c r="DI503">
        <v>15</v>
      </c>
      <c r="DJ503">
        <v>100</v>
      </c>
      <c r="DK503">
        <v>100</v>
      </c>
      <c r="DL503">
        <v>2.71</v>
      </c>
      <c r="DM503">
        <v>0.42499999999999999</v>
      </c>
      <c r="DN503">
        <v>2</v>
      </c>
      <c r="DO503">
        <v>336.82499999999999</v>
      </c>
      <c r="DP503">
        <v>666.12900000000002</v>
      </c>
      <c r="DQ503">
        <v>30.7713</v>
      </c>
      <c r="DR503">
        <v>32.779200000000003</v>
      </c>
      <c r="DS503">
        <v>29.9999</v>
      </c>
      <c r="DT503">
        <v>32.671300000000002</v>
      </c>
      <c r="DU503">
        <v>32.671500000000002</v>
      </c>
      <c r="DV503">
        <v>20.989100000000001</v>
      </c>
      <c r="DW503">
        <v>21.813400000000001</v>
      </c>
      <c r="DX503">
        <v>52.786099999999998</v>
      </c>
      <c r="DY503">
        <v>30.760999999999999</v>
      </c>
      <c r="DZ503">
        <v>400</v>
      </c>
      <c r="EA503">
        <v>31.398800000000001</v>
      </c>
      <c r="EB503">
        <v>99.862799999999993</v>
      </c>
      <c r="EC503">
        <v>100.313</v>
      </c>
    </row>
    <row r="504" spans="1:133" x14ac:dyDescent="0.35">
      <c r="A504">
        <v>488</v>
      </c>
      <c r="B504">
        <v>1581613442.5999999</v>
      </c>
      <c r="C504">
        <v>2505.5999999046298</v>
      </c>
      <c r="D504" t="s">
        <v>1214</v>
      </c>
      <c r="E504" t="s">
        <v>1215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1581613434.5310299</v>
      </c>
      <c r="O504">
        <f t="shared" si="301"/>
        <v>5.2632952042527728E-4</v>
      </c>
      <c r="P504">
        <f t="shared" si="302"/>
        <v>-0.28073149994399355</v>
      </c>
      <c r="Q504">
        <f t="shared" si="303"/>
        <v>400.10737931034498</v>
      </c>
      <c r="R504">
        <f t="shared" si="304"/>
        <v>402.95769232946986</v>
      </c>
      <c r="S504">
        <f t="shared" si="305"/>
        <v>40.14260733457305</v>
      </c>
      <c r="T504">
        <f t="shared" si="306"/>
        <v>39.858659420225258</v>
      </c>
      <c r="U504">
        <f t="shared" si="307"/>
        <v>3.9276044866117209E-2</v>
      </c>
      <c r="V504">
        <f t="shared" si="308"/>
        <v>2.2530357014059113</v>
      </c>
      <c r="W504">
        <f t="shared" si="309"/>
        <v>3.8899602659196057E-2</v>
      </c>
      <c r="X504">
        <f t="shared" si="310"/>
        <v>2.4345772715188126E-2</v>
      </c>
      <c r="Y504">
        <f t="shared" si="311"/>
        <v>0</v>
      </c>
      <c r="Z504">
        <f t="shared" si="312"/>
        <v>31.29692509781308</v>
      </c>
      <c r="AA504">
        <f t="shared" si="313"/>
        <v>31.008665517241401</v>
      </c>
      <c r="AB504">
        <f t="shared" si="314"/>
        <v>4.5136078014540457</v>
      </c>
      <c r="AC504">
        <f t="shared" si="315"/>
        <v>69.445577707061318</v>
      </c>
      <c r="AD504">
        <f t="shared" si="316"/>
        <v>3.2180108231793971</v>
      </c>
      <c r="AE504">
        <f t="shared" si="317"/>
        <v>4.6338599655024337</v>
      </c>
      <c r="AF504">
        <f t="shared" si="318"/>
        <v>1.2955969782746486</v>
      </c>
      <c r="AG504">
        <f t="shared" si="319"/>
        <v>-23.211131850754729</v>
      </c>
      <c r="AH504">
        <f t="shared" si="320"/>
        <v>56.112109093919891</v>
      </c>
      <c r="AI504">
        <f t="shared" si="321"/>
        <v>5.6059264264289519</v>
      </c>
      <c r="AJ504">
        <f t="shared" si="322"/>
        <v>38.506903669594109</v>
      </c>
      <c r="AK504">
        <v>-4.1265522693209301E-2</v>
      </c>
      <c r="AL504">
        <v>4.6324164281464401E-2</v>
      </c>
      <c r="AM504">
        <v>3.4606495326726598</v>
      </c>
      <c r="AN504">
        <v>7</v>
      </c>
      <c r="AO504">
        <v>2</v>
      </c>
      <c r="AP504">
        <f t="shared" si="323"/>
        <v>1</v>
      </c>
      <c r="AQ504">
        <f t="shared" si="324"/>
        <v>0</v>
      </c>
      <c r="AR504">
        <f t="shared" si="325"/>
        <v>51845.449333161014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-0.28073149994399355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1581613434.5310299</v>
      </c>
      <c r="BY504">
        <v>400.10737931034498</v>
      </c>
      <c r="BZ504">
        <v>399.98713793103502</v>
      </c>
      <c r="CA504">
        <v>32.3028896551724</v>
      </c>
      <c r="CB504">
        <v>31.429786206896601</v>
      </c>
      <c r="CC504">
        <v>350.011827586207</v>
      </c>
      <c r="CD504">
        <v>99.419924137931005</v>
      </c>
      <c r="CE504">
        <v>0.199981620689655</v>
      </c>
      <c r="CF504">
        <v>31.470624137931001</v>
      </c>
      <c r="CG504">
        <v>31.008665517241401</v>
      </c>
      <c r="CH504">
        <v>999.9</v>
      </c>
      <c r="CI504">
        <v>0</v>
      </c>
      <c r="CJ504">
        <v>0</v>
      </c>
      <c r="CK504">
        <v>10009.443793103401</v>
      </c>
      <c r="CL504">
        <v>0</v>
      </c>
      <c r="CM504">
        <v>5.7350044827586197</v>
      </c>
      <c r="CN504">
        <v>0</v>
      </c>
      <c r="CO504">
        <v>0</v>
      </c>
      <c r="CP504">
        <v>0</v>
      </c>
      <c r="CQ504">
        <v>0</v>
      </c>
      <c r="CR504">
        <v>2.77586206896552</v>
      </c>
      <c r="CS504">
        <v>0</v>
      </c>
      <c r="CT504">
        <v>374.093103448276</v>
      </c>
      <c r="CU504">
        <v>-0.4</v>
      </c>
      <c r="CV504">
        <v>40.186999999999998</v>
      </c>
      <c r="CW504">
        <v>45.5555862068965</v>
      </c>
      <c r="CX504">
        <v>42.939172413793102</v>
      </c>
      <c r="CY504">
        <v>44.25</v>
      </c>
      <c r="CZ504">
        <v>41.303448275862102</v>
      </c>
      <c r="DA504">
        <v>0</v>
      </c>
      <c r="DB504">
        <v>0</v>
      </c>
      <c r="DC504">
        <v>0</v>
      </c>
      <c r="DD504">
        <v>2574.5</v>
      </c>
      <c r="DE504">
        <v>2.7</v>
      </c>
      <c r="DF504">
        <v>4.3965808759647196</v>
      </c>
      <c r="DG504">
        <v>601.59316341006195</v>
      </c>
      <c r="DH504">
        <v>380.04615384615403</v>
      </c>
      <c r="DI504">
        <v>15</v>
      </c>
      <c r="DJ504">
        <v>100</v>
      </c>
      <c r="DK504">
        <v>100</v>
      </c>
      <c r="DL504">
        <v>2.71</v>
      </c>
      <c r="DM504">
        <v>0.42499999999999999</v>
      </c>
      <c r="DN504">
        <v>2</v>
      </c>
      <c r="DO504">
        <v>336.83499999999998</v>
      </c>
      <c r="DP504">
        <v>666.21100000000001</v>
      </c>
      <c r="DQ504">
        <v>30.754999999999999</v>
      </c>
      <c r="DR504">
        <v>32.778199999999998</v>
      </c>
      <c r="DS504">
        <v>30</v>
      </c>
      <c r="DT504">
        <v>32.668399999999998</v>
      </c>
      <c r="DU504">
        <v>32.668599999999998</v>
      </c>
      <c r="DV504">
        <v>20.9895</v>
      </c>
      <c r="DW504">
        <v>21.813400000000001</v>
      </c>
      <c r="DX504">
        <v>52.786099999999998</v>
      </c>
      <c r="DY504">
        <v>30.7532</v>
      </c>
      <c r="DZ504">
        <v>400</v>
      </c>
      <c r="EA504">
        <v>31.398900000000001</v>
      </c>
      <c r="EB504">
        <v>99.864699999999999</v>
      </c>
      <c r="EC504">
        <v>100.312</v>
      </c>
    </row>
    <row r="505" spans="1:133" x14ac:dyDescent="0.35">
      <c r="A505">
        <v>489</v>
      </c>
      <c r="B505">
        <v>1581613447.5999999</v>
      </c>
      <c r="C505">
        <v>2510.5999999046298</v>
      </c>
      <c r="D505" t="s">
        <v>1216</v>
      </c>
      <c r="E505" t="s">
        <v>1217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1581613439.5310299</v>
      </c>
      <c r="O505">
        <f t="shared" si="301"/>
        <v>5.2532831399041899E-4</v>
      </c>
      <c r="P505">
        <f t="shared" si="302"/>
        <v>-0.27282404315586728</v>
      </c>
      <c r="Q505">
        <f t="shared" si="303"/>
        <v>400.09989655172399</v>
      </c>
      <c r="R505">
        <f t="shared" si="304"/>
        <v>402.65077944772742</v>
      </c>
      <c r="S505">
        <f t="shared" si="305"/>
        <v>40.112440004307956</v>
      </c>
      <c r="T505">
        <f t="shared" si="306"/>
        <v>39.858318710256825</v>
      </c>
      <c r="U505">
        <f t="shared" si="307"/>
        <v>3.919118604439082E-2</v>
      </c>
      <c r="V505">
        <f t="shared" si="308"/>
        <v>2.2533784503978169</v>
      </c>
      <c r="W505">
        <f t="shared" si="309"/>
        <v>3.8816416793240993E-2</v>
      </c>
      <c r="X505">
        <f t="shared" si="310"/>
        <v>2.4293633260950718E-2</v>
      </c>
      <c r="Y505">
        <f t="shared" si="311"/>
        <v>0</v>
      </c>
      <c r="Z505">
        <f t="shared" si="312"/>
        <v>31.298686601049688</v>
      </c>
      <c r="AA505">
        <f t="shared" si="313"/>
        <v>31.009413793103398</v>
      </c>
      <c r="AB505">
        <f t="shared" si="314"/>
        <v>4.5138003652349621</v>
      </c>
      <c r="AC505">
        <f t="shared" si="315"/>
        <v>69.437277210557141</v>
      </c>
      <c r="AD505">
        <f t="shared" si="316"/>
        <v>3.2178834187146212</v>
      </c>
      <c r="AE505">
        <f t="shared" si="317"/>
        <v>4.6342304133800036</v>
      </c>
      <c r="AF505">
        <f t="shared" si="318"/>
        <v>1.2959169465203408</v>
      </c>
      <c r="AG505">
        <f t="shared" si="319"/>
        <v>-23.166978646977476</v>
      </c>
      <c r="AH505">
        <f t="shared" si="320"/>
        <v>56.200657263788159</v>
      </c>
      <c r="AI505">
        <f t="shared" si="321"/>
        <v>5.6139785332243681</v>
      </c>
      <c r="AJ505">
        <f t="shared" si="322"/>
        <v>38.647657150035052</v>
      </c>
      <c r="AK505">
        <v>-4.12747619055941E-2</v>
      </c>
      <c r="AL505">
        <v>4.63345361067658E-2</v>
      </c>
      <c r="AM505">
        <v>3.4612626623586098</v>
      </c>
      <c r="AN505">
        <v>7</v>
      </c>
      <c r="AO505">
        <v>2</v>
      </c>
      <c r="AP505">
        <f t="shared" si="323"/>
        <v>1</v>
      </c>
      <c r="AQ505">
        <f t="shared" si="324"/>
        <v>0</v>
      </c>
      <c r="AR505">
        <f t="shared" si="325"/>
        <v>51856.362859556924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-0.27282404315586728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1581613439.5310299</v>
      </c>
      <c r="BY505">
        <v>400.09989655172399</v>
      </c>
      <c r="BZ505">
        <v>399.99251724137901</v>
      </c>
      <c r="CA505">
        <v>32.301282758620701</v>
      </c>
      <c r="CB505">
        <v>31.4298413793103</v>
      </c>
      <c r="CC505">
        <v>350.012896551724</v>
      </c>
      <c r="CD505">
        <v>99.420975862069</v>
      </c>
      <c r="CE505">
        <v>0.19994144827586199</v>
      </c>
      <c r="CF505">
        <v>31.4720310344828</v>
      </c>
      <c r="CG505">
        <v>31.009413793103398</v>
      </c>
      <c r="CH505">
        <v>999.9</v>
      </c>
      <c r="CI505">
        <v>0</v>
      </c>
      <c r="CJ505">
        <v>0</v>
      </c>
      <c r="CK505">
        <v>10011.578965517199</v>
      </c>
      <c r="CL505">
        <v>0</v>
      </c>
      <c r="CM505">
        <v>6.2510858620689698</v>
      </c>
      <c r="CN505">
        <v>0</v>
      </c>
      <c r="CO505">
        <v>0</v>
      </c>
      <c r="CP505">
        <v>0</v>
      </c>
      <c r="CQ505">
        <v>0</v>
      </c>
      <c r="CR505">
        <v>2.83793103448276</v>
      </c>
      <c r="CS505">
        <v>0</v>
      </c>
      <c r="CT505">
        <v>378.8</v>
      </c>
      <c r="CU505">
        <v>-0.45517241379310303</v>
      </c>
      <c r="CV505">
        <v>40.186999999999998</v>
      </c>
      <c r="CW505">
        <v>45.553448275862003</v>
      </c>
      <c r="CX505">
        <v>42.936999999999998</v>
      </c>
      <c r="CY505">
        <v>44.25</v>
      </c>
      <c r="CZ505">
        <v>41.307724137930997</v>
      </c>
      <c r="DA505">
        <v>0</v>
      </c>
      <c r="DB505">
        <v>0</v>
      </c>
      <c r="DC505">
        <v>0</v>
      </c>
      <c r="DD505">
        <v>2579.9000000953702</v>
      </c>
      <c r="DE505">
        <v>2.6153846153846199</v>
      </c>
      <c r="DF505">
        <v>13.162393005764001</v>
      </c>
      <c r="DG505">
        <v>-481.31624003565997</v>
      </c>
      <c r="DH505">
        <v>376.75769230769203</v>
      </c>
      <c r="DI505">
        <v>15</v>
      </c>
      <c r="DJ505">
        <v>100</v>
      </c>
      <c r="DK505">
        <v>100</v>
      </c>
      <c r="DL505">
        <v>2.71</v>
      </c>
      <c r="DM505">
        <v>0.42499999999999999</v>
      </c>
      <c r="DN505">
        <v>2</v>
      </c>
      <c r="DO505">
        <v>336.88299999999998</v>
      </c>
      <c r="DP505">
        <v>666.21100000000001</v>
      </c>
      <c r="DQ505">
        <v>30.745899999999999</v>
      </c>
      <c r="DR505">
        <v>32.775599999999997</v>
      </c>
      <c r="DS505">
        <v>29.9999</v>
      </c>
      <c r="DT505">
        <v>32.668399999999998</v>
      </c>
      <c r="DU505">
        <v>32.668599999999998</v>
      </c>
      <c r="DV505">
        <v>20.988199999999999</v>
      </c>
      <c r="DW505">
        <v>21.813400000000001</v>
      </c>
      <c r="DX505">
        <v>52.786099999999998</v>
      </c>
      <c r="DY505">
        <v>30.744499999999999</v>
      </c>
      <c r="DZ505">
        <v>400</v>
      </c>
      <c r="EA505">
        <v>31.398800000000001</v>
      </c>
      <c r="EB505">
        <v>99.864500000000007</v>
      </c>
      <c r="EC505">
        <v>100.315</v>
      </c>
    </row>
    <row r="506" spans="1:133" x14ac:dyDescent="0.35">
      <c r="A506">
        <v>490</v>
      </c>
      <c r="B506">
        <v>1581613452.5999999</v>
      </c>
      <c r="C506">
        <v>2515.5999999046298</v>
      </c>
      <c r="D506" t="s">
        <v>1218</v>
      </c>
      <c r="E506" t="s">
        <v>1219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1581613444.5310299</v>
      </c>
      <c r="O506">
        <f t="shared" si="301"/>
        <v>5.2324195377234314E-4</v>
      </c>
      <c r="P506">
        <f t="shared" si="302"/>
        <v>-0.27104715668920742</v>
      </c>
      <c r="Q506">
        <f t="shared" si="303"/>
        <v>400.10158620689703</v>
      </c>
      <c r="R506">
        <f t="shared" si="304"/>
        <v>402.62308718170175</v>
      </c>
      <c r="S506">
        <f t="shared" si="305"/>
        <v>40.109472647187154</v>
      </c>
      <c r="T506">
        <f t="shared" si="306"/>
        <v>39.858279713650425</v>
      </c>
      <c r="U506">
        <f t="shared" si="307"/>
        <v>3.9050152842087779E-2</v>
      </c>
      <c r="V506">
        <f t="shared" si="308"/>
        <v>2.2522964678655333</v>
      </c>
      <c r="W506">
        <f t="shared" si="309"/>
        <v>3.8677885298097375E-2</v>
      </c>
      <c r="X506">
        <f t="shared" si="310"/>
        <v>2.4206829216623572E-2</v>
      </c>
      <c r="Y506">
        <f t="shared" si="311"/>
        <v>0</v>
      </c>
      <c r="Z506">
        <f t="shared" si="312"/>
        <v>31.299558314800436</v>
      </c>
      <c r="AA506">
        <f t="shared" si="313"/>
        <v>31.006496551724101</v>
      </c>
      <c r="AB506">
        <f t="shared" si="314"/>
        <v>4.5130496731363197</v>
      </c>
      <c r="AC506">
        <f t="shared" si="315"/>
        <v>69.43136662485513</v>
      </c>
      <c r="AD506">
        <f t="shared" si="316"/>
        <v>3.2176567912055432</v>
      </c>
      <c r="AE506">
        <f t="shared" si="317"/>
        <v>4.6342985132222392</v>
      </c>
      <c r="AF506">
        <f t="shared" si="318"/>
        <v>1.2953928819307765</v>
      </c>
      <c r="AG506">
        <f t="shared" si="319"/>
        <v>-23.074970161360334</v>
      </c>
      <c r="AH506">
        <f t="shared" si="320"/>
        <v>56.559303563021857</v>
      </c>
      <c r="AI506">
        <f t="shared" si="321"/>
        <v>5.6524443848226129</v>
      </c>
      <c r="AJ506">
        <f t="shared" si="322"/>
        <v>39.136777786484132</v>
      </c>
      <c r="AK506">
        <v>-4.12456001035462E-2</v>
      </c>
      <c r="AL506">
        <v>4.6301799429252798E-2</v>
      </c>
      <c r="AM506">
        <v>3.4593272750176798</v>
      </c>
      <c r="AN506">
        <v>7</v>
      </c>
      <c r="AO506">
        <v>2</v>
      </c>
      <c r="AP506">
        <f t="shared" si="323"/>
        <v>1</v>
      </c>
      <c r="AQ506">
        <f t="shared" si="324"/>
        <v>0</v>
      </c>
      <c r="AR506">
        <f t="shared" si="325"/>
        <v>51821.172536890212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-0.27104715668920742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1581613444.5310299</v>
      </c>
      <c r="BY506">
        <v>400.10158620689703</v>
      </c>
      <c r="BZ506">
        <v>399.99582758620699</v>
      </c>
      <c r="CA506">
        <v>32.299175862068999</v>
      </c>
      <c r="CB506">
        <v>31.431227586206901</v>
      </c>
      <c r="CC506">
        <v>350.02662068965498</v>
      </c>
      <c r="CD506">
        <v>99.420396551724195</v>
      </c>
      <c r="CE506">
        <v>0.20000258620689701</v>
      </c>
      <c r="CF506">
        <v>31.4722896551724</v>
      </c>
      <c r="CG506">
        <v>31.006496551724101</v>
      </c>
      <c r="CH506">
        <v>999.9</v>
      </c>
      <c r="CI506">
        <v>0</v>
      </c>
      <c r="CJ506">
        <v>0</v>
      </c>
      <c r="CK506">
        <v>10004.5637931034</v>
      </c>
      <c r="CL506">
        <v>0</v>
      </c>
      <c r="CM506">
        <v>5.8908241379310304</v>
      </c>
      <c r="CN506">
        <v>0</v>
      </c>
      <c r="CO506">
        <v>0</v>
      </c>
      <c r="CP506">
        <v>0</v>
      </c>
      <c r="CQ506">
        <v>0</v>
      </c>
      <c r="CR506">
        <v>1.9862068965517199</v>
      </c>
      <c r="CS506">
        <v>0</v>
      </c>
      <c r="CT506">
        <v>339.05862068965502</v>
      </c>
      <c r="CU506">
        <v>-0.80344827586206902</v>
      </c>
      <c r="CV506">
        <v>40.186999999999998</v>
      </c>
      <c r="CW506">
        <v>45.544896551724101</v>
      </c>
      <c r="CX506">
        <v>42.936999999999998</v>
      </c>
      <c r="CY506">
        <v>44.25</v>
      </c>
      <c r="CZ506">
        <v>41.3055862068965</v>
      </c>
      <c r="DA506">
        <v>0</v>
      </c>
      <c r="DB506">
        <v>0</v>
      </c>
      <c r="DC506">
        <v>0</v>
      </c>
      <c r="DD506">
        <v>2584.7000000476801</v>
      </c>
      <c r="DE506">
        <v>2.25</v>
      </c>
      <c r="DF506">
        <v>-13.357265023135801</v>
      </c>
      <c r="DG506">
        <v>-978.76581032592901</v>
      </c>
      <c r="DH506">
        <v>332.73461538461498</v>
      </c>
      <c r="DI506">
        <v>15</v>
      </c>
      <c r="DJ506">
        <v>100</v>
      </c>
      <c r="DK506">
        <v>100</v>
      </c>
      <c r="DL506">
        <v>2.71</v>
      </c>
      <c r="DM506">
        <v>0.42499999999999999</v>
      </c>
      <c r="DN506">
        <v>2</v>
      </c>
      <c r="DO506">
        <v>336.83199999999999</v>
      </c>
      <c r="DP506">
        <v>666.31500000000005</v>
      </c>
      <c r="DQ506">
        <v>30.738299999999999</v>
      </c>
      <c r="DR506">
        <v>32.774900000000002</v>
      </c>
      <c r="DS506">
        <v>29.9998</v>
      </c>
      <c r="DT506">
        <v>32.665500000000002</v>
      </c>
      <c r="DU506">
        <v>32.665599999999998</v>
      </c>
      <c r="DV506">
        <v>20.9895</v>
      </c>
      <c r="DW506">
        <v>21.813400000000001</v>
      </c>
      <c r="DX506">
        <v>52.786099999999998</v>
      </c>
      <c r="DY506">
        <v>30.737500000000001</v>
      </c>
      <c r="DZ506">
        <v>400</v>
      </c>
      <c r="EA506">
        <v>31.398700000000002</v>
      </c>
      <c r="EB506">
        <v>99.862899999999996</v>
      </c>
      <c r="EC506">
        <v>100.31100000000001</v>
      </c>
    </row>
    <row r="507" spans="1:133" x14ac:dyDescent="0.35">
      <c r="A507">
        <v>491</v>
      </c>
      <c r="B507">
        <v>1581613457.5999999</v>
      </c>
      <c r="C507">
        <v>2520.5999999046298</v>
      </c>
      <c r="D507" t="s">
        <v>1220</v>
      </c>
      <c r="E507" t="s">
        <v>1221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1581613449.5310299</v>
      </c>
      <c r="O507">
        <f t="shared" si="301"/>
        <v>5.2137732624765818E-4</v>
      </c>
      <c r="P507">
        <f t="shared" si="302"/>
        <v>-0.2617734108787888</v>
      </c>
      <c r="Q507">
        <f t="shared" si="303"/>
        <v>400.10513793103399</v>
      </c>
      <c r="R507">
        <f t="shared" si="304"/>
        <v>402.28431719279808</v>
      </c>
      <c r="S507">
        <f t="shared" si="305"/>
        <v>40.075115284323495</v>
      </c>
      <c r="T507">
        <f t="shared" si="306"/>
        <v>39.858027875224849</v>
      </c>
      <c r="U507">
        <f t="shared" si="307"/>
        <v>3.8937545518966131E-2</v>
      </c>
      <c r="V507">
        <f t="shared" si="308"/>
        <v>2.2493205026540473</v>
      </c>
      <c r="W507">
        <f t="shared" si="309"/>
        <v>3.856692620883969E-2</v>
      </c>
      <c r="X507">
        <f t="shared" si="310"/>
        <v>2.4137333463480366E-2</v>
      </c>
      <c r="Y507">
        <f t="shared" si="311"/>
        <v>0</v>
      </c>
      <c r="Z507">
        <f t="shared" si="312"/>
        <v>31.299463375070129</v>
      </c>
      <c r="AA507">
        <f t="shared" si="313"/>
        <v>31.002506896551701</v>
      </c>
      <c r="AB507">
        <f t="shared" si="314"/>
        <v>4.5120231934525981</v>
      </c>
      <c r="AC507">
        <f t="shared" si="315"/>
        <v>69.430956063866205</v>
      </c>
      <c r="AD507">
        <f t="shared" si="316"/>
        <v>3.2175457221246218</v>
      </c>
      <c r="AE507">
        <f t="shared" si="317"/>
        <v>4.6341659463322893</v>
      </c>
      <c r="AF507">
        <f t="shared" si="318"/>
        <v>1.2944774713279763</v>
      </c>
      <c r="AG507">
        <f t="shared" si="319"/>
        <v>-22.992740087521724</v>
      </c>
      <c r="AH507">
        <f t="shared" si="320"/>
        <v>56.907327765894863</v>
      </c>
      <c r="AI507">
        <f t="shared" si="321"/>
        <v>5.6946237411942224</v>
      </c>
      <c r="AJ507">
        <f t="shared" si="322"/>
        <v>39.609211419567359</v>
      </c>
      <c r="AK507">
        <v>-4.1165456771763802E-2</v>
      </c>
      <c r="AL507">
        <v>4.6211831518385697E-2</v>
      </c>
      <c r="AM507">
        <v>3.4540059573272299</v>
      </c>
      <c r="AN507">
        <v>7</v>
      </c>
      <c r="AO507">
        <v>2</v>
      </c>
      <c r="AP507">
        <f t="shared" si="323"/>
        <v>1</v>
      </c>
      <c r="AQ507">
        <f t="shared" si="324"/>
        <v>0</v>
      </c>
      <c r="AR507">
        <f t="shared" si="325"/>
        <v>51724.632769463693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-0.2617734108787888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1581613449.5310299</v>
      </c>
      <c r="BY507">
        <v>400.10513793103399</v>
      </c>
      <c r="BZ507">
        <v>400.01400000000001</v>
      </c>
      <c r="CA507">
        <v>32.298551724137901</v>
      </c>
      <c r="CB507">
        <v>31.433693103448299</v>
      </c>
      <c r="CC507">
        <v>350.02548275862102</v>
      </c>
      <c r="CD507">
        <v>99.418875862069001</v>
      </c>
      <c r="CE507">
        <v>0.200009517241379</v>
      </c>
      <c r="CF507">
        <v>31.471786206896599</v>
      </c>
      <c r="CG507">
        <v>31.002506896551701</v>
      </c>
      <c r="CH507">
        <v>999.9</v>
      </c>
      <c r="CI507">
        <v>0</v>
      </c>
      <c r="CJ507">
        <v>0</v>
      </c>
      <c r="CK507">
        <v>9985.2768965517207</v>
      </c>
      <c r="CL507">
        <v>0</v>
      </c>
      <c r="CM507">
        <v>5.0470034482758601</v>
      </c>
      <c r="CN507">
        <v>0</v>
      </c>
      <c r="CO507">
        <v>0</v>
      </c>
      <c r="CP507">
        <v>0</v>
      </c>
      <c r="CQ507">
        <v>0</v>
      </c>
      <c r="CR507">
        <v>1.2344827586206899</v>
      </c>
      <c r="CS507">
        <v>0</v>
      </c>
      <c r="CT507">
        <v>270.26206896551702</v>
      </c>
      <c r="CU507">
        <v>-0.88275862068965505</v>
      </c>
      <c r="CV507">
        <v>40.186999999999998</v>
      </c>
      <c r="CW507">
        <v>45.5299310344828</v>
      </c>
      <c r="CX507">
        <v>42.936999999999998</v>
      </c>
      <c r="CY507">
        <v>44.25</v>
      </c>
      <c r="CZ507">
        <v>41.307724137930997</v>
      </c>
      <c r="DA507">
        <v>0</v>
      </c>
      <c r="DB507">
        <v>0</v>
      </c>
      <c r="DC507">
        <v>0</v>
      </c>
      <c r="DD507">
        <v>2589.5</v>
      </c>
      <c r="DE507">
        <v>1.0576923076923099</v>
      </c>
      <c r="DF507">
        <v>-19.976068534397101</v>
      </c>
      <c r="DG507">
        <v>-714.28376114934701</v>
      </c>
      <c r="DH507">
        <v>264.91538461538499</v>
      </c>
      <c r="DI507">
        <v>15</v>
      </c>
      <c r="DJ507">
        <v>100</v>
      </c>
      <c r="DK507">
        <v>100</v>
      </c>
      <c r="DL507">
        <v>2.71</v>
      </c>
      <c r="DM507">
        <v>0.42499999999999999</v>
      </c>
      <c r="DN507">
        <v>2</v>
      </c>
      <c r="DO507">
        <v>336.85599999999999</v>
      </c>
      <c r="DP507">
        <v>666.22400000000005</v>
      </c>
      <c r="DQ507">
        <v>30.733699999999999</v>
      </c>
      <c r="DR507">
        <v>32.772300000000001</v>
      </c>
      <c r="DS507">
        <v>29.9999</v>
      </c>
      <c r="DT507">
        <v>32.665500000000002</v>
      </c>
      <c r="DU507">
        <v>32.665599999999998</v>
      </c>
      <c r="DV507">
        <v>20.9863</v>
      </c>
      <c r="DW507">
        <v>21.813400000000001</v>
      </c>
      <c r="DX507">
        <v>52.786099999999998</v>
      </c>
      <c r="DY507">
        <v>30.735600000000002</v>
      </c>
      <c r="DZ507">
        <v>400</v>
      </c>
      <c r="EA507">
        <v>31.398599999999998</v>
      </c>
      <c r="EB507">
        <v>99.863500000000002</v>
      </c>
      <c r="EC507">
        <v>100.312</v>
      </c>
    </row>
    <row r="508" spans="1:133" x14ac:dyDescent="0.35">
      <c r="A508">
        <v>492</v>
      </c>
      <c r="B508">
        <v>1581613462.5999999</v>
      </c>
      <c r="C508">
        <v>2525.5999999046298</v>
      </c>
      <c r="D508" t="s">
        <v>1222</v>
      </c>
      <c r="E508" t="s">
        <v>1223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1581613454.5310299</v>
      </c>
      <c r="O508">
        <f t="shared" si="301"/>
        <v>5.1998635323018442E-4</v>
      </c>
      <c r="P508">
        <f t="shared" si="302"/>
        <v>-0.26799713618353127</v>
      </c>
      <c r="Q508">
        <f t="shared" si="303"/>
        <v>400.10768965517201</v>
      </c>
      <c r="R508">
        <f t="shared" si="304"/>
        <v>402.56919396121611</v>
      </c>
      <c r="S508">
        <f t="shared" si="305"/>
        <v>40.102834385211096</v>
      </c>
      <c r="T508">
        <f t="shared" si="306"/>
        <v>39.857626105480485</v>
      </c>
      <c r="U508">
        <f t="shared" si="307"/>
        <v>3.8866352775951851E-2</v>
      </c>
      <c r="V508">
        <f t="shared" si="308"/>
        <v>2.2503480844749646</v>
      </c>
      <c r="W508">
        <f t="shared" si="309"/>
        <v>3.8497247455254464E-2</v>
      </c>
      <c r="X508">
        <f t="shared" si="310"/>
        <v>2.4093650078523595E-2</v>
      </c>
      <c r="Y508">
        <f t="shared" si="311"/>
        <v>0</v>
      </c>
      <c r="Z508">
        <f t="shared" si="312"/>
        <v>31.298401090218931</v>
      </c>
      <c r="AA508">
        <f t="shared" si="313"/>
        <v>30.998058620689701</v>
      </c>
      <c r="AB508">
        <f t="shared" si="314"/>
        <v>4.5108789571726797</v>
      </c>
      <c r="AC508">
        <f t="shared" si="315"/>
        <v>69.436958475074434</v>
      </c>
      <c r="AD508">
        <f t="shared" si="316"/>
        <v>3.2175326161042994</v>
      </c>
      <c r="AE508">
        <f t="shared" si="317"/>
        <v>4.633746475602452</v>
      </c>
      <c r="AF508">
        <f t="shared" si="318"/>
        <v>1.2933463410683803</v>
      </c>
      <c r="AG508">
        <f t="shared" si="319"/>
        <v>-22.931398177451133</v>
      </c>
      <c r="AH508">
        <f t="shared" si="320"/>
        <v>57.279717070338677</v>
      </c>
      <c r="AI508">
        <f t="shared" si="321"/>
        <v>5.7291001576462524</v>
      </c>
      <c r="AJ508">
        <f t="shared" si="322"/>
        <v>40.077419050533798</v>
      </c>
      <c r="AK508">
        <v>-4.1193118914606898E-2</v>
      </c>
      <c r="AL508">
        <v>4.6242884697063801E-2</v>
      </c>
      <c r="AM508">
        <v>3.4558430572184302</v>
      </c>
      <c r="AN508">
        <v>7</v>
      </c>
      <c r="AO508">
        <v>2</v>
      </c>
      <c r="AP508">
        <f t="shared" si="323"/>
        <v>1</v>
      </c>
      <c r="AQ508">
        <f t="shared" si="324"/>
        <v>0</v>
      </c>
      <c r="AR508">
        <f t="shared" si="325"/>
        <v>51758.214599560662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-0.26799713618353127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1581613454.5310299</v>
      </c>
      <c r="BY508">
        <v>400.10768965517201</v>
      </c>
      <c r="BZ508">
        <v>400.00493103448298</v>
      </c>
      <c r="CA508">
        <v>32.2989517241379</v>
      </c>
      <c r="CB508">
        <v>31.436396551724101</v>
      </c>
      <c r="CC508">
        <v>350.02375862068999</v>
      </c>
      <c r="CD508">
        <v>99.417220689655196</v>
      </c>
      <c r="CE508">
        <v>0.20002520689655201</v>
      </c>
      <c r="CF508">
        <v>31.470193103448299</v>
      </c>
      <c r="CG508">
        <v>30.998058620689701</v>
      </c>
      <c r="CH508">
        <v>999.9</v>
      </c>
      <c r="CI508">
        <v>0</v>
      </c>
      <c r="CJ508">
        <v>0</v>
      </c>
      <c r="CK508">
        <v>9992.1531034482705</v>
      </c>
      <c r="CL508">
        <v>0</v>
      </c>
      <c r="CM508">
        <v>4.2222496551724102</v>
      </c>
      <c r="CN508">
        <v>0</v>
      </c>
      <c r="CO508">
        <v>0</v>
      </c>
      <c r="CP508">
        <v>0</v>
      </c>
      <c r="CQ508">
        <v>0</v>
      </c>
      <c r="CR508">
        <v>0.15862068965517201</v>
      </c>
      <c r="CS508">
        <v>0</v>
      </c>
      <c r="CT508">
        <v>217.35517241379301</v>
      </c>
      <c r="CU508">
        <v>-1.0931034482758599</v>
      </c>
      <c r="CV508">
        <v>40.186999999999998</v>
      </c>
      <c r="CW508">
        <v>45.5149655172414</v>
      </c>
      <c r="CX508">
        <v>42.936999999999998</v>
      </c>
      <c r="CY508">
        <v>44.25</v>
      </c>
      <c r="CZ508">
        <v>41.292758620689597</v>
      </c>
      <c r="DA508">
        <v>0</v>
      </c>
      <c r="DB508">
        <v>0</v>
      </c>
      <c r="DC508">
        <v>0</v>
      </c>
      <c r="DD508">
        <v>2594.9000000953702</v>
      </c>
      <c r="DE508">
        <v>0.73076923076923095</v>
      </c>
      <c r="DF508">
        <v>14.7555558319144</v>
      </c>
      <c r="DG508">
        <v>-477.64444471332502</v>
      </c>
      <c r="DH508">
        <v>212.573076923077</v>
      </c>
      <c r="DI508">
        <v>15</v>
      </c>
      <c r="DJ508">
        <v>100</v>
      </c>
      <c r="DK508">
        <v>100</v>
      </c>
      <c r="DL508">
        <v>2.71</v>
      </c>
      <c r="DM508">
        <v>0.42499999999999999</v>
      </c>
      <c r="DN508">
        <v>2</v>
      </c>
      <c r="DO508">
        <v>336.81799999999998</v>
      </c>
      <c r="DP508">
        <v>666.42100000000005</v>
      </c>
      <c r="DQ508">
        <v>30.738600000000002</v>
      </c>
      <c r="DR508">
        <v>32.770499999999998</v>
      </c>
      <c r="DS508">
        <v>29.9999</v>
      </c>
      <c r="DT508">
        <v>32.662599999999998</v>
      </c>
      <c r="DU508">
        <v>32.6648</v>
      </c>
      <c r="DV508">
        <v>20.993400000000001</v>
      </c>
      <c r="DW508">
        <v>21.813400000000001</v>
      </c>
      <c r="DX508">
        <v>52.786099999999998</v>
      </c>
      <c r="DY508">
        <v>30.753699999999998</v>
      </c>
      <c r="DZ508">
        <v>400</v>
      </c>
      <c r="EA508">
        <v>31.398299999999999</v>
      </c>
      <c r="EB508">
        <v>99.865600000000001</v>
      </c>
      <c r="EC508">
        <v>100.313</v>
      </c>
    </row>
    <row r="509" spans="1:133" x14ac:dyDescent="0.35">
      <c r="A509">
        <v>493</v>
      </c>
      <c r="B509">
        <v>1581613467.5999999</v>
      </c>
      <c r="C509">
        <v>2530.5999999046298</v>
      </c>
      <c r="D509" t="s">
        <v>1224</v>
      </c>
      <c r="E509" t="s">
        <v>1225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1581613459.5310299</v>
      </c>
      <c r="O509">
        <f t="shared" si="301"/>
        <v>5.1942068483409453E-4</v>
      </c>
      <c r="P509">
        <f t="shared" si="302"/>
        <v>-0.28424505576801362</v>
      </c>
      <c r="Q509">
        <f t="shared" si="303"/>
        <v>400.10824137931002</v>
      </c>
      <c r="R509">
        <f t="shared" si="304"/>
        <v>403.24808448727742</v>
      </c>
      <c r="S509">
        <f t="shared" si="305"/>
        <v>40.170174071463023</v>
      </c>
      <c r="T509">
        <f t="shared" si="306"/>
        <v>39.857393802799116</v>
      </c>
      <c r="U509">
        <f t="shared" si="307"/>
        <v>3.884306558157552E-2</v>
      </c>
      <c r="V509">
        <f t="shared" si="308"/>
        <v>2.2495658348279344</v>
      </c>
      <c r="W509">
        <f t="shared" si="309"/>
        <v>3.8474273287817114E-2</v>
      </c>
      <c r="X509">
        <f t="shared" si="310"/>
        <v>2.4079263420026989E-2</v>
      </c>
      <c r="Y509">
        <f t="shared" si="311"/>
        <v>0</v>
      </c>
      <c r="Z509">
        <f t="shared" si="312"/>
        <v>31.296478251434568</v>
      </c>
      <c r="AA509">
        <f t="shared" si="313"/>
        <v>30.9956517241379</v>
      </c>
      <c r="AB509">
        <f t="shared" si="314"/>
        <v>4.5102599331601851</v>
      </c>
      <c r="AC509">
        <f t="shared" si="315"/>
        <v>69.445545774341483</v>
      </c>
      <c r="AD509">
        <f t="shared" si="316"/>
        <v>3.2175547692661897</v>
      </c>
      <c r="AE509">
        <f t="shared" si="317"/>
        <v>4.6332053890416702</v>
      </c>
      <c r="AF509">
        <f t="shared" si="318"/>
        <v>1.2927051638939955</v>
      </c>
      <c r="AG509">
        <f t="shared" si="319"/>
        <v>-22.906452201183569</v>
      </c>
      <c r="AH509">
        <f t="shared" si="320"/>
        <v>57.302462520045324</v>
      </c>
      <c r="AI509">
        <f t="shared" si="321"/>
        <v>5.7332420153980399</v>
      </c>
      <c r="AJ509">
        <f t="shared" si="322"/>
        <v>40.129252334259796</v>
      </c>
      <c r="AK509">
        <v>-4.1172059990185299E-2</v>
      </c>
      <c r="AL509">
        <v>4.6219244209537498E-2</v>
      </c>
      <c r="AM509">
        <v>3.4544445292173802</v>
      </c>
      <c r="AN509">
        <v>7</v>
      </c>
      <c r="AO509">
        <v>2</v>
      </c>
      <c r="AP509">
        <f t="shared" si="323"/>
        <v>1</v>
      </c>
      <c r="AQ509">
        <f t="shared" si="324"/>
        <v>0</v>
      </c>
      <c r="AR509">
        <f t="shared" si="325"/>
        <v>51733.164438561733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-0.28424505576801362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1581613459.5310299</v>
      </c>
      <c r="BY509">
        <v>400.10824137931002</v>
      </c>
      <c r="BZ509">
        <v>399.97724137930999</v>
      </c>
      <c r="CA509">
        <v>32.299406896551702</v>
      </c>
      <c r="CB509">
        <v>31.437775862069</v>
      </c>
      <c r="CC509">
        <v>350.01782758620698</v>
      </c>
      <c r="CD509">
        <v>99.416562068965504</v>
      </c>
      <c r="CE509">
        <v>0.19996586206896599</v>
      </c>
      <c r="CF509">
        <v>31.468137931034502</v>
      </c>
      <c r="CG509">
        <v>30.9956517241379</v>
      </c>
      <c r="CH509">
        <v>999.9</v>
      </c>
      <c r="CI509">
        <v>0</v>
      </c>
      <c r="CJ509">
        <v>0</v>
      </c>
      <c r="CK509">
        <v>9987.1110344827594</v>
      </c>
      <c r="CL509">
        <v>0</v>
      </c>
      <c r="CM509">
        <v>3.74252310344828</v>
      </c>
      <c r="CN509">
        <v>0</v>
      </c>
      <c r="CO509">
        <v>0</v>
      </c>
      <c r="CP509">
        <v>0</v>
      </c>
      <c r="CQ509">
        <v>0</v>
      </c>
      <c r="CR509">
        <v>0.96896551724137903</v>
      </c>
      <c r="CS509">
        <v>0</v>
      </c>
      <c r="CT509">
        <v>184.33448275862099</v>
      </c>
      <c r="CU509">
        <v>-1.08275862068966</v>
      </c>
      <c r="CV509">
        <v>40.186999999999998</v>
      </c>
      <c r="CW509">
        <v>45.508551724137902</v>
      </c>
      <c r="CX509">
        <v>42.936999999999998</v>
      </c>
      <c r="CY509">
        <v>44.25</v>
      </c>
      <c r="CZ509">
        <v>41.273517241379302</v>
      </c>
      <c r="DA509">
        <v>0</v>
      </c>
      <c r="DB509">
        <v>0</v>
      </c>
      <c r="DC509">
        <v>0</v>
      </c>
      <c r="DD509">
        <v>2599.7000000476801</v>
      </c>
      <c r="DE509">
        <v>1.0346153846153801</v>
      </c>
      <c r="DF509">
        <v>13.206837724188899</v>
      </c>
      <c r="DG509">
        <v>-268.39316191389997</v>
      </c>
      <c r="DH509">
        <v>182.41923076923101</v>
      </c>
      <c r="DI509">
        <v>15</v>
      </c>
      <c r="DJ509">
        <v>100</v>
      </c>
      <c r="DK509">
        <v>100</v>
      </c>
      <c r="DL509">
        <v>2.71</v>
      </c>
      <c r="DM509">
        <v>0.42499999999999999</v>
      </c>
      <c r="DN509">
        <v>2</v>
      </c>
      <c r="DO509">
        <v>336.89</v>
      </c>
      <c r="DP509">
        <v>666.21400000000006</v>
      </c>
      <c r="DQ509">
        <v>30.753799999999998</v>
      </c>
      <c r="DR509">
        <v>32.769500000000001</v>
      </c>
      <c r="DS509">
        <v>30</v>
      </c>
      <c r="DT509">
        <v>32.662599999999998</v>
      </c>
      <c r="DU509">
        <v>32.662700000000001</v>
      </c>
      <c r="DV509">
        <v>20.990200000000002</v>
      </c>
      <c r="DW509">
        <v>21.813400000000001</v>
      </c>
      <c r="DX509">
        <v>52.786099999999998</v>
      </c>
      <c r="DY509">
        <v>30.757999999999999</v>
      </c>
      <c r="DZ509">
        <v>400</v>
      </c>
      <c r="EA509">
        <v>31.398199999999999</v>
      </c>
      <c r="EB509">
        <v>99.865499999999997</v>
      </c>
      <c r="EC509">
        <v>100.316</v>
      </c>
    </row>
    <row r="510" spans="1:133" x14ac:dyDescent="0.35">
      <c r="A510">
        <v>494</v>
      </c>
      <c r="B510">
        <v>1581613472.5999999</v>
      </c>
      <c r="C510">
        <v>2535.5999999046298</v>
      </c>
      <c r="D510" t="s">
        <v>1226</v>
      </c>
      <c r="E510" t="s">
        <v>1227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1581613464.5310299</v>
      </c>
      <c r="O510">
        <f t="shared" si="301"/>
        <v>5.1983303691258002E-4</v>
      </c>
      <c r="P510">
        <f t="shared" si="302"/>
        <v>-0.27407037252099981</v>
      </c>
      <c r="Q510">
        <f t="shared" si="303"/>
        <v>400.10858620689697</v>
      </c>
      <c r="R510">
        <f t="shared" si="304"/>
        <v>402.82031913532199</v>
      </c>
      <c r="S510">
        <f t="shared" si="305"/>
        <v>40.127659415998508</v>
      </c>
      <c r="T510">
        <f t="shared" si="306"/>
        <v>39.857525338321977</v>
      </c>
      <c r="U510">
        <f t="shared" si="307"/>
        <v>3.8890411860336205E-2</v>
      </c>
      <c r="V510">
        <f t="shared" si="308"/>
        <v>2.2513117199033505</v>
      </c>
      <c r="W510">
        <f t="shared" si="309"/>
        <v>3.8521008337140693E-2</v>
      </c>
      <c r="X510">
        <f t="shared" si="310"/>
        <v>2.4108527130841238E-2</v>
      </c>
      <c r="Y510">
        <f t="shared" si="311"/>
        <v>0</v>
      </c>
      <c r="Z510">
        <f t="shared" si="312"/>
        <v>31.294635201111305</v>
      </c>
      <c r="AA510">
        <f t="shared" si="313"/>
        <v>30.994006896551699</v>
      </c>
      <c r="AB510">
        <f t="shared" si="314"/>
        <v>4.5098369464177388</v>
      </c>
      <c r="AC510">
        <f t="shared" si="315"/>
        <v>69.455240646044132</v>
      </c>
      <c r="AD510">
        <f t="shared" si="316"/>
        <v>3.2176697885859182</v>
      </c>
      <c r="AE510">
        <f t="shared" si="317"/>
        <v>4.6327242676815672</v>
      </c>
      <c r="AF510">
        <f t="shared" si="318"/>
        <v>1.2921671578318206</v>
      </c>
      <c r="AG510">
        <f t="shared" si="319"/>
        <v>-22.92463692784478</v>
      </c>
      <c r="AH510">
        <f t="shared" si="320"/>
        <v>57.324752975148435</v>
      </c>
      <c r="AI510">
        <f t="shared" si="321"/>
        <v>5.7309262653628146</v>
      </c>
      <c r="AJ510">
        <f t="shared" si="322"/>
        <v>40.131042312666466</v>
      </c>
      <c r="AK510">
        <v>-4.1219070026639298E-2</v>
      </c>
      <c r="AL510">
        <v>4.6272017093762503E-2</v>
      </c>
      <c r="AM510">
        <v>3.4575661382997902</v>
      </c>
      <c r="AN510">
        <v>7</v>
      </c>
      <c r="AO510">
        <v>2</v>
      </c>
      <c r="AP510">
        <f t="shared" si="323"/>
        <v>1</v>
      </c>
      <c r="AQ510">
        <f t="shared" si="324"/>
        <v>0</v>
      </c>
      <c r="AR510">
        <f t="shared" si="325"/>
        <v>51790.143271922447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-0.27407037252099981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1581613464.5310299</v>
      </c>
      <c r="BY510">
        <v>400.10858620689697</v>
      </c>
      <c r="BZ510">
        <v>399.995310344828</v>
      </c>
      <c r="CA510">
        <v>32.300482758620703</v>
      </c>
      <c r="CB510">
        <v>31.438165517241401</v>
      </c>
      <c r="CC510">
        <v>350.01655172413803</v>
      </c>
      <c r="CD510">
        <v>99.416782758620698</v>
      </c>
      <c r="CE510">
        <v>0.19998806896551699</v>
      </c>
      <c r="CF510">
        <v>31.466310344827601</v>
      </c>
      <c r="CG510">
        <v>30.994006896551699</v>
      </c>
      <c r="CH510">
        <v>999.9</v>
      </c>
      <c r="CI510">
        <v>0</v>
      </c>
      <c r="CJ510">
        <v>0</v>
      </c>
      <c r="CK510">
        <v>9998.4920689655191</v>
      </c>
      <c r="CL510">
        <v>0</v>
      </c>
      <c r="CM510">
        <v>3.5287279310344801</v>
      </c>
      <c r="CN510">
        <v>0</v>
      </c>
      <c r="CO510">
        <v>0</v>
      </c>
      <c r="CP510">
        <v>0</v>
      </c>
      <c r="CQ510">
        <v>0</v>
      </c>
      <c r="CR510">
        <v>2.7862068965517199</v>
      </c>
      <c r="CS510">
        <v>0</v>
      </c>
      <c r="CT510">
        <v>169.83448275862099</v>
      </c>
      <c r="CU510">
        <v>-1.2379310344827601</v>
      </c>
      <c r="CV510">
        <v>40.186999999999998</v>
      </c>
      <c r="CW510">
        <v>45.506413793103398</v>
      </c>
      <c r="CX510">
        <v>42.936999999999998</v>
      </c>
      <c r="CY510">
        <v>44.25</v>
      </c>
      <c r="CZ510">
        <v>41.258551724137902</v>
      </c>
      <c r="DA510">
        <v>0</v>
      </c>
      <c r="DB510">
        <v>0</v>
      </c>
      <c r="DC510">
        <v>0</v>
      </c>
      <c r="DD510">
        <v>2604.5</v>
      </c>
      <c r="DE510">
        <v>2.6769230769230798</v>
      </c>
      <c r="DF510">
        <v>-19.521367501302201</v>
      </c>
      <c r="DG510">
        <v>-51.470085497940502</v>
      </c>
      <c r="DH510">
        <v>169.05</v>
      </c>
      <c r="DI510">
        <v>15</v>
      </c>
      <c r="DJ510">
        <v>100</v>
      </c>
      <c r="DK510">
        <v>100</v>
      </c>
      <c r="DL510">
        <v>2.71</v>
      </c>
      <c r="DM510">
        <v>0.42499999999999999</v>
      </c>
      <c r="DN510">
        <v>2</v>
      </c>
      <c r="DO510">
        <v>336.91699999999997</v>
      </c>
      <c r="DP510">
        <v>666.51099999999997</v>
      </c>
      <c r="DQ510">
        <v>30.760400000000001</v>
      </c>
      <c r="DR510">
        <v>32.766500000000001</v>
      </c>
      <c r="DS510">
        <v>30.0001</v>
      </c>
      <c r="DT510">
        <v>32.660800000000002</v>
      </c>
      <c r="DU510">
        <v>32.662700000000001</v>
      </c>
      <c r="DV510">
        <v>20.988499999999998</v>
      </c>
      <c r="DW510">
        <v>21.813400000000001</v>
      </c>
      <c r="DX510">
        <v>52.786099999999998</v>
      </c>
      <c r="DY510">
        <v>30.7622</v>
      </c>
      <c r="DZ510">
        <v>400</v>
      </c>
      <c r="EA510">
        <v>31.394200000000001</v>
      </c>
      <c r="EB510">
        <v>99.864800000000002</v>
      </c>
      <c r="EC510">
        <v>100.313</v>
      </c>
    </row>
    <row r="511" spans="1:133" x14ac:dyDescent="0.35">
      <c r="A511">
        <v>495</v>
      </c>
      <c r="B511">
        <v>1581613477.5999999</v>
      </c>
      <c r="C511">
        <v>2540.5999999046298</v>
      </c>
      <c r="D511" t="s">
        <v>1228</v>
      </c>
      <c r="E511" t="s">
        <v>1229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1581613469.5310299</v>
      </c>
      <c r="O511">
        <f t="shared" si="301"/>
        <v>5.2074114870355708E-4</v>
      </c>
      <c r="P511">
        <f t="shared" si="302"/>
        <v>-0.28529627450098938</v>
      </c>
      <c r="Q511">
        <f t="shared" si="303"/>
        <v>400.10810344827598</v>
      </c>
      <c r="R511">
        <f t="shared" si="304"/>
        <v>403.2599757987395</v>
      </c>
      <c r="S511">
        <f t="shared" si="305"/>
        <v>40.171702428705565</v>
      </c>
      <c r="T511">
        <f t="shared" si="306"/>
        <v>39.857721161645046</v>
      </c>
      <c r="U511">
        <f t="shared" si="307"/>
        <v>3.8960564031158433E-2</v>
      </c>
      <c r="V511">
        <f t="shared" si="308"/>
        <v>2.2510048067513262</v>
      </c>
      <c r="W511">
        <f t="shared" si="309"/>
        <v>3.8589783439607145E-2</v>
      </c>
      <c r="X511">
        <f t="shared" si="310"/>
        <v>2.4151633640989933E-2</v>
      </c>
      <c r="Y511">
        <f t="shared" si="311"/>
        <v>0</v>
      </c>
      <c r="Z511">
        <f t="shared" si="312"/>
        <v>31.292820650707121</v>
      </c>
      <c r="AA511">
        <f t="shared" si="313"/>
        <v>30.994096551724098</v>
      </c>
      <c r="AB511">
        <f t="shared" si="314"/>
        <v>4.5098600014084784</v>
      </c>
      <c r="AC511">
        <f t="shared" si="315"/>
        <v>69.46253756335588</v>
      </c>
      <c r="AD511">
        <f t="shared" si="316"/>
        <v>3.2177348227120097</v>
      </c>
      <c r="AE511">
        <f t="shared" si="317"/>
        <v>4.6323312328996842</v>
      </c>
      <c r="AF511">
        <f t="shared" si="318"/>
        <v>1.2921251786964687</v>
      </c>
      <c r="AG511">
        <f t="shared" si="319"/>
        <v>-22.964684657826869</v>
      </c>
      <c r="AH511">
        <f t="shared" si="320"/>
        <v>57.124860573678127</v>
      </c>
      <c r="AI511">
        <f t="shared" si="321"/>
        <v>5.7116815387658662</v>
      </c>
      <c r="AJ511">
        <f t="shared" si="322"/>
        <v>39.871857454617128</v>
      </c>
      <c r="AK511">
        <v>-4.1210803633420397E-2</v>
      </c>
      <c r="AL511">
        <v>4.6262737343198398E-2</v>
      </c>
      <c r="AM511">
        <v>3.4570173134952702</v>
      </c>
      <c r="AN511">
        <v>7</v>
      </c>
      <c r="AO511">
        <v>2</v>
      </c>
      <c r="AP511">
        <f t="shared" si="323"/>
        <v>1</v>
      </c>
      <c r="AQ511">
        <f t="shared" si="324"/>
        <v>0</v>
      </c>
      <c r="AR511">
        <f t="shared" si="325"/>
        <v>51780.447842110938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-0.28529627450098938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1581613469.5310299</v>
      </c>
      <c r="BY511">
        <v>400.10810344827598</v>
      </c>
      <c r="BZ511">
        <v>399.97620689655201</v>
      </c>
      <c r="CA511">
        <v>32.300937931034497</v>
      </c>
      <c r="CB511">
        <v>31.437117241379301</v>
      </c>
      <c r="CC511">
        <v>350.01758620689702</v>
      </c>
      <c r="CD511">
        <v>99.417403448275905</v>
      </c>
      <c r="CE511">
        <v>0.19997699999999999</v>
      </c>
      <c r="CF511">
        <v>31.464817241379301</v>
      </c>
      <c r="CG511">
        <v>30.994096551724098</v>
      </c>
      <c r="CH511">
        <v>999.9</v>
      </c>
      <c r="CI511">
        <v>0</v>
      </c>
      <c r="CJ511">
        <v>0</v>
      </c>
      <c r="CK511">
        <v>9996.4244827586208</v>
      </c>
      <c r="CL511">
        <v>0</v>
      </c>
      <c r="CM511">
        <v>3.5502575862069001</v>
      </c>
      <c r="CN511">
        <v>0</v>
      </c>
      <c r="CO511">
        <v>0</v>
      </c>
      <c r="CP511">
        <v>0</v>
      </c>
      <c r="CQ511">
        <v>0</v>
      </c>
      <c r="CR511">
        <v>4.1862068965517203</v>
      </c>
      <c r="CS511">
        <v>0</v>
      </c>
      <c r="CT511">
        <v>177.568965517241</v>
      </c>
      <c r="CU511">
        <v>-1.05862068965517</v>
      </c>
      <c r="CV511">
        <v>40.186999999999998</v>
      </c>
      <c r="CW511">
        <v>45.506413793103398</v>
      </c>
      <c r="CX511">
        <v>42.936999999999998</v>
      </c>
      <c r="CY511">
        <v>44.25</v>
      </c>
      <c r="CZ511">
        <v>41.256413793103398</v>
      </c>
      <c r="DA511">
        <v>0</v>
      </c>
      <c r="DB511">
        <v>0</v>
      </c>
      <c r="DC511">
        <v>0</v>
      </c>
      <c r="DD511">
        <v>2609.9000000953702</v>
      </c>
      <c r="DE511">
        <v>3.0076923076923099</v>
      </c>
      <c r="DF511">
        <v>15.808546855016001</v>
      </c>
      <c r="DG511">
        <v>313.63760725891001</v>
      </c>
      <c r="DH511">
        <v>180.980769230769</v>
      </c>
      <c r="DI511">
        <v>15</v>
      </c>
      <c r="DJ511">
        <v>100</v>
      </c>
      <c r="DK511">
        <v>100</v>
      </c>
      <c r="DL511">
        <v>2.71</v>
      </c>
      <c r="DM511">
        <v>0.42499999999999999</v>
      </c>
      <c r="DN511">
        <v>2</v>
      </c>
      <c r="DO511">
        <v>336.84</v>
      </c>
      <c r="DP511">
        <v>666.38</v>
      </c>
      <c r="DQ511">
        <v>30.764500000000002</v>
      </c>
      <c r="DR511">
        <v>32.766100000000002</v>
      </c>
      <c r="DS511">
        <v>30.0001</v>
      </c>
      <c r="DT511">
        <v>32.659700000000001</v>
      </c>
      <c r="DU511">
        <v>32.661099999999998</v>
      </c>
      <c r="DV511">
        <v>20.991900000000001</v>
      </c>
      <c r="DW511">
        <v>21.813400000000001</v>
      </c>
      <c r="DX511">
        <v>52.786099999999998</v>
      </c>
      <c r="DY511">
        <v>30.7652</v>
      </c>
      <c r="DZ511">
        <v>400</v>
      </c>
      <c r="EA511">
        <v>31.397300000000001</v>
      </c>
      <c r="EB511">
        <v>99.864400000000003</v>
      </c>
      <c r="EC511">
        <v>100.31100000000001</v>
      </c>
    </row>
    <row r="512" spans="1:133" x14ac:dyDescent="0.35">
      <c r="A512">
        <v>496</v>
      </c>
      <c r="B512">
        <v>1581613482.5999999</v>
      </c>
      <c r="C512">
        <v>2545.5999999046298</v>
      </c>
      <c r="D512" t="s">
        <v>1230</v>
      </c>
      <c r="E512" t="s">
        <v>1231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1581613474.5310299</v>
      </c>
      <c r="O512">
        <f t="shared" si="301"/>
        <v>5.2147970800954654E-4</v>
      </c>
      <c r="P512">
        <f t="shared" si="302"/>
        <v>-0.267412304528513</v>
      </c>
      <c r="Q512">
        <f t="shared" si="303"/>
        <v>400.11779310344798</v>
      </c>
      <c r="R512">
        <f t="shared" si="304"/>
        <v>402.5219171503453</v>
      </c>
      <c r="S512">
        <f t="shared" si="305"/>
        <v>40.097931811078197</v>
      </c>
      <c r="T512">
        <f t="shared" si="306"/>
        <v>39.858440747385742</v>
      </c>
      <c r="U512">
        <f t="shared" si="307"/>
        <v>3.9006627804635041E-2</v>
      </c>
      <c r="V512">
        <f t="shared" si="308"/>
        <v>2.253527916075925</v>
      </c>
      <c r="W512">
        <f t="shared" si="309"/>
        <v>3.8635386285576875E-2</v>
      </c>
      <c r="X512">
        <f t="shared" si="310"/>
        <v>2.4180176448685552E-2</v>
      </c>
      <c r="Y512">
        <f t="shared" si="311"/>
        <v>0</v>
      </c>
      <c r="Z512">
        <f t="shared" si="312"/>
        <v>31.292620952644118</v>
      </c>
      <c r="AA512">
        <f t="shared" si="313"/>
        <v>30.9952137931034</v>
      </c>
      <c r="AB512">
        <f t="shared" si="314"/>
        <v>4.5101473106731618</v>
      </c>
      <c r="AC512">
        <f t="shared" si="315"/>
        <v>69.462886169075077</v>
      </c>
      <c r="AD512">
        <f t="shared" si="316"/>
        <v>3.217727012649314</v>
      </c>
      <c r="AE512">
        <f t="shared" si="317"/>
        <v>4.6322967416258152</v>
      </c>
      <c r="AF512">
        <f t="shared" si="318"/>
        <v>1.2924202980238477</v>
      </c>
      <c r="AG512">
        <f t="shared" si="319"/>
        <v>-22.997255123221002</v>
      </c>
      <c r="AH512">
        <f t="shared" si="320"/>
        <v>57.037234988008713</v>
      </c>
      <c r="AI512">
        <f t="shared" si="321"/>
        <v>5.6965627555814136</v>
      </c>
      <c r="AJ512">
        <f t="shared" si="322"/>
        <v>39.736542620369121</v>
      </c>
      <c r="AK512">
        <v>-4.1278791332743099E-2</v>
      </c>
      <c r="AL512">
        <v>4.6339059491737701E-2</v>
      </c>
      <c r="AM512">
        <v>3.4615300471042501</v>
      </c>
      <c r="AN512">
        <v>7</v>
      </c>
      <c r="AO512">
        <v>2</v>
      </c>
      <c r="AP512">
        <f t="shared" si="323"/>
        <v>1</v>
      </c>
      <c r="AQ512">
        <f t="shared" si="324"/>
        <v>0</v>
      </c>
      <c r="AR512">
        <f t="shared" si="325"/>
        <v>51862.378518455334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-0.267412304528513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1581613474.5310299</v>
      </c>
      <c r="BY512">
        <v>400.11779310344798</v>
      </c>
      <c r="BZ512">
        <v>400.01706896551701</v>
      </c>
      <c r="CA512">
        <v>32.301058620689702</v>
      </c>
      <c r="CB512">
        <v>31.4360172413793</v>
      </c>
      <c r="CC512">
        <v>350.019344827586</v>
      </c>
      <c r="CD512">
        <v>99.416810344827596</v>
      </c>
      <c r="CE512">
        <v>0.199956103448276</v>
      </c>
      <c r="CF512">
        <v>31.464686206896499</v>
      </c>
      <c r="CG512">
        <v>30.9952137931034</v>
      </c>
      <c r="CH512">
        <v>999.9</v>
      </c>
      <c r="CI512">
        <v>0</v>
      </c>
      <c r="CJ512">
        <v>0</v>
      </c>
      <c r="CK512">
        <v>10012.975862069001</v>
      </c>
      <c r="CL512">
        <v>0</v>
      </c>
      <c r="CM512">
        <v>3.8515862068965498</v>
      </c>
      <c r="CN512">
        <v>0</v>
      </c>
      <c r="CO512">
        <v>0</v>
      </c>
      <c r="CP512">
        <v>0</v>
      </c>
      <c r="CQ512">
        <v>0</v>
      </c>
      <c r="CR512">
        <v>2.9241379310344802</v>
      </c>
      <c r="CS512">
        <v>0</v>
      </c>
      <c r="CT512">
        <v>208.3</v>
      </c>
      <c r="CU512">
        <v>-1.0206896551724101</v>
      </c>
      <c r="CV512">
        <v>40.186999999999998</v>
      </c>
      <c r="CW512">
        <v>45.5</v>
      </c>
      <c r="CX512">
        <v>42.936999999999998</v>
      </c>
      <c r="CY512">
        <v>44.25</v>
      </c>
      <c r="CZ512">
        <v>41.256413793103398</v>
      </c>
      <c r="DA512">
        <v>0</v>
      </c>
      <c r="DB512">
        <v>0</v>
      </c>
      <c r="DC512">
        <v>0</v>
      </c>
      <c r="DD512">
        <v>2614.7000000476801</v>
      </c>
      <c r="DE512">
        <v>2.2846153846153801</v>
      </c>
      <c r="DF512">
        <v>-23.952136708256301</v>
      </c>
      <c r="DG512">
        <v>555.14871713519005</v>
      </c>
      <c r="DH512">
        <v>213.296153846154</v>
      </c>
      <c r="DI512">
        <v>15</v>
      </c>
      <c r="DJ512">
        <v>100</v>
      </c>
      <c r="DK512">
        <v>100</v>
      </c>
      <c r="DL512">
        <v>2.71</v>
      </c>
      <c r="DM512">
        <v>0.42499999999999999</v>
      </c>
      <c r="DN512">
        <v>2</v>
      </c>
      <c r="DO512">
        <v>336.911</v>
      </c>
      <c r="DP512">
        <v>666.41</v>
      </c>
      <c r="DQ512">
        <v>30.768000000000001</v>
      </c>
      <c r="DR512">
        <v>32.763599999999997</v>
      </c>
      <c r="DS512">
        <v>30.0001</v>
      </c>
      <c r="DT512">
        <v>32.659700000000001</v>
      </c>
      <c r="DU512">
        <v>32.659799999999997</v>
      </c>
      <c r="DV512">
        <v>20.988299999999999</v>
      </c>
      <c r="DW512">
        <v>21.813400000000001</v>
      </c>
      <c r="DX512">
        <v>52.786099999999998</v>
      </c>
      <c r="DY512">
        <v>30.770299999999999</v>
      </c>
      <c r="DZ512">
        <v>400</v>
      </c>
      <c r="EA512">
        <v>31.394200000000001</v>
      </c>
      <c r="EB512">
        <v>99.863900000000001</v>
      </c>
      <c r="EC512">
        <v>100.313</v>
      </c>
    </row>
    <row r="513" spans="1:133" x14ac:dyDescent="0.35">
      <c r="A513">
        <v>497</v>
      </c>
      <c r="B513">
        <v>1581613487.5999999</v>
      </c>
      <c r="C513">
        <v>2550.5999999046298</v>
      </c>
      <c r="D513" t="s">
        <v>1232</v>
      </c>
      <c r="E513" t="s">
        <v>1233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1581613479.5310299</v>
      </c>
      <c r="O513">
        <f t="shared" si="301"/>
        <v>5.224975393849651E-4</v>
      </c>
      <c r="P513">
        <f t="shared" si="302"/>
        <v>-0.27160443623200975</v>
      </c>
      <c r="Q513">
        <f t="shared" si="303"/>
        <v>400.12151724137902</v>
      </c>
      <c r="R513">
        <f t="shared" si="304"/>
        <v>402.67477023171364</v>
      </c>
      <c r="S513">
        <f t="shared" si="305"/>
        <v>40.112780706883271</v>
      </c>
      <c r="T513">
        <f t="shared" si="306"/>
        <v>39.85843629580544</v>
      </c>
      <c r="U513">
        <f t="shared" si="307"/>
        <v>3.9094056761618215E-2</v>
      </c>
      <c r="V513">
        <f t="shared" si="308"/>
        <v>2.2514718041331871</v>
      </c>
      <c r="W513">
        <f t="shared" si="309"/>
        <v>3.872082073303354E-2</v>
      </c>
      <c r="X513">
        <f t="shared" si="310"/>
        <v>2.4233749671576064E-2</v>
      </c>
      <c r="Y513">
        <f t="shared" si="311"/>
        <v>0</v>
      </c>
      <c r="Z513">
        <f t="shared" si="312"/>
        <v>31.291807475402035</v>
      </c>
      <c r="AA513">
        <f t="shared" si="313"/>
        <v>30.9939827586207</v>
      </c>
      <c r="AB513">
        <f t="shared" si="314"/>
        <v>4.5098307393223953</v>
      </c>
      <c r="AC513">
        <f t="shared" si="315"/>
        <v>69.464827595761008</v>
      </c>
      <c r="AD513">
        <f t="shared" si="316"/>
        <v>3.2177557867230258</v>
      </c>
      <c r="AE513">
        <f t="shared" si="317"/>
        <v>4.6322086991250009</v>
      </c>
      <c r="AF513">
        <f t="shared" si="318"/>
        <v>1.2920749525993696</v>
      </c>
      <c r="AG513">
        <f t="shared" si="319"/>
        <v>-23.042141486876961</v>
      </c>
      <c r="AH513">
        <f t="shared" si="320"/>
        <v>57.094019046889237</v>
      </c>
      <c r="AI513">
        <f t="shared" si="321"/>
        <v>5.707397443364826</v>
      </c>
      <c r="AJ513">
        <f t="shared" si="322"/>
        <v>39.759275003377098</v>
      </c>
      <c r="AK513">
        <v>-4.1223382137372699E-2</v>
      </c>
      <c r="AL513">
        <v>4.62768578158224E-2</v>
      </c>
      <c r="AM513">
        <v>3.45785241418367</v>
      </c>
      <c r="AN513">
        <v>7</v>
      </c>
      <c r="AO513">
        <v>2</v>
      </c>
      <c r="AP513">
        <f t="shared" si="323"/>
        <v>1</v>
      </c>
      <c r="AQ513">
        <f t="shared" si="324"/>
        <v>0</v>
      </c>
      <c r="AR513">
        <f t="shared" si="325"/>
        <v>51795.652509840787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-0.27160443623200975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1581613479.5310299</v>
      </c>
      <c r="BY513">
        <v>400.12151724137902</v>
      </c>
      <c r="BZ513">
        <v>400.01431034482698</v>
      </c>
      <c r="CA513">
        <v>32.301651724137898</v>
      </c>
      <c r="CB513">
        <v>31.434937931034501</v>
      </c>
      <c r="CC513">
        <v>350.025586206897</v>
      </c>
      <c r="CD513">
        <v>99.415813793103496</v>
      </c>
      <c r="CE513">
        <v>0.20001434482758601</v>
      </c>
      <c r="CF513">
        <v>31.464351724137899</v>
      </c>
      <c r="CG513">
        <v>30.9939827586207</v>
      </c>
      <c r="CH513">
        <v>999.9</v>
      </c>
      <c r="CI513">
        <v>0</v>
      </c>
      <c r="CJ513">
        <v>0</v>
      </c>
      <c r="CK513">
        <v>9999.6355172413805</v>
      </c>
      <c r="CL513">
        <v>0</v>
      </c>
      <c r="CM513">
        <v>4.3382006896551699</v>
      </c>
      <c r="CN513">
        <v>0</v>
      </c>
      <c r="CO513">
        <v>0</v>
      </c>
      <c r="CP513">
        <v>0</v>
      </c>
      <c r="CQ513">
        <v>0</v>
      </c>
      <c r="CR513">
        <v>0.71034482758620698</v>
      </c>
      <c r="CS513">
        <v>0</v>
      </c>
      <c r="CT513">
        <v>266.70689655172401</v>
      </c>
      <c r="CU513">
        <v>-0.87586206896551699</v>
      </c>
      <c r="CV513">
        <v>40.186999999999998</v>
      </c>
      <c r="CW513">
        <v>45.5</v>
      </c>
      <c r="CX513">
        <v>42.936999999999998</v>
      </c>
      <c r="CY513">
        <v>44.25</v>
      </c>
      <c r="CZ513">
        <v>41.260689655172399</v>
      </c>
      <c r="DA513">
        <v>0</v>
      </c>
      <c r="DB513">
        <v>0</v>
      </c>
      <c r="DC513">
        <v>0</v>
      </c>
      <c r="DD513">
        <v>2619.5</v>
      </c>
      <c r="DE513">
        <v>0.85769230769230798</v>
      </c>
      <c r="DF513">
        <v>-32.5435895598267</v>
      </c>
      <c r="DG513">
        <v>893.92820501799304</v>
      </c>
      <c r="DH513">
        <v>271.81538461538503</v>
      </c>
      <c r="DI513">
        <v>15</v>
      </c>
      <c r="DJ513">
        <v>100</v>
      </c>
      <c r="DK513">
        <v>100</v>
      </c>
      <c r="DL513">
        <v>2.71</v>
      </c>
      <c r="DM513">
        <v>0.42499999999999999</v>
      </c>
      <c r="DN513">
        <v>2</v>
      </c>
      <c r="DO513">
        <v>336.78899999999999</v>
      </c>
      <c r="DP513">
        <v>666.31799999999998</v>
      </c>
      <c r="DQ513">
        <v>30.771799999999999</v>
      </c>
      <c r="DR513">
        <v>32.763199999999998</v>
      </c>
      <c r="DS513">
        <v>30</v>
      </c>
      <c r="DT513">
        <v>32.656799999999997</v>
      </c>
      <c r="DU513">
        <v>32.659799999999997</v>
      </c>
      <c r="DV513">
        <v>20.988800000000001</v>
      </c>
      <c r="DW513">
        <v>21.813400000000001</v>
      </c>
      <c r="DX513">
        <v>52.786099999999998</v>
      </c>
      <c r="DY513">
        <v>30.772600000000001</v>
      </c>
      <c r="DZ513">
        <v>400</v>
      </c>
      <c r="EA513">
        <v>31.394400000000001</v>
      </c>
      <c r="EB513">
        <v>99.863900000000001</v>
      </c>
      <c r="EC513">
        <v>100.315</v>
      </c>
    </row>
    <row r="514" spans="1:133" x14ac:dyDescent="0.35">
      <c r="A514">
        <v>498</v>
      </c>
      <c r="B514">
        <v>1581613492.5999999</v>
      </c>
      <c r="C514">
        <v>2555.5999999046298</v>
      </c>
      <c r="D514" t="s">
        <v>1234</v>
      </c>
      <c r="E514" t="s">
        <v>1235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1581613484.5310299</v>
      </c>
      <c r="O514">
        <f t="shared" si="301"/>
        <v>5.2240829358577031E-4</v>
      </c>
      <c r="P514">
        <f t="shared" si="302"/>
        <v>-0.2783238066193115</v>
      </c>
      <c r="Q514">
        <f t="shared" si="303"/>
        <v>400.11789655172402</v>
      </c>
      <c r="R514">
        <f t="shared" si="304"/>
        <v>402.94873296958804</v>
      </c>
      <c r="S514">
        <f t="shared" si="305"/>
        <v>40.140056558791528</v>
      </c>
      <c r="T514">
        <f t="shared" si="306"/>
        <v>39.858060551298614</v>
      </c>
      <c r="U514">
        <f t="shared" si="307"/>
        <v>3.9069689316625376E-2</v>
      </c>
      <c r="V514">
        <f t="shared" si="308"/>
        <v>2.2518807552485978</v>
      </c>
      <c r="W514">
        <f t="shared" si="309"/>
        <v>3.8696983028503142E-2</v>
      </c>
      <c r="X514">
        <f t="shared" si="310"/>
        <v>2.4218804168518612E-2</v>
      </c>
      <c r="Y514">
        <f t="shared" si="311"/>
        <v>0</v>
      </c>
      <c r="Z514">
        <f t="shared" si="312"/>
        <v>31.29164814868696</v>
      </c>
      <c r="AA514">
        <f t="shared" si="313"/>
        <v>30.995965517241402</v>
      </c>
      <c r="AB514">
        <f t="shared" si="314"/>
        <v>4.510340632669144</v>
      </c>
      <c r="AC514">
        <f t="shared" si="315"/>
        <v>69.464353695031448</v>
      </c>
      <c r="AD514">
        <f t="shared" si="316"/>
        <v>3.2176941139190207</v>
      </c>
      <c r="AE514">
        <f t="shared" si="317"/>
        <v>4.6321515176627512</v>
      </c>
      <c r="AF514">
        <f t="shared" si="318"/>
        <v>1.2926465187501233</v>
      </c>
      <c r="AG514">
        <f t="shared" si="319"/>
        <v>-23.038205747132469</v>
      </c>
      <c r="AH514">
        <f t="shared" si="320"/>
        <v>56.837301977090881</v>
      </c>
      <c r="AI514">
        <f t="shared" si="321"/>
        <v>5.6807523402821198</v>
      </c>
      <c r="AJ514">
        <f t="shared" si="322"/>
        <v>39.479848570240534</v>
      </c>
      <c r="AK514">
        <v>-4.1234399115058697E-2</v>
      </c>
      <c r="AL514">
        <v>4.6289225338415098E-2</v>
      </c>
      <c r="AM514">
        <v>3.4585837713602201</v>
      </c>
      <c r="AN514">
        <v>7</v>
      </c>
      <c r="AO514">
        <v>2</v>
      </c>
      <c r="AP514">
        <f t="shared" si="323"/>
        <v>1</v>
      </c>
      <c r="AQ514">
        <f t="shared" si="324"/>
        <v>0</v>
      </c>
      <c r="AR514">
        <f t="shared" si="325"/>
        <v>51808.965579924508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-0.2783238066193115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1581613484.5310299</v>
      </c>
      <c r="BY514">
        <v>400.11789655172402</v>
      </c>
      <c r="BZ514">
        <v>399.999103448276</v>
      </c>
      <c r="CA514">
        <v>32.301044827586203</v>
      </c>
      <c r="CB514">
        <v>31.434451724137901</v>
      </c>
      <c r="CC514">
        <v>350.01475862068997</v>
      </c>
      <c r="CD514">
        <v>99.4158068965517</v>
      </c>
      <c r="CE514">
        <v>0.19998358620689699</v>
      </c>
      <c r="CF514">
        <v>31.464134482758599</v>
      </c>
      <c r="CG514">
        <v>30.995965517241402</v>
      </c>
      <c r="CH514">
        <v>999.9</v>
      </c>
      <c r="CI514">
        <v>0</v>
      </c>
      <c r="CJ514">
        <v>0</v>
      </c>
      <c r="CK514">
        <v>10002.308620689701</v>
      </c>
      <c r="CL514">
        <v>0</v>
      </c>
      <c r="CM514">
        <v>5.1463055172413803</v>
      </c>
      <c r="CN514">
        <v>0</v>
      </c>
      <c r="CO514">
        <v>0</v>
      </c>
      <c r="CP514">
        <v>0</v>
      </c>
      <c r="CQ514">
        <v>0</v>
      </c>
      <c r="CR514">
        <v>-0.99655172413793103</v>
      </c>
      <c r="CS514">
        <v>0</v>
      </c>
      <c r="CT514">
        <v>340.48275862068999</v>
      </c>
      <c r="CU514">
        <v>-0.541379310344828</v>
      </c>
      <c r="CV514">
        <v>40.186999999999998</v>
      </c>
      <c r="CW514">
        <v>45.5</v>
      </c>
      <c r="CX514">
        <v>42.936999999999998</v>
      </c>
      <c r="CY514">
        <v>44.25</v>
      </c>
      <c r="CZ514">
        <v>41.260689655172399</v>
      </c>
      <c r="DA514">
        <v>0</v>
      </c>
      <c r="DB514">
        <v>0</v>
      </c>
      <c r="DC514">
        <v>0</v>
      </c>
      <c r="DD514">
        <v>2624.9000000953702</v>
      </c>
      <c r="DE514">
        <v>-0.83076923076923104</v>
      </c>
      <c r="DF514">
        <v>2.3863252211980601</v>
      </c>
      <c r="DG514">
        <v>955.34700854385096</v>
      </c>
      <c r="DH514">
        <v>350.21923076923099</v>
      </c>
      <c r="DI514">
        <v>15</v>
      </c>
      <c r="DJ514">
        <v>100</v>
      </c>
      <c r="DK514">
        <v>100</v>
      </c>
      <c r="DL514">
        <v>2.71</v>
      </c>
      <c r="DM514">
        <v>0.42499999999999999</v>
      </c>
      <c r="DN514">
        <v>2</v>
      </c>
      <c r="DO514">
        <v>336.92</v>
      </c>
      <c r="DP514">
        <v>666.27099999999996</v>
      </c>
      <c r="DQ514">
        <v>30.7746</v>
      </c>
      <c r="DR514">
        <v>32.7607</v>
      </c>
      <c r="DS514">
        <v>30</v>
      </c>
      <c r="DT514">
        <v>32.656799999999997</v>
      </c>
      <c r="DU514">
        <v>32.659700000000001</v>
      </c>
      <c r="DV514">
        <v>20.988800000000001</v>
      </c>
      <c r="DW514">
        <v>21.813400000000001</v>
      </c>
      <c r="DX514">
        <v>52.786099999999998</v>
      </c>
      <c r="DY514">
        <v>30.778099999999998</v>
      </c>
      <c r="DZ514">
        <v>400</v>
      </c>
      <c r="EA514">
        <v>31.3964</v>
      </c>
      <c r="EB514">
        <v>99.8626</v>
      </c>
      <c r="EC514">
        <v>100.313</v>
      </c>
    </row>
    <row r="515" spans="1:133" x14ac:dyDescent="0.35">
      <c r="A515">
        <v>499</v>
      </c>
      <c r="B515">
        <v>1581613497.5999999</v>
      </c>
      <c r="C515">
        <v>2560.5999999046298</v>
      </c>
      <c r="D515" t="s">
        <v>1236</v>
      </c>
      <c r="E515" t="s">
        <v>1237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1581613489.5310299</v>
      </c>
      <c r="O515">
        <f t="shared" si="301"/>
        <v>5.2218782593075035E-4</v>
      </c>
      <c r="P515">
        <f t="shared" si="302"/>
        <v>-0.26723138459838192</v>
      </c>
      <c r="Q515">
        <f t="shared" si="303"/>
        <v>400.11668965517202</v>
      </c>
      <c r="R515">
        <f t="shared" si="304"/>
        <v>402.49998028590051</v>
      </c>
      <c r="S515">
        <f t="shared" si="305"/>
        <v>40.095445655901258</v>
      </c>
      <c r="T515">
        <f t="shared" si="306"/>
        <v>39.858031731312451</v>
      </c>
      <c r="U515">
        <f t="shared" si="307"/>
        <v>3.90373775442917E-2</v>
      </c>
      <c r="V515">
        <f t="shared" si="308"/>
        <v>2.2516663338314418</v>
      </c>
      <c r="W515">
        <f t="shared" si="309"/>
        <v>3.8665249242718074E-2</v>
      </c>
      <c r="X515">
        <f t="shared" si="310"/>
        <v>2.4198919296133433E-2</v>
      </c>
      <c r="Y515">
        <f t="shared" si="311"/>
        <v>0</v>
      </c>
      <c r="Z515">
        <f t="shared" si="312"/>
        <v>31.292319906309643</v>
      </c>
      <c r="AA515">
        <f t="shared" si="313"/>
        <v>30.997965517241401</v>
      </c>
      <c r="AB515">
        <f t="shared" si="314"/>
        <v>4.510855010741909</v>
      </c>
      <c r="AC515">
        <f t="shared" si="315"/>
        <v>69.46192713422019</v>
      </c>
      <c r="AD515">
        <f t="shared" si="316"/>
        <v>3.2176939359597183</v>
      </c>
      <c r="AE515">
        <f t="shared" si="317"/>
        <v>4.6323130795697889</v>
      </c>
      <c r="AF515">
        <f t="shared" si="318"/>
        <v>1.2931610747821907</v>
      </c>
      <c r="AG515">
        <f t="shared" si="319"/>
        <v>-23.028483123546092</v>
      </c>
      <c r="AH515">
        <f t="shared" si="320"/>
        <v>56.663615797150257</v>
      </c>
      <c r="AI515">
        <f t="shared" si="321"/>
        <v>5.6640051080599019</v>
      </c>
      <c r="AJ515">
        <f t="shared" si="322"/>
        <v>39.299137781664065</v>
      </c>
      <c r="AK515">
        <v>-4.1228622462694799E-2</v>
      </c>
      <c r="AL515">
        <v>4.6282740540074099E-2</v>
      </c>
      <c r="AM515">
        <v>3.4582002992480101</v>
      </c>
      <c r="AN515">
        <v>7</v>
      </c>
      <c r="AO515">
        <v>2</v>
      </c>
      <c r="AP515">
        <f t="shared" si="323"/>
        <v>1</v>
      </c>
      <c r="AQ515">
        <f t="shared" si="324"/>
        <v>0</v>
      </c>
      <c r="AR515">
        <f t="shared" si="325"/>
        <v>51801.904473318558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-0.26723138459838192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1581613489.5310299</v>
      </c>
      <c r="BY515">
        <v>400.11668965517202</v>
      </c>
      <c r="BZ515">
        <v>400.01675862068998</v>
      </c>
      <c r="CA515">
        <v>32.3009689655172</v>
      </c>
      <c r="CB515">
        <v>31.434737931034501</v>
      </c>
      <c r="CC515">
        <v>350.01331034482803</v>
      </c>
      <c r="CD515">
        <v>99.416017241379294</v>
      </c>
      <c r="CE515">
        <v>0.20000168965517201</v>
      </c>
      <c r="CF515">
        <v>31.4647482758621</v>
      </c>
      <c r="CG515">
        <v>30.997965517241401</v>
      </c>
      <c r="CH515">
        <v>999.9</v>
      </c>
      <c r="CI515">
        <v>0</v>
      </c>
      <c r="CJ515">
        <v>0</v>
      </c>
      <c r="CK515">
        <v>10000.886206896599</v>
      </c>
      <c r="CL515">
        <v>0</v>
      </c>
      <c r="CM515">
        <v>5.7844503448275901</v>
      </c>
      <c r="CN515">
        <v>0</v>
      </c>
      <c r="CO515">
        <v>0</v>
      </c>
      <c r="CP515">
        <v>0</v>
      </c>
      <c r="CQ515">
        <v>0</v>
      </c>
      <c r="CR515">
        <v>0.12413793103448301</v>
      </c>
      <c r="CS515">
        <v>0</v>
      </c>
      <c r="CT515">
        <v>394.68620689655199</v>
      </c>
      <c r="CU515">
        <v>-0.33793103448275902</v>
      </c>
      <c r="CV515">
        <v>40.186999999999998</v>
      </c>
      <c r="CW515">
        <v>45.504275862069001</v>
      </c>
      <c r="CX515">
        <v>42.936999999999998</v>
      </c>
      <c r="CY515">
        <v>44.25</v>
      </c>
      <c r="CZ515">
        <v>41.258551724137902</v>
      </c>
      <c r="DA515">
        <v>0</v>
      </c>
      <c r="DB515">
        <v>0</v>
      </c>
      <c r="DC515">
        <v>0</v>
      </c>
      <c r="DD515">
        <v>2629.7000000476801</v>
      </c>
      <c r="DE515">
        <v>0.61538461538461497</v>
      </c>
      <c r="DF515">
        <v>10.776068715216301</v>
      </c>
      <c r="DG515">
        <v>507.11111010005698</v>
      </c>
      <c r="DH515">
        <v>402.07692307692298</v>
      </c>
      <c r="DI515">
        <v>15</v>
      </c>
      <c r="DJ515">
        <v>100</v>
      </c>
      <c r="DK515">
        <v>100</v>
      </c>
      <c r="DL515">
        <v>2.71</v>
      </c>
      <c r="DM515">
        <v>0.42499999999999999</v>
      </c>
      <c r="DN515">
        <v>2</v>
      </c>
      <c r="DO515">
        <v>336.88299999999998</v>
      </c>
      <c r="DP515">
        <v>666.37699999999995</v>
      </c>
      <c r="DQ515">
        <v>30.775500000000001</v>
      </c>
      <c r="DR515">
        <v>32.760300000000001</v>
      </c>
      <c r="DS515">
        <v>30</v>
      </c>
      <c r="DT515">
        <v>32.656500000000001</v>
      </c>
      <c r="DU515">
        <v>32.6569</v>
      </c>
      <c r="DV515">
        <v>20.987400000000001</v>
      </c>
      <c r="DW515">
        <v>21.813400000000001</v>
      </c>
      <c r="DX515">
        <v>52.786099999999998</v>
      </c>
      <c r="DY515">
        <v>30.764900000000001</v>
      </c>
      <c r="DZ515">
        <v>400</v>
      </c>
      <c r="EA515">
        <v>31.394400000000001</v>
      </c>
      <c r="EB515">
        <v>99.864400000000003</v>
      </c>
      <c r="EC515">
        <v>100.31399999999999</v>
      </c>
    </row>
    <row r="516" spans="1:133" x14ac:dyDescent="0.35">
      <c r="A516">
        <v>500</v>
      </c>
      <c r="B516">
        <v>1581613502.5999999</v>
      </c>
      <c r="C516">
        <v>2565.5999999046298</v>
      </c>
      <c r="D516" t="s">
        <v>1238</v>
      </c>
      <c r="E516" t="s">
        <v>1239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238</v>
      </c>
      <c r="M516" t="s">
        <v>239</v>
      </c>
      <c r="N516">
        <v>1581613494.5310299</v>
      </c>
      <c r="O516">
        <f t="shared" si="301"/>
        <v>5.2191637236674408E-4</v>
      </c>
      <c r="P516">
        <f t="shared" si="302"/>
        <v>-0.26904907933217836</v>
      </c>
      <c r="Q516">
        <f t="shared" si="303"/>
        <v>400.10734482758602</v>
      </c>
      <c r="R516">
        <f t="shared" si="304"/>
        <v>402.57320685169742</v>
      </c>
      <c r="S516">
        <f t="shared" si="305"/>
        <v>40.10292192196426</v>
      </c>
      <c r="T516">
        <f t="shared" si="306"/>
        <v>39.85728145076493</v>
      </c>
      <c r="U516">
        <f t="shared" si="307"/>
        <v>3.897917515958782E-2</v>
      </c>
      <c r="V516">
        <f t="shared" si="308"/>
        <v>2.2519574874463282</v>
      </c>
      <c r="W516">
        <f t="shared" si="309"/>
        <v>3.8608197460361648E-2</v>
      </c>
      <c r="X516">
        <f t="shared" si="310"/>
        <v>2.4163159941097981E-2</v>
      </c>
      <c r="Y516">
        <f t="shared" si="311"/>
        <v>0</v>
      </c>
      <c r="Z516">
        <f t="shared" si="312"/>
        <v>31.293878293757174</v>
      </c>
      <c r="AA516">
        <f t="shared" si="313"/>
        <v>31.0029586206897</v>
      </c>
      <c r="AB516">
        <f t="shared" si="314"/>
        <v>4.5121394052293429</v>
      </c>
      <c r="AC516">
        <f t="shared" si="315"/>
        <v>69.457282037636617</v>
      </c>
      <c r="AD516">
        <f t="shared" si="316"/>
        <v>3.217743554579803</v>
      </c>
      <c r="AE516">
        <f t="shared" si="317"/>
        <v>4.6326943125073825</v>
      </c>
      <c r="AF516">
        <f t="shared" si="318"/>
        <v>1.2943958506495399</v>
      </c>
      <c r="AG516">
        <f t="shared" si="319"/>
        <v>-23.016512021373416</v>
      </c>
      <c r="AH516">
        <f t="shared" si="320"/>
        <v>56.240573964952247</v>
      </c>
      <c r="AI516">
        <f t="shared" si="321"/>
        <v>5.6211701593919621</v>
      </c>
      <c r="AJ516">
        <f t="shared" si="322"/>
        <v>38.845232102970797</v>
      </c>
      <c r="AK516">
        <v>-4.1236466451463998E-2</v>
      </c>
      <c r="AL516">
        <v>4.6291546104638703E-2</v>
      </c>
      <c r="AM516">
        <v>3.4587210030711999</v>
      </c>
      <c r="AN516">
        <v>7</v>
      </c>
      <c r="AO516">
        <v>2</v>
      </c>
      <c r="AP516">
        <f t="shared" si="323"/>
        <v>1</v>
      </c>
      <c r="AQ516">
        <f t="shared" si="324"/>
        <v>0</v>
      </c>
      <c r="AR516">
        <f t="shared" si="325"/>
        <v>51811.121226486568</v>
      </c>
      <c r="AS516" t="s">
        <v>240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240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-0.26904907933217836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240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241</v>
      </c>
      <c r="BX516">
        <v>1581613494.5310299</v>
      </c>
      <c r="BY516">
        <v>400.10734482758602</v>
      </c>
      <c r="BZ516">
        <v>400.004103448276</v>
      </c>
      <c r="CA516">
        <v>32.301320689655199</v>
      </c>
      <c r="CB516">
        <v>31.435541379310301</v>
      </c>
      <c r="CC516">
        <v>350.01375862069</v>
      </c>
      <c r="CD516">
        <v>99.416527586206897</v>
      </c>
      <c r="CE516">
        <v>0.19994275862069</v>
      </c>
      <c r="CF516">
        <v>31.466196551724099</v>
      </c>
      <c r="CG516">
        <v>31.0029586206897</v>
      </c>
      <c r="CH516">
        <v>999.9</v>
      </c>
      <c r="CI516">
        <v>0</v>
      </c>
      <c r="CJ516">
        <v>0</v>
      </c>
      <c r="CK516">
        <v>10002.7375862069</v>
      </c>
      <c r="CL516">
        <v>0</v>
      </c>
      <c r="CM516">
        <v>6.2745758620689696</v>
      </c>
      <c r="CN516">
        <v>0</v>
      </c>
      <c r="CO516">
        <v>0</v>
      </c>
      <c r="CP516">
        <v>0</v>
      </c>
      <c r="CQ516">
        <v>0</v>
      </c>
      <c r="CR516">
        <v>2.4551724137930999</v>
      </c>
      <c r="CS516">
        <v>0</v>
      </c>
      <c r="CT516">
        <v>426.134482758621</v>
      </c>
      <c r="CU516">
        <v>-0.35862068965517202</v>
      </c>
      <c r="CV516">
        <v>40.186999999999998</v>
      </c>
      <c r="CW516">
        <v>45.504275862069001</v>
      </c>
      <c r="CX516">
        <v>42.936999999999998</v>
      </c>
      <c r="CY516">
        <v>44.25</v>
      </c>
      <c r="CZ516">
        <v>41.258551724137902</v>
      </c>
      <c r="DA516">
        <v>0</v>
      </c>
      <c r="DB516">
        <v>0</v>
      </c>
      <c r="DC516">
        <v>0</v>
      </c>
      <c r="DD516">
        <v>2634.5</v>
      </c>
      <c r="DE516">
        <v>2.33076923076923</v>
      </c>
      <c r="DF516">
        <v>27.2615384134292</v>
      </c>
      <c r="DG516">
        <v>-39.750427163142</v>
      </c>
      <c r="DH516">
        <v>427.11153846153798</v>
      </c>
      <c r="DI516">
        <v>15</v>
      </c>
      <c r="DJ516">
        <v>100</v>
      </c>
      <c r="DK516">
        <v>100</v>
      </c>
      <c r="DL516">
        <v>2.71</v>
      </c>
      <c r="DM516">
        <v>0.42499999999999999</v>
      </c>
      <c r="DN516">
        <v>2</v>
      </c>
      <c r="DO516">
        <v>336.77499999999998</v>
      </c>
      <c r="DP516">
        <v>666.28499999999997</v>
      </c>
      <c r="DQ516">
        <v>30.7654</v>
      </c>
      <c r="DR516">
        <v>32.757800000000003</v>
      </c>
      <c r="DS516">
        <v>29.9999</v>
      </c>
      <c r="DT516">
        <v>32.6539</v>
      </c>
      <c r="DU516">
        <v>32.6569</v>
      </c>
      <c r="DV516">
        <v>20.988199999999999</v>
      </c>
      <c r="DW516">
        <v>21.813400000000001</v>
      </c>
      <c r="DX516">
        <v>52.786099999999998</v>
      </c>
      <c r="DY516">
        <v>30.7623</v>
      </c>
      <c r="DZ516">
        <v>400</v>
      </c>
      <c r="EA516">
        <v>31.3916</v>
      </c>
      <c r="EB516">
        <v>99.8613</v>
      </c>
      <c r="EC516">
        <v>100.312</v>
      </c>
    </row>
    <row r="517" spans="1:133" x14ac:dyDescent="0.35">
      <c r="A517">
        <v>501</v>
      </c>
      <c r="B517">
        <v>1581613507.5999999</v>
      </c>
      <c r="C517">
        <v>2570.5999999046298</v>
      </c>
      <c r="D517" t="s">
        <v>1240</v>
      </c>
      <c r="E517" t="s">
        <v>1241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238</v>
      </c>
      <c r="M517" t="s">
        <v>239</v>
      </c>
      <c r="N517">
        <v>1581613499.5310299</v>
      </c>
      <c r="O517">
        <f t="shared" si="301"/>
        <v>5.2157685656515956E-4</v>
      </c>
      <c r="P517">
        <f t="shared" si="302"/>
        <v>-0.26200906908262411</v>
      </c>
      <c r="Q517">
        <f t="shared" si="303"/>
        <v>400.09699999999998</v>
      </c>
      <c r="R517">
        <f t="shared" si="304"/>
        <v>402.28368582019476</v>
      </c>
      <c r="S517">
        <f t="shared" si="305"/>
        <v>40.074015286474584</v>
      </c>
      <c r="T517">
        <f t="shared" si="306"/>
        <v>39.856185719743479</v>
      </c>
      <c r="U517">
        <f t="shared" si="307"/>
        <v>3.8919948497839266E-2</v>
      </c>
      <c r="V517">
        <f t="shared" si="308"/>
        <v>2.2512309290996129</v>
      </c>
      <c r="W517">
        <f t="shared" si="309"/>
        <v>3.8549973388291255E-2</v>
      </c>
      <c r="X517">
        <f t="shared" si="310"/>
        <v>2.4126680959854166E-2</v>
      </c>
      <c r="Y517">
        <f t="shared" si="311"/>
        <v>0</v>
      </c>
      <c r="Z517">
        <f t="shared" si="312"/>
        <v>31.295964325273815</v>
      </c>
      <c r="AA517">
        <f t="shared" si="313"/>
        <v>31.0076931034483</v>
      </c>
      <c r="AB517">
        <f t="shared" si="314"/>
        <v>4.5133575679693676</v>
      </c>
      <c r="AC517">
        <f t="shared" si="315"/>
        <v>69.451834355573666</v>
      </c>
      <c r="AD517">
        <f t="shared" si="316"/>
        <v>3.2178612640784232</v>
      </c>
      <c r="AE517">
        <f t="shared" si="317"/>
        <v>4.6332271766990161</v>
      </c>
      <c r="AF517">
        <f t="shared" si="318"/>
        <v>1.2954963038909444</v>
      </c>
      <c r="AG517">
        <f t="shared" si="319"/>
        <v>-23.001539374523535</v>
      </c>
      <c r="AH517">
        <f t="shared" si="320"/>
        <v>55.893478724490421</v>
      </c>
      <c r="AI517">
        <f t="shared" si="321"/>
        <v>5.5884676056636708</v>
      </c>
      <c r="AJ517">
        <f t="shared" si="322"/>
        <v>38.480406955630556</v>
      </c>
      <c r="AK517">
        <v>-4.1216893909646897E-2</v>
      </c>
      <c r="AL517">
        <v>4.6269574211800203E-2</v>
      </c>
      <c r="AM517">
        <v>3.4574216645761</v>
      </c>
      <c r="AN517">
        <v>7</v>
      </c>
      <c r="AO517">
        <v>2</v>
      </c>
      <c r="AP517">
        <f t="shared" si="323"/>
        <v>1</v>
      </c>
      <c r="AQ517">
        <f t="shared" si="324"/>
        <v>0</v>
      </c>
      <c r="AR517">
        <f t="shared" si="325"/>
        <v>51787.185501199157</v>
      </c>
      <c r="AS517" t="s">
        <v>240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240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-0.26200906908262411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240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241</v>
      </c>
      <c r="BX517">
        <v>1581613499.5310299</v>
      </c>
      <c r="BY517">
        <v>400.09699999999998</v>
      </c>
      <c r="BZ517">
        <v>400.00558620689702</v>
      </c>
      <c r="CA517">
        <v>32.302555172413797</v>
      </c>
      <c r="CB517">
        <v>31.437355172413799</v>
      </c>
      <c r="CC517">
        <v>350.01982758620699</v>
      </c>
      <c r="CD517">
        <v>99.416300000000007</v>
      </c>
      <c r="CE517">
        <v>0.200007344827586</v>
      </c>
      <c r="CF517">
        <v>31.468220689655201</v>
      </c>
      <c r="CG517">
        <v>31.0076931034483</v>
      </c>
      <c r="CH517">
        <v>999.9</v>
      </c>
      <c r="CI517">
        <v>0</v>
      </c>
      <c r="CJ517">
        <v>0</v>
      </c>
      <c r="CK517">
        <v>9998.0127586206909</v>
      </c>
      <c r="CL517">
        <v>0</v>
      </c>
      <c r="CM517">
        <v>6.3063689655172404</v>
      </c>
      <c r="CN517">
        <v>0</v>
      </c>
      <c r="CO517">
        <v>0</v>
      </c>
      <c r="CP517">
        <v>0</v>
      </c>
      <c r="CQ517">
        <v>0</v>
      </c>
      <c r="CR517">
        <v>3.4275862068965499</v>
      </c>
      <c r="CS517">
        <v>0</v>
      </c>
      <c r="CT517">
        <v>416.12068965517199</v>
      </c>
      <c r="CU517">
        <v>-0.37586206896551699</v>
      </c>
      <c r="CV517">
        <v>40.186999999999998</v>
      </c>
      <c r="CW517">
        <v>45.504275862069001</v>
      </c>
      <c r="CX517">
        <v>42.936999999999998</v>
      </c>
      <c r="CY517">
        <v>44.25</v>
      </c>
      <c r="CZ517">
        <v>41.258551724137902</v>
      </c>
      <c r="DA517">
        <v>0</v>
      </c>
      <c r="DB517">
        <v>0</v>
      </c>
      <c r="DC517">
        <v>0</v>
      </c>
      <c r="DD517">
        <v>2639.9000000953702</v>
      </c>
      <c r="DE517">
        <v>3.6038461538461499</v>
      </c>
      <c r="DF517">
        <v>-6.8273508154016804</v>
      </c>
      <c r="DG517">
        <v>-145.80512783162899</v>
      </c>
      <c r="DH517">
        <v>416.11538461538498</v>
      </c>
      <c r="DI517">
        <v>15</v>
      </c>
      <c r="DJ517">
        <v>100</v>
      </c>
      <c r="DK517">
        <v>100</v>
      </c>
      <c r="DL517">
        <v>2.71</v>
      </c>
      <c r="DM517">
        <v>0.42499999999999999</v>
      </c>
      <c r="DN517">
        <v>2</v>
      </c>
      <c r="DO517">
        <v>336.89400000000001</v>
      </c>
      <c r="DP517">
        <v>666.33100000000002</v>
      </c>
      <c r="DQ517">
        <v>30.758400000000002</v>
      </c>
      <c r="DR517">
        <v>32.757800000000003</v>
      </c>
      <c r="DS517">
        <v>29.9999</v>
      </c>
      <c r="DT517">
        <v>32.6539</v>
      </c>
      <c r="DU517">
        <v>32.6569</v>
      </c>
      <c r="DV517">
        <v>20.987200000000001</v>
      </c>
      <c r="DW517">
        <v>21.813400000000001</v>
      </c>
      <c r="DX517">
        <v>52.786099999999998</v>
      </c>
      <c r="DY517">
        <v>30.751999999999999</v>
      </c>
      <c r="DZ517">
        <v>400</v>
      </c>
      <c r="EA517">
        <v>31.389299999999999</v>
      </c>
      <c r="EB517">
        <v>99.864599999999996</v>
      </c>
      <c r="EC517">
        <v>100.312</v>
      </c>
    </row>
    <row r="518" spans="1:133" x14ac:dyDescent="0.35">
      <c r="A518">
        <v>502</v>
      </c>
      <c r="B518">
        <v>1581613512.5999999</v>
      </c>
      <c r="C518">
        <v>2575.5999999046298</v>
      </c>
      <c r="D518" t="s">
        <v>1242</v>
      </c>
      <c r="E518" t="s">
        <v>1243</v>
      </c>
      <c r="F518" t="s">
        <v>232</v>
      </c>
      <c r="G518" t="s">
        <v>233</v>
      </c>
      <c r="H518" t="s">
        <v>234</v>
      </c>
      <c r="I518" t="s">
        <v>235</v>
      </c>
      <c r="J518" t="s">
        <v>236</v>
      </c>
      <c r="K518" t="s">
        <v>237</v>
      </c>
      <c r="L518" t="s">
        <v>238</v>
      </c>
      <c r="M518" t="s">
        <v>239</v>
      </c>
      <c r="N518">
        <v>1581613504.5310299</v>
      </c>
      <c r="O518">
        <f t="shared" si="301"/>
        <v>5.2167970632199475E-4</v>
      </c>
      <c r="P518">
        <f t="shared" si="302"/>
        <v>-0.25762141293296575</v>
      </c>
      <c r="Q518">
        <f t="shared" si="303"/>
        <v>400.08965517241398</v>
      </c>
      <c r="R518">
        <f t="shared" si="304"/>
        <v>402.09606546424163</v>
      </c>
      <c r="S518">
        <f t="shared" si="305"/>
        <v>40.054915434214188</v>
      </c>
      <c r="T518">
        <f t="shared" si="306"/>
        <v>39.855046294801681</v>
      </c>
      <c r="U518">
        <f t="shared" si="307"/>
        <v>3.8897103772387212E-2</v>
      </c>
      <c r="V518">
        <f t="shared" si="308"/>
        <v>2.2487699436540769</v>
      </c>
      <c r="W518">
        <f t="shared" si="309"/>
        <v>3.8527160370139542E-2</v>
      </c>
      <c r="X518">
        <f t="shared" si="310"/>
        <v>2.4112419853160951E-2</v>
      </c>
      <c r="Y518">
        <f t="shared" si="311"/>
        <v>0</v>
      </c>
      <c r="Z518">
        <f t="shared" si="312"/>
        <v>31.297428223691835</v>
      </c>
      <c r="AA518">
        <f t="shared" si="313"/>
        <v>31.012320689655201</v>
      </c>
      <c r="AB518">
        <f t="shared" si="314"/>
        <v>4.514548503488121</v>
      </c>
      <c r="AC518">
        <f t="shared" si="315"/>
        <v>69.449378643895372</v>
      </c>
      <c r="AD518">
        <f t="shared" si="316"/>
        <v>3.218052648354178</v>
      </c>
      <c r="AE518">
        <f t="shared" si="317"/>
        <v>4.6336665801646388</v>
      </c>
      <c r="AF518">
        <f t="shared" si="318"/>
        <v>1.2964958551339429</v>
      </c>
      <c r="AG518">
        <f t="shared" si="319"/>
        <v>-23.006075048799968</v>
      </c>
      <c r="AH518">
        <f t="shared" si="320"/>
        <v>55.473687061775166</v>
      </c>
      <c r="AI518">
        <f t="shared" si="321"/>
        <v>5.5527373022023925</v>
      </c>
      <c r="AJ518">
        <f t="shared" si="322"/>
        <v>38.02034931517759</v>
      </c>
      <c r="AK518">
        <v>-4.1150640613306602E-2</v>
      </c>
      <c r="AL518">
        <v>4.6195199082550702E-2</v>
      </c>
      <c r="AM518">
        <v>3.4530218112378099</v>
      </c>
      <c r="AN518">
        <v>7</v>
      </c>
      <c r="AO518">
        <v>2</v>
      </c>
      <c r="AP518">
        <f t="shared" si="323"/>
        <v>1</v>
      </c>
      <c r="AQ518">
        <f t="shared" si="324"/>
        <v>0</v>
      </c>
      <c r="AR518">
        <f t="shared" si="325"/>
        <v>51707.015631725466</v>
      </c>
      <c r="AS518" t="s">
        <v>240</v>
      </c>
      <c r="AT518">
        <v>0</v>
      </c>
      <c r="AU518">
        <v>0</v>
      </c>
      <c r="AV518">
        <f t="shared" si="326"/>
        <v>0</v>
      </c>
      <c r="AW518" t="e">
        <f t="shared" si="327"/>
        <v>#DIV/0!</v>
      </c>
      <c r="AX518">
        <v>0</v>
      </c>
      <c r="AY518" t="s">
        <v>240</v>
      </c>
      <c r="AZ518">
        <v>0</v>
      </c>
      <c r="BA518">
        <v>0</v>
      </c>
      <c r="BB518" t="e">
        <f t="shared" si="328"/>
        <v>#DIV/0!</v>
      </c>
      <c r="BC518">
        <v>0.5</v>
      </c>
      <c r="BD518">
        <f t="shared" si="329"/>
        <v>0</v>
      </c>
      <c r="BE518">
        <f t="shared" si="330"/>
        <v>-0.25762141293296575</v>
      </c>
      <c r="BF518" t="e">
        <f t="shared" si="331"/>
        <v>#DIV/0!</v>
      </c>
      <c r="BG518" t="e">
        <f t="shared" si="332"/>
        <v>#DIV/0!</v>
      </c>
      <c r="BH518" t="e">
        <f t="shared" si="333"/>
        <v>#DIV/0!</v>
      </c>
      <c r="BI518" t="e">
        <f t="shared" si="334"/>
        <v>#DIV/0!</v>
      </c>
      <c r="BJ518" t="s">
        <v>240</v>
      </c>
      <c r="BK518">
        <v>0</v>
      </c>
      <c r="BL518">
        <f t="shared" si="335"/>
        <v>0</v>
      </c>
      <c r="BM518" t="e">
        <f t="shared" si="336"/>
        <v>#DIV/0!</v>
      </c>
      <c r="BN518" t="e">
        <f t="shared" si="337"/>
        <v>#DIV/0!</v>
      </c>
      <c r="BO518" t="e">
        <f t="shared" si="338"/>
        <v>#DIV/0!</v>
      </c>
      <c r="BP518" t="e">
        <f t="shared" si="339"/>
        <v>#DIV/0!</v>
      </c>
      <c r="BQ518">
        <f t="shared" si="340"/>
        <v>0</v>
      </c>
      <c r="BR518">
        <f t="shared" si="341"/>
        <v>0</v>
      </c>
      <c r="BS518">
        <f t="shared" si="342"/>
        <v>0</v>
      </c>
      <c r="BT518">
        <f t="shared" si="343"/>
        <v>0</v>
      </c>
      <c r="BU518">
        <v>6</v>
      </c>
      <c r="BV518">
        <v>0.5</v>
      </c>
      <c r="BW518" t="s">
        <v>241</v>
      </c>
      <c r="BX518">
        <v>1581613504.5310299</v>
      </c>
      <c r="BY518">
        <v>400.08965517241398</v>
      </c>
      <c r="BZ518">
        <v>400.00582758620698</v>
      </c>
      <c r="CA518">
        <v>32.304806896551703</v>
      </c>
      <c r="CB518">
        <v>31.439448275862102</v>
      </c>
      <c r="CC518">
        <v>350.02386206896603</v>
      </c>
      <c r="CD518">
        <v>99.415262068965504</v>
      </c>
      <c r="CE518">
        <v>0.20002610344827601</v>
      </c>
      <c r="CF518">
        <v>31.469889655172398</v>
      </c>
      <c r="CG518">
        <v>31.012320689655201</v>
      </c>
      <c r="CH518">
        <v>999.9</v>
      </c>
      <c r="CI518">
        <v>0</v>
      </c>
      <c r="CJ518">
        <v>0</v>
      </c>
      <c r="CK518">
        <v>9982.0458620689606</v>
      </c>
      <c r="CL518">
        <v>0</v>
      </c>
      <c r="CM518">
        <v>6.3015341379310303</v>
      </c>
      <c r="CN518">
        <v>0</v>
      </c>
      <c r="CO518">
        <v>0</v>
      </c>
      <c r="CP518">
        <v>0</v>
      </c>
      <c r="CQ518">
        <v>0</v>
      </c>
      <c r="CR518">
        <v>4.8448275862069003</v>
      </c>
      <c r="CS518">
        <v>0</v>
      </c>
      <c r="CT518">
        <v>417.14137931034497</v>
      </c>
      <c r="CU518">
        <v>-0.82068965517241399</v>
      </c>
      <c r="CV518">
        <v>40.186999999999998</v>
      </c>
      <c r="CW518">
        <v>45.5</v>
      </c>
      <c r="CX518">
        <v>42.936999999999998</v>
      </c>
      <c r="CY518">
        <v>44.25</v>
      </c>
      <c r="CZ518">
        <v>41.258551724137902</v>
      </c>
      <c r="DA518">
        <v>0</v>
      </c>
      <c r="DB518">
        <v>0</v>
      </c>
      <c r="DC518">
        <v>0</v>
      </c>
      <c r="DD518">
        <v>2644.7000000476801</v>
      </c>
      <c r="DE518">
        <v>4.3346153846153799</v>
      </c>
      <c r="DF518">
        <v>-7.9418807017694002</v>
      </c>
      <c r="DG518">
        <v>63.340170987041503</v>
      </c>
      <c r="DH518">
        <v>417.10384615384601</v>
      </c>
      <c r="DI518">
        <v>15</v>
      </c>
      <c r="DJ518">
        <v>100</v>
      </c>
      <c r="DK518">
        <v>100</v>
      </c>
      <c r="DL518">
        <v>2.71</v>
      </c>
      <c r="DM518">
        <v>0.42499999999999999</v>
      </c>
      <c r="DN518">
        <v>2</v>
      </c>
      <c r="DO518">
        <v>336.92899999999997</v>
      </c>
      <c r="DP518">
        <v>666.34400000000005</v>
      </c>
      <c r="DQ518">
        <v>30.745899999999999</v>
      </c>
      <c r="DR518">
        <v>32.755200000000002</v>
      </c>
      <c r="DS518">
        <v>30.0002</v>
      </c>
      <c r="DT518">
        <v>32.653599999999997</v>
      </c>
      <c r="DU518">
        <v>32.654000000000003</v>
      </c>
      <c r="DV518">
        <v>20.988</v>
      </c>
      <c r="DW518">
        <v>21.813400000000001</v>
      </c>
      <c r="DX518">
        <v>52.786099999999998</v>
      </c>
      <c r="DY518">
        <v>30.736000000000001</v>
      </c>
      <c r="DZ518">
        <v>400</v>
      </c>
      <c r="EA518">
        <v>31.386900000000001</v>
      </c>
      <c r="EB518">
        <v>99.861800000000002</v>
      </c>
      <c r="EC518">
        <v>100.316</v>
      </c>
    </row>
    <row r="519" spans="1:133" x14ac:dyDescent="0.35">
      <c r="A519">
        <v>503</v>
      </c>
      <c r="B519">
        <v>1581613517.5999999</v>
      </c>
      <c r="C519">
        <v>2580.5999999046298</v>
      </c>
      <c r="D519" t="s">
        <v>1244</v>
      </c>
      <c r="E519" t="s">
        <v>1245</v>
      </c>
      <c r="F519" t="s">
        <v>232</v>
      </c>
      <c r="G519" t="s">
        <v>233</v>
      </c>
      <c r="H519" t="s">
        <v>234</v>
      </c>
      <c r="I519" t="s">
        <v>235</v>
      </c>
      <c r="J519" t="s">
        <v>236</v>
      </c>
      <c r="K519" t="s">
        <v>237</v>
      </c>
      <c r="L519" t="s">
        <v>238</v>
      </c>
      <c r="M519" t="s">
        <v>239</v>
      </c>
      <c r="N519">
        <v>1581613509.5310299</v>
      </c>
      <c r="O519">
        <f t="shared" si="301"/>
        <v>5.2080746721099675E-4</v>
      </c>
      <c r="P519">
        <f t="shared" si="302"/>
        <v>-0.26189273412260777</v>
      </c>
      <c r="Q519">
        <f t="shared" si="303"/>
        <v>400.08051724137903</v>
      </c>
      <c r="R519">
        <f t="shared" si="304"/>
        <v>402.28084136775334</v>
      </c>
      <c r="S519">
        <f t="shared" si="305"/>
        <v>40.072877543605919</v>
      </c>
      <c r="T519">
        <f t="shared" si="306"/>
        <v>39.853694052359728</v>
      </c>
      <c r="U519">
        <f t="shared" si="307"/>
        <v>3.8822780924531036E-2</v>
      </c>
      <c r="V519">
        <f t="shared" si="308"/>
        <v>2.2500872368826497</v>
      </c>
      <c r="W519">
        <f t="shared" si="309"/>
        <v>3.8454456237316449E-2</v>
      </c>
      <c r="X519">
        <f t="shared" si="310"/>
        <v>2.4066836338002662E-2</v>
      </c>
      <c r="Y519">
        <f t="shared" si="311"/>
        <v>0</v>
      </c>
      <c r="Z519">
        <f t="shared" si="312"/>
        <v>31.299280829218151</v>
      </c>
      <c r="AA519">
        <f t="shared" si="313"/>
        <v>31.013731034482799</v>
      </c>
      <c r="AB519">
        <f t="shared" si="314"/>
        <v>4.5149115181353707</v>
      </c>
      <c r="AC519">
        <f t="shared" si="315"/>
        <v>69.445763381998901</v>
      </c>
      <c r="AD519">
        <f t="shared" si="316"/>
        <v>3.2181543604419556</v>
      </c>
      <c r="AE519">
        <f t="shared" si="317"/>
        <v>4.6340542658303274</v>
      </c>
      <c r="AF519">
        <f t="shared" si="318"/>
        <v>1.2967571576934152</v>
      </c>
      <c r="AG519">
        <f t="shared" si="319"/>
        <v>-22.967609304004956</v>
      </c>
      <c r="AH519">
        <f t="shared" si="320"/>
        <v>55.513712036119927</v>
      </c>
      <c r="AI519">
        <f t="shared" si="321"/>
        <v>5.553569460016341</v>
      </c>
      <c r="AJ519">
        <f t="shared" si="322"/>
        <v>38.099672192131308</v>
      </c>
      <c r="AK519">
        <v>-4.1186095906971802E-2</v>
      </c>
      <c r="AL519">
        <v>4.6235000755744098E-2</v>
      </c>
      <c r="AM519">
        <v>3.4553766849991701</v>
      </c>
      <c r="AN519">
        <v>7</v>
      </c>
      <c r="AO519">
        <v>2</v>
      </c>
      <c r="AP519">
        <f t="shared" si="323"/>
        <v>1</v>
      </c>
      <c r="AQ519">
        <f t="shared" si="324"/>
        <v>0</v>
      </c>
      <c r="AR519">
        <f t="shared" si="325"/>
        <v>51749.486474483107</v>
      </c>
      <c r="AS519" t="s">
        <v>240</v>
      </c>
      <c r="AT519">
        <v>0</v>
      </c>
      <c r="AU519">
        <v>0</v>
      </c>
      <c r="AV519">
        <f t="shared" si="326"/>
        <v>0</v>
      </c>
      <c r="AW519" t="e">
        <f t="shared" si="327"/>
        <v>#DIV/0!</v>
      </c>
      <c r="AX519">
        <v>0</v>
      </c>
      <c r="AY519" t="s">
        <v>240</v>
      </c>
      <c r="AZ519">
        <v>0</v>
      </c>
      <c r="BA519">
        <v>0</v>
      </c>
      <c r="BB519" t="e">
        <f t="shared" si="328"/>
        <v>#DIV/0!</v>
      </c>
      <c r="BC519">
        <v>0.5</v>
      </c>
      <c r="BD519">
        <f t="shared" si="329"/>
        <v>0</v>
      </c>
      <c r="BE519">
        <f t="shared" si="330"/>
        <v>-0.26189273412260777</v>
      </c>
      <c r="BF519" t="e">
        <f t="shared" si="331"/>
        <v>#DIV/0!</v>
      </c>
      <c r="BG519" t="e">
        <f t="shared" si="332"/>
        <v>#DIV/0!</v>
      </c>
      <c r="BH519" t="e">
        <f t="shared" si="333"/>
        <v>#DIV/0!</v>
      </c>
      <c r="BI519" t="e">
        <f t="shared" si="334"/>
        <v>#DIV/0!</v>
      </c>
      <c r="BJ519" t="s">
        <v>240</v>
      </c>
      <c r="BK519">
        <v>0</v>
      </c>
      <c r="BL519">
        <f t="shared" si="335"/>
        <v>0</v>
      </c>
      <c r="BM519" t="e">
        <f t="shared" si="336"/>
        <v>#DIV/0!</v>
      </c>
      <c r="BN519" t="e">
        <f t="shared" si="337"/>
        <v>#DIV/0!</v>
      </c>
      <c r="BO519" t="e">
        <f t="shared" si="338"/>
        <v>#DIV/0!</v>
      </c>
      <c r="BP519" t="e">
        <f t="shared" si="339"/>
        <v>#DIV/0!</v>
      </c>
      <c r="BQ519">
        <f t="shared" si="340"/>
        <v>0</v>
      </c>
      <c r="BR519">
        <f t="shared" si="341"/>
        <v>0</v>
      </c>
      <c r="BS519">
        <f t="shared" si="342"/>
        <v>0</v>
      </c>
      <c r="BT519">
        <f t="shared" si="343"/>
        <v>0</v>
      </c>
      <c r="BU519">
        <v>6</v>
      </c>
      <c r="BV519">
        <v>0.5</v>
      </c>
      <c r="BW519" t="s">
        <v>241</v>
      </c>
      <c r="BX519">
        <v>1581613509.5310299</v>
      </c>
      <c r="BY519">
        <v>400.08051724137903</v>
      </c>
      <c r="BZ519">
        <v>399.98875862069002</v>
      </c>
      <c r="CA519">
        <v>32.306186206896498</v>
      </c>
      <c r="CB519">
        <v>31.442248275862099</v>
      </c>
      <c r="CC519">
        <v>350.01275862069002</v>
      </c>
      <c r="CD519">
        <v>99.414196551724203</v>
      </c>
      <c r="CE519">
        <v>0.19998693103448301</v>
      </c>
      <c r="CF519">
        <v>31.471362068965501</v>
      </c>
      <c r="CG519">
        <v>31.013731034482799</v>
      </c>
      <c r="CH519">
        <v>999.9</v>
      </c>
      <c r="CI519">
        <v>0</v>
      </c>
      <c r="CJ519">
        <v>0</v>
      </c>
      <c r="CK519">
        <v>9990.7534482758601</v>
      </c>
      <c r="CL519">
        <v>0</v>
      </c>
      <c r="CM519">
        <v>6.3149906896551702</v>
      </c>
      <c r="CN519">
        <v>0</v>
      </c>
      <c r="CO519">
        <v>0</v>
      </c>
      <c r="CP519">
        <v>0</v>
      </c>
      <c r="CQ519">
        <v>0</v>
      </c>
      <c r="CR519">
        <v>3.8517241379310301</v>
      </c>
      <c r="CS519">
        <v>0</v>
      </c>
      <c r="CT519">
        <v>404.56551724137898</v>
      </c>
      <c r="CU519">
        <v>-0.75862068965517204</v>
      </c>
      <c r="CV519">
        <v>40.186999999999998</v>
      </c>
      <c r="CW519">
        <v>45.5</v>
      </c>
      <c r="CX519">
        <v>42.936999999999998</v>
      </c>
      <c r="CY519">
        <v>44.25</v>
      </c>
      <c r="CZ519">
        <v>41.258551724137902</v>
      </c>
      <c r="DA519">
        <v>0</v>
      </c>
      <c r="DB519">
        <v>0</v>
      </c>
      <c r="DC519">
        <v>0</v>
      </c>
      <c r="DD519">
        <v>2649.5</v>
      </c>
      <c r="DE519">
        <v>2.87307692307692</v>
      </c>
      <c r="DF519">
        <v>-19.230769283127401</v>
      </c>
      <c r="DG519">
        <v>-85.517948045051398</v>
      </c>
      <c r="DH519">
        <v>404.10769230769199</v>
      </c>
      <c r="DI519">
        <v>15</v>
      </c>
      <c r="DJ519">
        <v>100</v>
      </c>
      <c r="DK519">
        <v>100</v>
      </c>
      <c r="DL519">
        <v>2.71</v>
      </c>
      <c r="DM519">
        <v>0.42499999999999999</v>
      </c>
      <c r="DN519">
        <v>2</v>
      </c>
      <c r="DO519">
        <v>336.80799999999999</v>
      </c>
      <c r="DP519">
        <v>666.27499999999998</v>
      </c>
      <c r="DQ519">
        <v>30.73</v>
      </c>
      <c r="DR519">
        <v>32.754899999999999</v>
      </c>
      <c r="DS519">
        <v>30.0002</v>
      </c>
      <c r="DT519">
        <v>32.6509</v>
      </c>
      <c r="DU519">
        <v>32.654000000000003</v>
      </c>
      <c r="DV519">
        <v>20.9892</v>
      </c>
      <c r="DW519">
        <v>21.813400000000001</v>
      </c>
      <c r="DX519">
        <v>52.786099999999998</v>
      </c>
      <c r="DY519">
        <v>30.720800000000001</v>
      </c>
      <c r="DZ519">
        <v>400</v>
      </c>
      <c r="EA519">
        <v>31.384</v>
      </c>
      <c r="EB519">
        <v>99.862700000000004</v>
      </c>
      <c r="EC519">
        <v>100.31399999999999</v>
      </c>
    </row>
    <row r="520" spans="1:133" x14ac:dyDescent="0.35">
      <c r="A520">
        <v>504</v>
      </c>
      <c r="B520">
        <v>1581613522.5999999</v>
      </c>
      <c r="C520">
        <v>2585.5999999046298</v>
      </c>
      <c r="D520" t="s">
        <v>1246</v>
      </c>
      <c r="E520" t="s">
        <v>1247</v>
      </c>
      <c r="F520" t="s">
        <v>232</v>
      </c>
      <c r="G520" t="s">
        <v>233</v>
      </c>
      <c r="H520" t="s">
        <v>234</v>
      </c>
      <c r="I520" t="s">
        <v>235</v>
      </c>
      <c r="J520" t="s">
        <v>236</v>
      </c>
      <c r="K520" t="s">
        <v>237</v>
      </c>
      <c r="L520" t="s">
        <v>238</v>
      </c>
      <c r="M520" t="s">
        <v>239</v>
      </c>
      <c r="N520">
        <v>1581613514.5310299</v>
      </c>
      <c r="O520">
        <f t="shared" si="301"/>
        <v>5.196774583110012E-4</v>
      </c>
      <c r="P520">
        <f t="shared" si="302"/>
        <v>-0.25894870311331936</v>
      </c>
      <c r="Q520">
        <f t="shared" si="303"/>
        <v>400.08551724137902</v>
      </c>
      <c r="R520">
        <f t="shared" si="304"/>
        <v>402.18721014033974</v>
      </c>
      <c r="S520">
        <f t="shared" si="305"/>
        <v>40.062872221937411</v>
      </c>
      <c r="T520">
        <f t="shared" si="306"/>
        <v>39.853517344562178</v>
      </c>
      <c r="U520">
        <f t="shared" si="307"/>
        <v>3.8749906647114057E-2</v>
      </c>
      <c r="V520">
        <f t="shared" si="308"/>
        <v>2.2514802699366112</v>
      </c>
      <c r="W520">
        <f t="shared" si="309"/>
        <v>3.8383181097542962E-2</v>
      </c>
      <c r="X520">
        <f t="shared" si="310"/>
        <v>2.4022147678807754E-2</v>
      </c>
      <c r="Y520">
        <f t="shared" si="311"/>
        <v>0</v>
      </c>
      <c r="Z520">
        <f t="shared" si="312"/>
        <v>31.300226696456981</v>
      </c>
      <c r="AA520">
        <f t="shared" si="313"/>
        <v>31.0123344827586</v>
      </c>
      <c r="AB520">
        <f t="shared" si="314"/>
        <v>4.5145520536305019</v>
      </c>
      <c r="AC520">
        <f t="shared" si="315"/>
        <v>69.445444996445843</v>
      </c>
      <c r="AD520">
        <f t="shared" si="316"/>
        <v>3.2182266215889177</v>
      </c>
      <c r="AE520">
        <f t="shared" si="317"/>
        <v>4.6341795660660301</v>
      </c>
      <c r="AF520">
        <f t="shared" si="318"/>
        <v>1.2963254320415842</v>
      </c>
      <c r="AG520">
        <f t="shared" si="319"/>
        <v>-22.917775911515154</v>
      </c>
      <c r="AH520">
        <f t="shared" si="320"/>
        <v>55.775357639692452</v>
      </c>
      <c r="AI520">
        <f t="shared" si="321"/>
        <v>5.5762668023726576</v>
      </c>
      <c r="AJ520">
        <f t="shared" si="322"/>
        <v>38.433848530549952</v>
      </c>
      <c r="AK520">
        <v>-4.1223610184317999E-2</v>
      </c>
      <c r="AL520">
        <v>4.6277113818496501E-2</v>
      </c>
      <c r="AM520">
        <v>3.4578675536610799</v>
      </c>
      <c r="AN520">
        <v>7</v>
      </c>
      <c r="AO520">
        <v>2</v>
      </c>
      <c r="AP520">
        <f t="shared" si="323"/>
        <v>1</v>
      </c>
      <c r="AQ520">
        <f t="shared" si="324"/>
        <v>0</v>
      </c>
      <c r="AR520">
        <f t="shared" si="325"/>
        <v>51794.584121130843</v>
      </c>
      <c r="AS520" t="s">
        <v>240</v>
      </c>
      <c r="AT520">
        <v>0</v>
      </c>
      <c r="AU520">
        <v>0</v>
      </c>
      <c r="AV520">
        <f t="shared" si="326"/>
        <v>0</v>
      </c>
      <c r="AW520" t="e">
        <f t="shared" si="327"/>
        <v>#DIV/0!</v>
      </c>
      <c r="AX520">
        <v>0</v>
      </c>
      <c r="AY520" t="s">
        <v>240</v>
      </c>
      <c r="AZ520">
        <v>0</v>
      </c>
      <c r="BA520">
        <v>0</v>
      </c>
      <c r="BB520" t="e">
        <f t="shared" si="328"/>
        <v>#DIV/0!</v>
      </c>
      <c r="BC520">
        <v>0.5</v>
      </c>
      <c r="BD520">
        <f t="shared" si="329"/>
        <v>0</v>
      </c>
      <c r="BE520">
        <f t="shared" si="330"/>
        <v>-0.25894870311331936</v>
      </c>
      <c r="BF520" t="e">
        <f t="shared" si="331"/>
        <v>#DIV/0!</v>
      </c>
      <c r="BG520" t="e">
        <f t="shared" si="332"/>
        <v>#DIV/0!</v>
      </c>
      <c r="BH520" t="e">
        <f t="shared" si="333"/>
        <v>#DIV/0!</v>
      </c>
      <c r="BI520" t="e">
        <f t="shared" si="334"/>
        <v>#DIV/0!</v>
      </c>
      <c r="BJ520" t="s">
        <v>240</v>
      </c>
      <c r="BK520">
        <v>0</v>
      </c>
      <c r="BL520">
        <f t="shared" si="335"/>
        <v>0</v>
      </c>
      <c r="BM520" t="e">
        <f t="shared" si="336"/>
        <v>#DIV/0!</v>
      </c>
      <c r="BN520" t="e">
        <f t="shared" si="337"/>
        <v>#DIV/0!</v>
      </c>
      <c r="BO520" t="e">
        <f t="shared" si="338"/>
        <v>#DIV/0!</v>
      </c>
      <c r="BP520" t="e">
        <f t="shared" si="339"/>
        <v>#DIV/0!</v>
      </c>
      <c r="BQ520">
        <f t="shared" si="340"/>
        <v>0</v>
      </c>
      <c r="BR520">
        <f t="shared" si="341"/>
        <v>0</v>
      </c>
      <c r="BS520">
        <f t="shared" si="342"/>
        <v>0</v>
      </c>
      <c r="BT520">
        <f t="shared" si="343"/>
        <v>0</v>
      </c>
      <c r="BU520">
        <v>6</v>
      </c>
      <c r="BV520">
        <v>0.5</v>
      </c>
      <c r="BW520" t="s">
        <v>241</v>
      </c>
      <c r="BX520">
        <v>1581613514.5310299</v>
      </c>
      <c r="BY520">
        <v>400.08551724137902</v>
      </c>
      <c r="BZ520">
        <v>399.99803448275901</v>
      </c>
      <c r="CA520">
        <v>32.307458620689602</v>
      </c>
      <c r="CB520">
        <v>31.4453931034483</v>
      </c>
      <c r="CC520">
        <v>350.01144827586199</v>
      </c>
      <c r="CD520">
        <v>99.412541379310397</v>
      </c>
      <c r="CE520">
        <v>0.199955517241379</v>
      </c>
      <c r="CF520">
        <v>31.4718379310345</v>
      </c>
      <c r="CG520">
        <v>31.0123344827586</v>
      </c>
      <c r="CH520">
        <v>999.9</v>
      </c>
      <c r="CI520">
        <v>0</v>
      </c>
      <c r="CJ520">
        <v>0</v>
      </c>
      <c r="CK520">
        <v>10000.02</v>
      </c>
      <c r="CL520">
        <v>0</v>
      </c>
      <c r="CM520">
        <v>5.9535424137930999</v>
      </c>
      <c r="CN520">
        <v>0</v>
      </c>
      <c r="CO520">
        <v>0</v>
      </c>
      <c r="CP520">
        <v>0</v>
      </c>
      <c r="CQ520">
        <v>0</v>
      </c>
      <c r="CR520">
        <v>3.8241379310344801</v>
      </c>
      <c r="CS520">
        <v>0</v>
      </c>
      <c r="CT520">
        <v>349.32413793103399</v>
      </c>
      <c r="CU520">
        <v>-0.93793103448275905</v>
      </c>
      <c r="CV520">
        <v>40.186999999999998</v>
      </c>
      <c r="CW520">
        <v>45.5</v>
      </c>
      <c r="CX520">
        <v>42.936999999999998</v>
      </c>
      <c r="CY520">
        <v>44.25</v>
      </c>
      <c r="CZ520">
        <v>41.260689655172399</v>
      </c>
      <c r="DA520">
        <v>0</v>
      </c>
      <c r="DB520">
        <v>0</v>
      </c>
      <c r="DC520">
        <v>0</v>
      </c>
      <c r="DD520">
        <v>2654.9000000953702</v>
      </c>
      <c r="DE520">
        <v>2.2807692307692302</v>
      </c>
      <c r="DF520">
        <v>-6.4957352421342596E-2</v>
      </c>
      <c r="DG520">
        <v>-1250.87521490107</v>
      </c>
      <c r="DH520">
        <v>341.68076923076899</v>
      </c>
      <c r="DI520">
        <v>15</v>
      </c>
      <c r="DJ520">
        <v>100</v>
      </c>
      <c r="DK520">
        <v>100</v>
      </c>
      <c r="DL520">
        <v>2.71</v>
      </c>
      <c r="DM520">
        <v>0.42499999999999999</v>
      </c>
      <c r="DN520">
        <v>2</v>
      </c>
      <c r="DO520">
        <v>336.85599999999999</v>
      </c>
      <c r="DP520">
        <v>666.18299999999999</v>
      </c>
      <c r="DQ520">
        <v>30.715199999999999</v>
      </c>
      <c r="DR520">
        <v>32.754899999999999</v>
      </c>
      <c r="DS520">
        <v>30</v>
      </c>
      <c r="DT520">
        <v>32.6509</v>
      </c>
      <c r="DU520">
        <v>32.654000000000003</v>
      </c>
      <c r="DV520">
        <v>20.9893</v>
      </c>
      <c r="DW520">
        <v>21.813400000000001</v>
      </c>
      <c r="DX520">
        <v>52.786099999999998</v>
      </c>
      <c r="DY520">
        <v>30.710999999999999</v>
      </c>
      <c r="DZ520">
        <v>400</v>
      </c>
      <c r="EA520">
        <v>31.388100000000001</v>
      </c>
      <c r="EB520">
        <v>99.8626</v>
      </c>
      <c r="EC520">
        <v>100.31399999999999</v>
      </c>
    </row>
    <row r="521" spans="1:133" x14ac:dyDescent="0.35">
      <c r="A521">
        <v>505</v>
      </c>
      <c r="B521">
        <v>1581613527.5999999</v>
      </c>
      <c r="C521">
        <v>2590.5999999046298</v>
      </c>
      <c r="D521" t="s">
        <v>1248</v>
      </c>
      <c r="E521" t="s">
        <v>1249</v>
      </c>
      <c r="F521" t="s">
        <v>232</v>
      </c>
      <c r="G521" t="s">
        <v>233</v>
      </c>
      <c r="H521" t="s">
        <v>234</v>
      </c>
      <c r="I521" t="s">
        <v>235</v>
      </c>
      <c r="J521" t="s">
        <v>236</v>
      </c>
      <c r="K521" t="s">
        <v>237</v>
      </c>
      <c r="L521" t="s">
        <v>238</v>
      </c>
      <c r="M521" t="s">
        <v>239</v>
      </c>
      <c r="N521">
        <v>1581613519.5310299</v>
      </c>
      <c r="O521">
        <f t="shared" si="301"/>
        <v>5.178637210553217E-4</v>
      </c>
      <c r="P521">
        <f t="shared" si="302"/>
        <v>-0.26452280793615834</v>
      </c>
      <c r="Q521">
        <f t="shared" si="303"/>
        <v>400.09306896551698</v>
      </c>
      <c r="R521">
        <f t="shared" si="304"/>
        <v>402.46126244444787</v>
      </c>
      <c r="S521">
        <f t="shared" si="305"/>
        <v>40.089700765136101</v>
      </c>
      <c r="T521">
        <f t="shared" si="306"/>
        <v>39.853801868065496</v>
      </c>
      <c r="U521">
        <f t="shared" si="307"/>
        <v>3.8630857930155214E-2</v>
      </c>
      <c r="V521">
        <f t="shared" si="308"/>
        <v>2.2524214498553734</v>
      </c>
      <c r="W521">
        <f t="shared" si="309"/>
        <v>3.8266521569655508E-2</v>
      </c>
      <c r="X521">
        <f t="shared" si="310"/>
        <v>2.3949023690094232E-2</v>
      </c>
      <c r="Y521">
        <f t="shared" si="311"/>
        <v>0</v>
      </c>
      <c r="Z521">
        <f t="shared" si="312"/>
        <v>31.300218075711349</v>
      </c>
      <c r="AA521">
        <f t="shared" si="313"/>
        <v>31.009786206896599</v>
      </c>
      <c r="AB521">
        <f t="shared" si="314"/>
        <v>4.5138962060970131</v>
      </c>
      <c r="AC521">
        <f t="shared" si="315"/>
        <v>69.446831153492766</v>
      </c>
      <c r="AD521">
        <f t="shared" si="316"/>
        <v>3.2181679003281634</v>
      </c>
      <c r="AE521">
        <f t="shared" si="317"/>
        <v>4.6340025122461022</v>
      </c>
      <c r="AF521">
        <f t="shared" si="318"/>
        <v>1.2957283057688498</v>
      </c>
      <c r="AG521">
        <f t="shared" si="319"/>
        <v>-22.837790098539688</v>
      </c>
      <c r="AH521">
        <f t="shared" si="320"/>
        <v>56.026463959913386</v>
      </c>
      <c r="AI521">
        <f t="shared" si="321"/>
        <v>5.5989422943438685</v>
      </c>
      <c r="AJ521">
        <f t="shared" si="322"/>
        <v>38.787616155717565</v>
      </c>
      <c r="AK521">
        <v>-4.1248967993141997E-2</v>
      </c>
      <c r="AL521">
        <v>4.6305580180367498E-2</v>
      </c>
      <c r="AM521">
        <v>3.45955081652628</v>
      </c>
      <c r="AN521">
        <v>7</v>
      </c>
      <c r="AO521">
        <v>2</v>
      </c>
      <c r="AP521">
        <f t="shared" si="323"/>
        <v>1</v>
      </c>
      <c r="AQ521">
        <f t="shared" si="324"/>
        <v>0</v>
      </c>
      <c r="AR521">
        <f t="shared" si="325"/>
        <v>51825.228618437301</v>
      </c>
      <c r="AS521" t="s">
        <v>240</v>
      </c>
      <c r="AT521">
        <v>0</v>
      </c>
      <c r="AU521">
        <v>0</v>
      </c>
      <c r="AV521">
        <f t="shared" si="326"/>
        <v>0</v>
      </c>
      <c r="AW521" t="e">
        <f t="shared" si="327"/>
        <v>#DIV/0!</v>
      </c>
      <c r="AX521">
        <v>0</v>
      </c>
      <c r="AY521" t="s">
        <v>240</v>
      </c>
      <c r="AZ521">
        <v>0</v>
      </c>
      <c r="BA521">
        <v>0</v>
      </c>
      <c r="BB521" t="e">
        <f t="shared" si="328"/>
        <v>#DIV/0!</v>
      </c>
      <c r="BC521">
        <v>0.5</v>
      </c>
      <c r="BD521">
        <f t="shared" si="329"/>
        <v>0</v>
      </c>
      <c r="BE521">
        <f t="shared" si="330"/>
        <v>-0.26452280793615834</v>
      </c>
      <c r="BF521" t="e">
        <f t="shared" si="331"/>
        <v>#DIV/0!</v>
      </c>
      <c r="BG521" t="e">
        <f t="shared" si="332"/>
        <v>#DIV/0!</v>
      </c>
      <c r="BH521" t="e">
        <f t="shared" si="333"/>
        <v>#DIV/0!</v>
      </c>
      <c r="BI521" t="e">
        <f t="shared" si="334"/>
        <v>#DIV/0!</v>
      </c>
      <c r="BJ521" t="s">
        <v>240</v>
      </c>
      <c r="BK521">
        <v>0</v>
      </c>
      <c r="BL521">
        <f t="shared" si="335"/>
        <v>0</v>
      </c>
      <c r="BM521" t="e">
        <f t="shared" si="336"/>
        <v>#DIV/0!</v>
      </c>
      <c r="BN521" t="e">
        <f t="shared" si="337"/>
        <v>#DIV/0!</v>
      </c>
      <c r="BO521" t="e">
        <f t="shared" si="338"/>
        <v>#DIV/0!</v>
      </c>
      <c r="BP521" t="e">
        <f t="shared" si="339"/>
        <v>#DIV/0!</v>
      </c>
      <c r="BQ521">
        <f t="shared" si="340"/>
        <v>0</v>
      </c>
      <c r="BR521">
        <f t="shared" si="341"/>
        <v>0</v>
      </c>
      <c r="BS521">
        <f t="shared" si="342"/>
        <v>0</v>
      </c>
      <c r="BT521">
        <f t="shared" si="343"/>
        <v>0</v>
      </c>
      <c r="BU521">
        <v>6</v>
      </c>
      <c r="BV521">
        <v>0.5</v>
      </c>
      <c r="BW521" t="s">
        <v>241</v>
      </c>
      <c r="BX521">
        <v>1581613519.5310299</v>
      </c>
      <c r="BY521">
        <v>400.09306896551698</v>
      </c>
      <c r="BZ521">
        <v>399.99479310344799</v>
      </c>
      <c r="CA521">
        <v>32.307248275862101</v>
      </c>
      <c r="CB521">
        <v>31.448186206896601</v>
      </c>
      <c r="CC521">
        <v>350.00937931034503</v>
      </c>
      <c r="CD521">
        <v>99.411358620689697</v>
      </c>
      <c r="CE521">
        <v>0.19996924137930999</v>
      </c>
      <c r="CF521">
        <v>31.471165517241399</v>
      </c>
      <c r="CG521">
        <v>31.009786206896599</v>
      </c>
      <c r="CH521">
        <v>999.9</v>
      </c>
      <c r="CI521">
        <v>0</v>
      </c>
      <c r="CJ521">
        <v>0</v>
      </c>
      <c r="CK521">
        <v>10006.290344827599</v>
      </c>
      <c r="CL521">
        <v>0</v>
      </c>
      <c r="CM521">
        <v>5.3570431034482802</v>
      </c>
      <c r="CN521">
        <v>0</v>
      </c>
      <c r="CO521">
        <v>0</v>
      </c>
      <c r="CP521">
        <v>0</v>
      </c>
      <c r="CQ521">
        <v>0</v>
      </c>
      <c r="CR521">
        <v>2.1655172413793098</v>
      </c>
      <c r="CS521">
        <v>0</v>
      </c>
      <c r="CT521">
        <v>275.134482758621</v>
      </c>
      <c r="CU521">
        <v>-1</v>
      </c>
      <c r="CV521">
        <v>40.186999999999998</v>
      </c>
      <c r="CW521">
        <v>45.5</v>
      </c>
      <c r="CX521">
        <v>42.936999999999998</v>
      </c>
      <c r="CY521">
        <v>44.25</v>
      </c>
      <c r="CZ521">
        <v>41.260689655172399</v>
      </c>
      <c r="DA521">
        <v>0</v>
      </c>
      <c r="DB521">
        <v>0</v>
      </c>
      <c r="DC521">
        <v>0</v>
      </c>
      <c r="DD521">
        <v>2659.7000000476801</v>
      </c>
      <c r="DE521">
        <v>1.58076923076923</v>
      </c>
      <c r="DF521">
        <v>-1.0564101372408601</v>
      </c>
      <c r="DG521">
        <v>-1181.3777761532699</v>
      </c>
      <c r="DH521">
        <v>266.04230769230799</v>
      </c>
      <c r="DI521">
        <v>15</v>
      </c>
      <c r="DJ521">
        <v>100</v>
      </c>
      <c r="DK521">
        <v>100</v>
      </c>
      <c r="DL521">
        <v>2.71</v>
      </c>
      <c r="DM521">
        <v>0.42499999999999999</v>
      </c>
      <c r="DN521">
        <v>2</v>
      </c>
      <c r="DO521">
        <v>336.85500000000002</v>
      </c>
      <c r="DP521">
        <v>666.197</v>
      </c>
      <c r="DQ521">
        <v>30.704699999999999</v>
      </c>
      <c r="DR521">
        <v>32.752299999999998</v>
      </c>
      <c r="DS521">
        <v>30.0001</v>
      </c>
      <c r="DT521">
        <v>32.650599999999997</v>
      </c>
      <c r="DU521">
        <v>32.653199999999998</v>
      </c>
      <c r="DV521">
        <v>20.988</v>
      </c>
      <c r="DW521">
        <v>21.813400000000001</v>
      </c>
      <c r="DX521">
        <v>52.786099999999998</v>
      </c>
      <c r="DY521">
        <v>30.702300000000001</v>
      </c>
      <c r="DZ521">
        <v>400</v>
      </c>
      <c r="EA521">
        <v>31.383900000000001</v>
      </c>
      <c r="EB521">
        <v>99.861000000000004</v>
      </c>
      <c r="EC521">
        <v>100.316</v>
      </c>
    </row>
    <row r="522" spans="1:133" x14ac:dyDescent="0.35">
      <c r="A522">
        <v>506</v>
      </c>
      <c r="B522">
        <v>1581613532.5999999</v>
      </c>
      <c r="C522">
        <v>2595.5999999046298</v>
      </c>
      <c r="D522" t="s">
        <v>1250</v>
      </c>
      <c r="E522" t="s">
        <v>1251</v>
      </c>
      <c r="F522" t="s">
        <v>232</v>
      </c>
      <c r="G522" t="s">
        <v>233</v>
      </c>
      <c r="H522" t="s">
        <v>234</v>
      </c>
      <c r="I522" t="s">
        <v>235</v>
      </c>
      <c r="J522" t="s">
        <v>236</v>
      </c>
      <c r="K522" t="s">
        <v>237</v>
      </c>
      <c r="L522" t="s">
        <v>238</v>
      </c>
      <c r="M522" t="s">
        <v>239</v>
      </c>
      <c r="N522">
        <v>1581613524.5310299</v>
      </c>
      <c r="O522">
        <f t="shared" si="301"/>
        <v>5.1709284673523502E-4</v>
      </c>
      <c r="P522">
        <f t="shared" si="302"/>
        <v>-0.25367414694590656</v>
      </c>
      <c r="Q522">
        <f t="shared" si="303"/>
        <v>400.09275862069001</v>
      </c>
      <c r="R522">
        <f t="shared" si="304"/>
        <v>402.02782946694134</v>
      </c>
      <c r="S522">
        <f t="shared" si="305"/>
        <v>40.046684232631073</v>
      </c>
      <c r="T522">
        <f t="shared" si="306"/>
        <v>39.853928494177971</v>
      </c>
      <c r="U522">
        <f t="shared" si="307"/>
        <v>3.858522188864575E-2</v>
      </c>
      <c r="V522">
        <f t="shared" si="308"/>
        <v>2.2523312830742093</v>
      </c>
      <c r="W522">
        <f t="shared" si="309"/>
        <v>3.8221727054892865E-2</v>
      </c>
      <c r="X522">
        <f t="shared" si="310"/>
        <v>2.3920952494318512E-2</v>
      </c>
      <c r="Y522">
        <f t="shared" si="311"/>
        <v>0</v>
      </c>
      <c r="Z522">
        <f t="shared" si="312"/>
        <v>31.298334970297706</v>
      </c>
      <c r="AA522">
        <f t="shared" si="313"/>
        <v>31.0080448275862</v>
      </c>
      <c r="AB522">
        <f t="shared" si="314"/>
        <v>4.5134480765582499</v>
      </c>
      <c r="AC522">
        <f t="shared" si="315"/>
        <v>69.454284754402011</v>
      </c>
      <c r="AD522">
        <f t="shared" si="316"/>
        <v>3.2181236024622724</v>
      </c>
      <c r="AE522">
        <f t="shared" si="317"/>
        <v>4.6334414267484165</v>
      </c>
      <c r="AF522">
        <f t="shared" si="318"/>
        <v>1.2953244740959775</v>
      </c>
      <c r="AG522">
        <f t="shared" si="319"/>
        <v>-22.803794541023866</v>
      </c>
      <c r="AH522">
        <f t="shared" si="320"/>
        <v>55.976906236899545</v>
      </c>
      <c r="AI522">
        <f t="shared" si="321"/>
        <v>5.5941069301176771</v>
      </c>
      <c r="AJ522">
        <f t="shared" si="322"/>
        <v>38.767218625993358</v>
      </c>
      <c r="AK522">
        <v>-4.1246538251921497E-2</v>
      </c>
      <c r="AL522">
        <v>4.6302852582990502E-2</v>
      </c>
      <c r="AM522">
        <v>3.4593895446454401</v>
      </c>
      <c r="AN522">
        <v>7</v>
      </c>
      <c r="AO522">
        <v>2</v>
      </c>
      <c r="AP522">
        <f t="shared" si="323"/>
        <v>1</v>
      </c>
      <c r="AQ522">
        <f t="shared" si="324"/>
        <v>0</v>
      </c>
      <c r="AR522">
        <f t="shared" si="325"/>
        <v>51822.671775623247</v>
      </c>
      <c r="AS522" t="s">
        <v>240</v>
      </c>
      <c r="AT522">
        <v>0</v>
      </c>
      <c r="AU522">
        <v>0</v>
      </c>
      <c r="AV522">
        <f t="shared" si="326"/>
        <v>0</v>
      </c>
      <c r="AW522" t="e">
        <f t="shared" si="327"/>
        <v>#DIV/0!</v>
      </c>
      <c r="AX522">
        <v>0</v>
      </c>
      <c r="AY522" t="s">
        <v>240</v>
      </c>
      <c r="AZ522">
        <v>0</v>
      </c>
      <c r="BA522">
        <v>0</v>
      </c>
      <c r="BB522" t="e">
        <f t="shared" si="328"/>
        <v>#DIV/0!</v>
      </c>
      <c r="BC522">
        <v>0.5</v>
      </c>
      <c r="BD522">
        <f t="shared" si="329"/>
        <v>0</v>
      </c>
      <c r="BE522">
        <f t="shared" si="330"/>
        <v>-0.25367414694590656</v>
      </c>
      <c r="BF522" t="e">
        <f t="shared" si="331"/>
        <v>#DIV/0!</v>
      </c>
      <c r="BG522" t="e">
        <f t="shared" si="332"/>
        <v>#DIV/0!</v>
      </c>
      <c r="BH522" t="e">
        <f t="shared" si="333"/>
        <v>#DIV/0!</v>
      </c>
      <c r="BI522" t="e">
        <f t="shared" si="334"/>
        <v>#DIV/0!</v>
      </c>
      <c r="BJ522" t="s">
        <v>240</v>
      </c>
      <c r="BK522">
        <v>0</v>
      </c>
      <c r="BL522">
        <f t="shared" si="335"/>
        <v>0</v>
      </c>
      <c r="BM522" t="e">
        <f t="shared" si="336"/>
        <v>#DIV/0!</v>
      </c>
      <c r="BN522" t="e">
        <f t="shared" si="337"/>
        <v>#DIV/0!</v>
      </c>
      <c r="BO522" t="e">
        <f t="shared" si="338"/>
        <v>#DIV/0!</v>
      </c>
      <c r="BP522" t="e">
        <f t="shared" si="339"/>
        <v>#DIV/0!</v>
      </c>
      <c r="BQ522">
        <f t="shared" si="340"/>
        <v>0</v>
      </c>
      <c r="BR522">
        <f t="shared" si="341"/>
        <v>0</v>
      </c>
      <c r="BS522">
        <f t="shared" si="342"/>
        <v>0</v>
      </c>
      <c r="BT522">
        <f t="shared" si="343"/>
        <v>0</v>
      </c>
      <c r="BU522">
        <v>6</v>
      </c>
      <c r="BV522">
        <v>0.5</v>
      </c>
      <c r="BW522" t="s">
        <v>241</v>
      </c>
      <c r="BX522">
        <v>1581613524.5310299</v>
      </c>
      <c r="BY522">
        <v>400.09275862069001</v>
      </c>
      <c r="BZ522">
        <v>400.01255172413801</v>
      </c>
      <c r="CA522">
        <v>32.306675862069</v>
      </c>
      <c r="CB522">
        <v>31.448899999999998</v>
      </c>
      <c r="CC522">
        <v>350.01262068965502</v>
      </c>
      <c r="CD522">
        <v>99.411731034482798</v>
      </c>
      <c r="CE522">
        <v>0.199990586206897</v>
      </c>
      <c r="CF522">
        <v>31.469034482758602</v>
      </c>
      <c r="CG522">
        <v>31.0080448275862</v>
      </c>
      <c r="CH522">
        <v>999.9</v>
      </c>
      <c r="CI522">
        <v>0</v>
      </c>
      <c r="CJ522">
        <v>0</v>
      </c>
      <c r="CK522">
        <v>10005.6634482759</v>
      </c>
      <c r="CL522">
        <v>0</v>
      </c>
      <c r="CM522">
        <v>4.7690744827586196</v>
      </c>
      <c r="CN522">
        <v>0</v>
      </c>
      <c r="CO522">
        <v>0</v>
      </c>
      <c r="CP522">
        <v>0</v>
      </c>
      <c r="CQ522">
        <v>0</v>
      </c>
      <c r="CR522">
        <v>2.1793103448275901</v>
      </c>
      <c r="CS522">
        <v>0</v>
      </c>
      <c r="CT522">
        <v>208.303448275862</v>
      </c>
      <c r="CU522">
        <v>-0.66551724137931001</v>
      </c>
      <c r="CV522">
        <v>40.186999999999998</v>
      </c>
      <c r="CW522">
        <v>45.5</v>
      </c>
      <c r="CX522">
        <v>42.936999999999998</v>
      </c>
      <c r="CY522">
        <v>44.25</v>
      </c>
      <c r="CZ522">
        <v>41.260689655172399</v>
      </c>
      <c r="DA522">
        <v>0</v>
      </c>
      <c r="DB522">
        <v>0</v>
      </c>
      <c r="DC522">
        <v>0</v>
      </c>
      <c r="DD522">
        <v>2664.5</v>
      </c>
      <c r="DE522">
        <v>2.3269230769230802</v>
      </c>
      <c r="DF522">
        <v>-3.5384616311516401</v>
      </c>
      <c r="DG522">
        <v>-206.62222255605101</v>
      </c>
      <c r="DH522">
        <v>203.119230769231</v>
      </c>
      <c r="DI522">
        <v>15</v>
      </c>
      <c r="DJ522">
        <v>100</v>
      </c>
      <c r="DK522">
        <v>100</v>
      </c>
      <c r="DL522">
        <v>2.71</v>
      </c>
      <c r="DM522">
        <v>0.42499999999999999</v>
      </c>
      <c r="DN522">
        <v>2</v>
      </c>
      <c r="DO522">
        <v>336.86500000000001</v>
      </c>
      <c r="DP522">
        <v>666.33299999999997</v>
      </c>
      <c r="DQ522">
        <v>30.6966</v>
      </c>
      <c r="DR522">
        <v>32.752000000000002</v>
      </c>
      <c r="DS522">
        <v>30</v>
      </c>
      <c r="DT522">
        <v>32.648000000000003</v>
      </c>
      <c r="DU522">
        <v>32.6511</v>
      </c>
      <c r="DV522">
        <v>20.988900000000001</v>
      </c>
      <c r="DW522">
        <v>21.813400000000001</v>
      </c>
      <c r="DX522">
        <v>52.786099999999998</v>
      </c>
      <c r="DY522">
        <v>30.695399999999999</v>
      </c>
      <c r="DZ522">
        <v>400</v>
      </c>
      <c r="EA522">
        <v>31.3843</v>
      </c>
      <c r="EB522">
        <v>99.861000000000004</v>
      </c>
      <c r="EC522">
        <v>100.316</v>
      </c>
    </row>
    <row r="523" spans="1:133" x14ac:dyDescent="0.35">
      <c r="A523">
        <v>507</v>
      </c>
      <c r="B523">
        <v>1581613537.5999999</v>
      </c>
      <c r="C523">
        <v>2600.5999999046298</v>
      </c>
      <c r="D523" t="s">
        <v>1252</v>
      </c>
      <c r="E523" t="s">
        <v>1253</v>
      </c>
      <c r="F523" t="s">
        <v>232</v>
      </c>
      <c r="G523" t="s">
        <v>233</v>
      </c>
      <c r="H523" t="s">
        <v>234</v>
      </c>
      <c r="I523" t="s">
        <v>235</v>
      </c>
      <c r="J523" t="s">
        <v>236</v>
      </c>
      <c r="K523" t="s">
        <v>237</v>
      </c>
      <c r="L523" t="s">
        <v>238</v>
      </c>
      <c r="M523" t="s">
        <v>239</v>
      </c>
      <c r="N523">
        <v>1581613529.5310299</v>
      </c>
      <c r="O523">
        <f t="shared" si="301"/>
        <v>5.1642837124080858E-4</v>
      </c>
      <c r="P523">
        <f t="shared" si="302"/>
        <v>-0.26280308253503215</v>
      </c>
      <c r="Q523">
        <f t="shared" si="303"/>
        <v>400.09517241379302</v>
      </c>
      <c r="R523">
        <f t="shared" si="304"/>
        <v>402.4209254723624</v>
      </c>
      <c r="S523">
        <f t="shared" si="305"/>
        <v>40.086974405942826</v>
      </c>
      <c r="T523">
        <f t="shared" si="306"/>
        <v>39.85529559047373</v>
      </c>
      <c r="U523">
        <f t="shared" si="307"/>
        <v>3.8548771509070399E-2</v>
      </c>
      <c r="V523">
        <f t="shared" si="308"/>
        <v>2.2520582848810831</v>
      </c>
      <c r="W523">
        <f t="shared" si="309"/>
        <v>3.8185916100146565E-2</v>
      </c>
      <c r="X523">
        <f t="shared" si="310"/>
        <v>2.3898513931777207E-2</v>
      </c>
      <c r="Y523">
        <f t="shared" si="311"/>
        <v>0</v>
      </c>
      <c r="Z523">
        <f t="shared" si="312"/>
        <v>31.296355894984867</v>
      </c>
      <c r="AA523">
        <f t="shared" si="313"/>
        <v>31.005979310344799</v>
      </c>
      <c r="AB523">
        <f t="shared" si="314"/>
        <v>4.5129165830508899</v>
      </c>
      <c r="AC523">
        <f t="shared" si="315"/>
        <v>69.460237914017853</v>
      </c>
      <c r="AD523">
        <f t="shared" si="316"/>
        <v>3.2180009209392755</v>
      </c>
      <c r="AE523">
        <f t="shared" si="317"/>
        <v>4.632867691761601</v>
      </c>
      <c r="AF523">
        <f t="shared" si="318"/>
        <v>1.2949156621116145</v>
      </c>
      <c r="AG523">
        <f t="shared" si="319"/>
        <v>-22.77449117171966</v>
      </c>
      <c r="AH523">
        <f t="shared" si="320"/>
        <v>55.956305488901535</v>
      </c>
      <c r="AI523">
        <f t="shared" si="321"/>
        <v>5.5926090036176914</v>
      </c>
      <c r="AJ523">
        <f t="shared" si="322"/>
        <v>38.774423320799571</v>
      </c>
      <c r="AK523">
        <v>-4.12391822560128E-2</v>
      </c>
      <c r="AL523">
        <v>4.6294594833162298E-2</v>
      </c>
      <c r="AM523">
        <v>3.4589012770985699</v>
      </c>
      <c r="AN523">
        <v>7</v>
      </c>
      <c r="AO523">
        <v>2</v>
      </c>
      <c r="AP523">
        <f t="shared" si="323"/>
        <v>1</v>
      </c>
      <c r="AQ523">
        <f t="shared" si="324"/>
        <v>0</v>
      </c>
      <c r="AR523">
        <f t="shared" si="325"/>
        <v>51814.23963170471</v>
      </c>
      <c r="AS523" t="s">
        <v>240</v>
      </c>
      <c r="AT523">
        <v>0</v>
      </c>
      <c r="AU523">
        <v>0</v>
      </c>
      <c r="AV523">
        <f t="shared" si="326"/>
        <v>0</v>
      </c>
      <c r="AW523" t="e">
        <f t="shared" si="327"/>
        <v>#DIV/0!</v>
      </c>
      <c r="AX523">
        <v>0</v>
      </c>
      <c r="AY523" t="s">
        <v>240</v>
      </c>
      <c r="AZ523">
        <v>0</v>
      </c>
      <c r="BA523">
        <v>0</v>
      </c>
      <c r="BB523" t="e">
        <f t="shared" si="328"/>
        <v>#DIV/0!</v>
      </c>
      <c r="BC523">
        <v>0.5</v>
      </c>
      <c r="BD523">
        <f t="shared" si="329"/>
        <v>0</v>
      </c>
      <c r="BE523">
        <f t="shared" si="330"/>
        <v>-0.26280308253503215</v>
      </c>
      <c r="BF523" t="e">
        <f t="shared" si="331"/>
        <v>#DIV/0!</v>
      </c>
      <c r="BG523" t="e">
        <f t="shared" si="332"/>
        <v>#DIV/0!</v>
      </c>
      <c r="BH523" t="e">
        <f t="shared" si="333"/>
        <v>#DIV/0!</v>
      </c>
      <c r="BI523" t="e">
        <f t="shared" si="334"/>
        <v>#DIV/0!</v>
      </c>
      <c r="BJ523" t="s">
        <v>240</v>
      </c>
      <c r="BK523">
        <v>0</v>
      </c>
      <c r="BL523">
        <f t="shared" si="335"/>
        <v>0</v>
      </c>
      <c r="BM523" t="e">
        <f t="shared" si="336"/>
        <v>#DIV/0!</v>
      </c>
      <c r="BN523" t="e">
        <f t="shared" si="337"/>
        <v>#DIV/0!</v>
      </c>
      <c r="BO523" t="e">
        <f t="shared" si="338"/>
        <v>#DIV/0!</v>
      </c>
      <c r="BP523" t="e">
        <f t="shared" si="339"/>
        <v>#DIV/0!</v>
      </c>
      <c r="BQ523">
        <f t="shared" si="340"/>
        <v>0</v>
      </c>
      <c r="BR523">
        <f t="shared" si="341"/>
        <v>0</v>
      </c>
      <c r="BS523">
        <f t="shared" si="342"/>
        <v>0</v>
      </c>
      <c r="BT523">
        <f t="shared" si="343"/>
        <v>0</v>
      </c>
      <c r="BU523">
        <v>6</v>
      </c>
      <c r="BV523">
        <v>0.5</v>
      </c>
      <c r="BW523" t="s">
        <v>241</v>
      </c>
      <c r="BX523">
        <v>1581613529.5310299</v>
      </c>
      <c r="BY523">
        <v>400.09517241379302</v>
      </c>
      <c r="BZ523">
        <v>399.99886206896599</v>
      </c>
      <c r="CA523">
        <v>32.3045310344828</v>
      </c>
      <c r="CB523">
        <v>31.4478482758621</v>
      </c>
      <c r="CC523">
        <v>350.009655172414</v>
      </c>
      <c r="CD523">
        <v>99.414558620689704</v>
      </c>
      <c r="CE523">
        <v>0.19997896551724101</v>
      </c>
      <c r="CF523">
        <v>31.466855172413801</v>
      </c>
      <c r="CG523">
        <v>31.005979310344799</v>
      </c>
      <c r="CH523">
        <v>999.9</v>
      </c>
      <c r="CI523">
        <v>0</v>
      </c>
      <c r="CJ523">
        <v>0</v>
      </c>
      <c r="CK523">
        <v>10003.594482758601</v>
      </c>
      <c r="CL523">
        <v>0</v>
      </c>
      <c r="CM523">
        <v>4.6555403448275898</v>
      </c>
      <c r="CN523">
        <v>0</v>
      </c>
      <c r="CO523">
        <v>0</v>
      </c>
      <c r="CP523">
        <v>0</v>
      </c>
      <c r="CQ523">
        <v>0</v>
      </c>
      <c r="CR523">
        <v>1.9379310344827601</v>
      </c>
      <c r="CS523">
        <v>0</v>
      </c>
      <c r="CT523">
        <v>204.11379310344799</v>
      </c>
      <c r="CU523">
        <v>-0.99310344827586206</v>
      </c>
      <c r="CV523">
        <v>40.186999999999998</v>
      </c>
      <c r="CW523">
        <v>45.5</v>
      </c>
      <c r="CX523">
        <v>42.936999999999998</v>
      </c>
      <c r="CY523">
        <v>44.245655172413798</v>
      </c>
      <c r="CZ523">
        <v>41.256413793103498</v>
      </c>
      <c r="DA523">
        <v>0</v>
      </c>
      <c r="DB523">
        <v>0</v>
      </c>
      <c r="DC523">
        <v>0</v>
      </c>
      <c r="DD523">
        <v>2669.9000000953702</v>
      </c>
      <c r="DE523">
        <v>3.3192307692307699</v>
      </c>
      <c r="DF523">
        <v>8.9538463484812798</v>
      </c>
      <c r="DG523">
        <v>255.603418828315</v>
      </c>
      <c r="DH523">
        <v>204.223076923077</v>
      </c>
      <c r="DI523">
        <v>15</v>
      </c>
      <c r="DJ523">
        <v>100</v>
      </c>
      <c r="DK523">
        <v>100</v>
      </c>
      <c r="DL523">
        <v>2.71</v>
      </c>
      <c r="DM523">
        <v>0.42499999999999999</v>
      </c>
      <c r="DN523">
        <v>2</v>
      </c>
      <c r="DO523">
        <v>336.87700000000001</v>
      </c>
      <c r="DP523">
        <v>666.12699999999995</v>
      </c>
      <c r="DQ523">
        <v>30.69</v>
      </c>
      <c r="DR523">
        <v>32.752000000000002</v>
      </c>
      <c r="DS523">
        <v>30</v>
      </c>
      <c r="DT523">
        <v>32.648000000000003</v>
      </c>
      <c r="DU523">
        <v>32.6511</v>
      </c>
      <c r="DV523">
        <v>20.990600000000001</v>
      </c>
      <c r="DW523">
        <v>21.813400000000001</v>
      </c>
      <c r="DX523">
        <v>52.786099999999998</v>
      </c>
      <c r="DY523">
        <v>30.687899999999999</v>
      </c>
      <c r="DZ523">
        <v>400</v>
      </c>
      <c r="EA523">
        <v>31.3872</v>
      </c>
      <c r="EB523">
        <v>99.864900000000006</v>
      </c>
      <c r="EC523">
        <v>100.31399999999999</v>
      </c>
    </row>
    <row r="524" spans="1:133" x14ac:dyDescent="0.35">
      <c r="A524">
        <v>508</v>
      </c>
      <c r="B524">
        <v>1581613542.5999999</v>
      </c>
      <c r="C524">
        <v>2605.5999999046298</v>
      </c>
      <c r="D524" t="s">
        <v>1254</v>
      </c>
      <c r="E524" t="s">
        <v>1255</v>
      </c>
      <c r="F524" t="s">
        <v>232</v>
      </c>
      <c r="G524" t="s">
        <v>233</v>
      </c>
      <c r="H524" t="s">
        <v>234</v>
      </c>
      <c r="I524" t="s">
        <v>235</v>
      </c>
      <c r="J524" t="s">
        <v>236</v>
      </c>
      <c r="K524" t="s">
        <v>237</v>
      </c>
      <c r="L524" t="s">
        <v>238</v>
      </c>
      <c r="M524" t="s">
        <v>239</v>
      </c>
      <c r="N524">
        <v>1581613534.5310299</v>
      </c>
      <c r="O524">
        <f t="shared" si="301"/>
        <v>5.1644827140120996E-4</v>
      </c>
      <c r="P524">
        <f t="shared" si="302"/>
        <v>-0.26226403671598003</v>
      </c>
      <c r="Q524">
        <f t="shared" si="303"/>
        <v>400.08886206896602</v>
      </c>
      <c r="R524">
        <f t="shared" si="304"/>
        <v>402.38978351010138</v>
      </c>
      <c r="S524">
        <f t="shared" si="305"/>
        <v>40.085075040088611</v>
      </c>
      <c r="T524">
        <f t="shared" si="306"/>
        <v>39.855862936777484</v>
      </c>
      <c r="U524">
        <f t="shared" si="307"/>
        <v>3.8588189051178952E-2</v>
      </c>
      <c r="V524">
        <f t="shared" si="308"/>
        <v>2.2536050897449309</v>
      </c>
      <c r="W524">
        <f t="shared" si="309"/>
        <v>3.8224841996967927E-2</v>
      </c>
      <c r="X524">
        <f t="shared" si="310"/>
        <v>2.3922886309395999E-2</v>
      </c>
      <c r="Y524">
        <f t="shared" si="311"/>
        <v>0</v>
      </c>
      <c r="Z524">
        <f t="shared" si="312"/>
        <v>31.294555415401096</v>
      </c>
      <c r="AA524">
        <f t="shared" si="313"/>
        <v>31.000696551724101</v>
      </c>
      <c r="AB524">
        <f t="shared" si="314"/>
        <v>4.5115574853925589</v>
      </c>
      <c r="AC524">
        <f t="shared" si="315"/>
        <v>69.464697991610279</v>
      </c>
      <c r="AD524">
        <f t="shared" si="316"/>
        <v>3.2178601213454927</v>
      </c>
      <c r="AE524">
        <f t="shared" si="317"/>
        <v>4.6323675397453474</v>
      </c>
      <c r="AF524">
        <f t="shared" si="318"/>
        <v>1.2936973640470661</v>
      </c>
      <c r="AG524">
        <f t="shared" si="319"/>
        <v>-22.77536876879336</v>
      </c>
      <c r="AH524">
        <f t="shared" si="320"/>
        <v>56.405731397422386</v>
      </c>
      <c r="AI524">
        <f t="shared" si="321"/>
        <v>5.6334584431272079</v>
      </c>
      <c r="AJ524">
        <f t="shared" si="322"/>
        <v>39.263821071756233</v>
      </c>
      <c r="AK524">
        <v>-4.12808719433716E-2</v>
      </c>
      <c r="AL524">
        <v>4.6341395159439698E-2</v>
      </c>
      <c r="AM524">
        <v>3.4616681087496701</v>
      </c>
      <c r="AN524">
        <v>7</v>
      </c>
      <c r="AO524">
        <v>2</v>
      </c>
      <c r="AP524">
        <f t="shared" si="323"/>
        <v>1</v>
      </c>
      <c r="AQ524">
        <f t="shared" si="324"/>
        <v>0</v>
      </c>
      <c r="AR524">
        <f t="shared" si="325"/>
        <v>51864.855612959713</v>
      </c>
      <c r="AS524" t="s">
        <v>240</v>
      </c>
      <c r="AT524">
        <v>0</v>
      </c>
      <c r="AU524">
        <v>0</v>
      </c>
      <c r="AV524">
        <f t="shared" si="326"/>
        <v>0</v>
      </c>
      <c r="AW524" t="e">
        <f t="shared" si="327"/>
        <v>#DIV/0!</v>
      </c>
      <c r="AX524">
        <v>0</v>
      </c>
      <c r="AY524" t="s">
        <v>240</v>
      </c>
      <c r="AZ524">
        <v>0</v>
      </c>
      <c r="BA524">
        <v>0</v>
      </c>
      <c r="BB524" t="e">
        <f t="shared" si="328"/>
        <v>#DIV/0!</v>
      </c>
      <c r="BC524">
        <v>0.5</v>
      </c>
      <c r="BD524">
        <f t="shared" si="329"/>
        <v>0</v>
      </c>
      <c r="BE524">
        <f t="shared" si="330"/>
        <v>-0.26226403671598003</v>
      </c>
      <c r="BF524" t="e">
        <f t="shared" si="331"/>
        <v>#DIV/0!</v>
      </c>
      <c r="BG524" t="e">
        <f t="shared" si="332"/>
        <v>#DIV/0!</v>
      </c>
      <c r="BH524" t="e">
        <f t="shared" si="333"/>
        <v>#DIV/0!</v>
      </c>
      <c r="BI524" t="e">
        <f t="shared" si="334"/>
        <v>#DIV/0!</v>
      </c>
      <c r="BJ524" t="s">
        <v>240</v>
      </c>
      <c r="BK524">
        <v>0</v>
      </c>
      <c r="BL524">
        <f t="shared" si="335"/>
        <v>0</v>
      </c>
      <c r="BM524" t="e">
        <f t="shared" si="336"/>
        <v>#DIV/0!</v>
      </c>
      <c r="BN524" t="e">
        <f t="shared" si="337"/>
        <v>#DIV/0!</v>
      </c>
      <c r="BO524" t="e">
        <f t="shared" si="338"/>
        <v>#DIV/0!</v>
      </c>
      <c r="BP524" t="e">
        <f t="shared" si="339"/>
        <v>#DIV/0!</v>
      </c>
      <c r="BQ524">
        <f t="shared" si="340"/>
        <v>0</v>
      </c>
      <c r="BR524">
        <f t="shared" si="341"/>
        <v>0</v>
      </c>
      <c r="BS524">
        <f t="shared" si="342"/>
        <v>0</v>
      </c>
      <c r="BT524">
        <f t="shared" si="343"/>
        <v>0</v>
      </c>
      <c r="BU524">
        <v>6</v>
      </c>
      <c r="BV524">
        <v>0.5</v>
      </c>
      <c r="BW524" t="s">
        <v>241</v>
      </c>
      <c r="BX524">
        <v>1581613534.5310299</v>
      </c>
      <c r="BY524">
        <v>400.08886206896602</v>
      </c>
      <c r="BZ524">
        <v>399.99348275862098</v>
      </c>
      <c r="CA524">
        <v>32.302148275862102</v>
      </c>
      <c r="CB524">
        <v>31.445420689655201</v>
      </c>
      <c r="CC524">
        <v>350.00568965517198</v>
      </c>
      <c r="CD524">
        <v>99.417579310344806</v>
      </c>
      <c r="CE524">
        <v>0.19994748275862101</v>
      </c>
      <c r="CF524">
        <v>31.464955172413799</v>
      </c>
      <c r="CG524">
        <v>31.000696551724101</v>
      </c>
      <c r="CH524">
        <v>999.9</v>
      </c>
      <c r="CI524">
        <v>0</v>
      </c>
      <c r="CJ524">
        <v>0</v>
      </c>
      <c r="CK524">
        <v>10013.4031034483</v>
      </c>
      <c r="CL524">
        <v>0</v>
      </c>
      <c r="CM524">
        <v>5.0719996551724096</v>
      </c>
      <c r="CN524">
        <v>0</v>
      </c>
      <c r="CO524">
        <v>0</v>
      </c>
      <c r="CP524">
        <v>0</v>
      </c>
      <c r="CQ524">
        <v>0</v>
      </c>
      <c r="CR524">
        <v>2.5517241379310298</v>
      </c>
      <c r="CS524">
        <v>0</v>
      </c>
      <c r="CT524">
        <v>232.11724137931</v>
      </c>
      <c r="CU524">
        <v>-0.99655172413793103</v>
      </c>
      <c r="CV524">
        <v>40.186999999999998</v>
      </c>
      <c r="CW524">
        <v>45.5</v>
      </c>
      <c r="CX524">
        <v>42.936999999999998</v>
      </c>
      <c r="CY524">
        <v>44.245655172413798</v>
      </c>
      <c r="CZ524">
        <v>41.258551724137902</v>
      </c>
      <c r="DA524">
        <v>0</v>
      </c>
      <c r="DB524">
        <v>0</v>
      </c>
      <c r="DC524">
        <v>0</v>
      </c>
      <c r="DD524">
        <v>2674.7000000476801</v>
      </c>
      <c r="DE524">
        <v>3.7192307692307698</v>
      </c>
      <c r="DF524">
        <v>-8.0444443503088205</v>
      </c>
      <c r="DG524">
        <v>474.77264864078899</v>
      </c>
      <c r="DH524">
        <v>233.342307692308</v>
      </c>
      <c r="DI524">
        <v>15</v>
      </c>
      <c r="DJ524">
        <v>100</v>
      </c>
      <c r="DK524">
        <v>100</v>
      </c>
      <c r="DL524">
        <v>2.71</v>
      </c>
      <c r="DM524">
        <v>0.42499999999999999</v>
      </c>
      <c r="DN524">
        <v>2</v>
      </c>
      <c r="DO524">
        <v>337.06799999999998</v>
      </c>
      <c r="DP524">
        <v>666.31</v>
      </c>
      <c r="DQ524">
        <v>30.697199999999999</v>
      </c>
      <c r="DR524">
        <v>32.750799999999998</v>
      </c>
      <c r="DS524">
        <v>30</v>
      </c>
      <c r="DT524">
        <v>32.648000000000003</v>
      </c>
      <c r="DU524">
        <v>32.6511</v>
      </c>
      <c r="DV524">
        <v>20.989899999999999</v>
      </c>
      <c r="DW524">
        <v>21.813400000000001</v>
      </c>
      <c r="DX524">
        <v>52.786099999999998</v>
      </c>
      <c r="DY524">
        <v>30.726299999999998</v>
      </c>
      <c r="DZ524">
        <v>400</v>
      </c>
      <c r="EA524">
        <v>31.383099999999999</v>
      </c>
      <c r="EB524">
        <v>99.865099999999998</v>
      </c>
      <c r="EC524">
        <v>100.31699999999999</v>
      </c>
    </row>
    <row r="525" spans="1:133" x14ac:dyDescent="0.35">
      <c r="A525">
        <v>509</v>
      </c>
      <c r="B525">
        <v>1581613547.5999999</v>
      </c>
      <c r="C525">
        <v>2610.5999999046298</v>
      </c>
      <c r="D525" t="s">
        <v>1256</v>
      </c>
      <c r="E525" t="s">
        <v>1257</v>
      </c>
      <c r="F525" t="s">
        <v>232</v>
      </c>
      <c r="G525" t="s">
        <v>233</v>
      </c>
      <c r="H525" t="s">
        <v>234</v>
      </c>
      <c r="I525" t="s">
        <v>235</v>
      </c>
      <c r="J525" t="s">
        <v>236</v>
      </c>
      <c r="K525" t="s">
        <v>237</v>
      </c>
      <c r="L525" t="s">
        <v>238</v>
      </c>
      <c r="M525" t="s">
        <v>239</v>
      </c>
      <c r="N525">
        <v>1581613539.5310299</v>
      </c>
      <c r="O525">
        <f t="shared" si="301"/>
        <v>5.170555678490475E-4</v>
      </c>
      <c r="P525">
        <f t="shared" si="302"/>
        <v>-0.26816832803828144</v>
      </c>
      <c r="Q525">
        <f t="shared" si="303"/>
        <v>400.10158620689703</v>
      </c>
      <c r="R525">
        <f t="shared" si="304"/>
        <v>402.63238104034707</v>
      </c>
      <c r="S525">
        <f t="shared" si="305"/>
        <v>40.109778520647495</v>
      </c>
      <c r="T525">
        <f t="shared" si="306"/>
        <v>39.857663626190693</v>
      </c>
      <c r="U525">
        <f t="shared" si="307"/>
        <v>3.8649642958584703E-2</v>
      </c>
      <c r="V525">
        <f t="shared" si="308"/>
        <v>2.2523959233291611</v>
      </c>
      <c r="W525">
        <f t="shared" si="309"/>
        <v>3.8284949893756678E-2</v>
      </c>
      <c r="X525">
        <f t="shared" si="310"/>
        <v>2.3960573019759627E-2</v>
      </c>
      <c r="Y525">
        <f t="shared" si="311"/>
        <v>0</v>
      </c>
      <c r="Z525">
        <f t="shared" si="312"/>
        <v>31.292223204671398</v>
      </c>
      <c r="AA525">
        <f t="shared" si="313"/>
        <v>30.998393103448301</v>
      </c>
      <c r="AB525">
        <f t="shared" si="314"/>
        <v>4.5109649878559193</v>
      </c>
      <c r="AC525">
        <f t="shared" si="315"/>
        <v>69.470560813653506</v>
      </c>
      <c r="AD525">
        <f t="shared" si="316"/>
        <v>3.2177571713591178</v>
      </c>
      <c r="AE525">
        <f t="shared" si="317"/>
        <v>4.6318284085691603</v>
      </c>
      <c r="AF525">
        <f t="shared" si="318"/>
        <v>1.2932078164968015</v>
      </c>
      <c r="AG525">
        <f t="shared" si="319"/>
        <v>-22.802150542142996</v>
      </c>
      <c r="AH525">
        <f t="shared" si="320"/>
        <v>56.406452921773607</v>
      </c>
      <c r="AI525">
        <f t="shared" si="321"/>
        <v>5.6364338517474293</v>
      </c>
      <c r="AJ525">
        <f t="shared" si="322"/>
        <v>39.240736231378037</v>
      </c>
      <c r="AK525">
        <v>-4.1248280116084897E-2</v>
      </c>
      <c r="AL525">
        <v>4.6304807978109597E-2</v>
      </c>
      <c r="AM525">
        <v>3.4595051596395598</v>
      </c>
      <c r="AN525">
        <v>7</v>
      </c>
      <c r="AO525">
        <v>2</v>
      </c>
      <c r="AP525">
        <f t="shared" si="323"/>
        <v>1</v>
      </c>
      <c r="AQ525">
        <f t="shared" si="324"/>
        <v>0</v>
      </c>
      <c r="AR525">
        <f t="shared" si="325"/>
        <v>51825.966283924834</v>
      </c>
      <c r="AS525" t="s">
        <v>240</v>
      </c>
      <c r="AT525">
        <v>0</v>
      </c>
      <c r="AU525">
        <v>0</v>
      </c>
      <c r="AV525">
        <f t="shared" si="326"/>
        <v>0</v>
      </c>
      <c r="AW525" t="e">
        <f t="shared" si="327"/>
        <v>#DIV/0!</v>
      </c>
      <c r="AX525">
        <v>0</v>
      </c>
      <c r="AY525" t="s">
        <v>240</v>
      </c>
      <c r="AZ525">
        <v>0</v>
      </c>
      <c r="BA525">
        <v>0</v>
      </c>
      <c r="BB525" t="e">
        <f t="shared" si="328"/>
        <v>#DIV/0!</v>
      </c>
      <c r="BC525">
        <v>0.5</v>
      </c>
      <c r="BD525">
        <f t="shared" si="329"/>
        <v>0</v>
      </c>
      <c r="BE525">
        <f t="shared" si="330"/>
        <v>-0.26816832803828144</v>
      </c>
      <c r="BF525" t="e">
        <f t="shared" si="331"/>
        <v>#DIV/0!</v>
      </c>
      <c r="BG525" t="e">
        <f t="shared" si="332"/>
        <v>#DIV/0!</v>
      </c>
      <c r="BH525" t="e">
        <f t="shared" si="333"/>
        <v>#DIV/0!</v>
      </c>
      <c r="BI525" t="e">
        <f t="shared" si="334"/>
        <v>#DIV/0!</v>
      </c>
      <c r="BJ525" t="s">
        <v>240</v>
      </c>
      <c r="BK525">
        <v>0</v>
      </c>
      <c r="BL525">
        <f t="shared" si="335"/>
        <v>0</v>
      </c>
      <c r="BM525" t="e">
        <f t="shared" si="336"/>
        <v>#DIV/0!</v>
      </c>
      <c r="BN525" t="e">
        <f t="shared" si="337"/>
        <v>#DIV/0!</v>
      </c>
      <c r="BO525" t="e">
        <f t="shared" si="338"/>
        <v>#DIV/0!</v>
      </c>
      <c r="BP525" t="e">
        <f t="shared" si="339"/>
        <v>#DIV/0!</v>
      </c>
      <c r="BQ525">
        <f t="shared" si="340"/>
        <v>0</v>
      </c>
      <c r="BR525">
        <f t="shared" si="341"/>
        <v>0</v>
      </c>
      <c r="BS525">
        <f t="shared" si="342"/>
        <v>0</v>
      </c>
      <c r="BT525">
        <f t="shared" si="343"/>
        <v>0</v>
      </c>
      <c r="BU525">
        <v>6</v>
      </c>
      <c r="BV525">
        <v>0.5</v>
      </c>
      <c r="BW525" t="s">
        <v>241</v>
      </c>
      <c r="BX525">
        <v>1581613539.5310299</v>
      </c>
      <c r="BY525">
        <v>400.10158620689703</v>
      </c>
      <c r="BZ525">
        <v>399.99651724137902</v>
      </c>
      <c r="CA525">
        <v>32.300682758620702</v>
      </c>
      <c r="CB525">
        <v>31.4429793103448</v>
      </c>
      <c r="CC525">
        <v>350.01910344827598</v>
      </c>
      <c r="CD525">
        <v>99.418875862069001</v>
      </c>
      <c r="CE525">
        <v>0.19998344827586201</v>
      </c>
      <c r="CF525">
        <v>31.462906896551701</v>
      </c>
      <c r="CG525">
        <v>30.998393103448301</v>
      </c>
      <c r="CH525">
        <v>999.9</v>
      </c>
      <c r="CI525">
        <v>0</v>
      </c>
      <c r="CJ525">
        <v>0</v>
      </c>
      <c r="CK525">
        <v>10005.366896551701</v>
      </c>
      <c r="CL525">
        <v>0</v>
      </c>
      <c r="CM525">
        <v>5.5109465517241398</v>
      </c>
      <c r="CN525">
        <v>0</v>
      </c>
      <c r="CO525">
        <v>0</v>
      </c>
      <c r="CP525">
        <v>0</v>
      </c>
      <c r="CQ525">
        <v>0</v>
      </c>
      <c r="CR525">
        <v>2.6379310344827598</v>
      </c>
      <c r="CS525">
        <v>0</v>
      </c>
      <c r="CT525">
        <v>250.53448275862101</v>
      </c>
      <c r="CU525">
        <v>-1.1241379310344799</v>
      </c>
      <c r="CV525">
        <v>40.186999999999998</v>
      </c>
      <c r="CW525">
        <v>45.5</v>
      </c>
      <c r="CX525">
        <v>42.936999999999998</v>
      </c>
      <c r="CY525">
        <v>44.245655172413798</v>
      </c>
      <c r="CZ525">
        <v>41.260689655172399</v>
      </c>
      <c r="DA525">
        <v>0</v>
      </c>
      <c r="DB525">
        <v>0</v>
      </c>
      <c r="DC525">
        <v>0</v>
      </c>
      <c r="DD525">
        <v>2679.5</v>
      </c>
      <c r="DE525">
        <v>3.7153846153846199</v>
      </c>
      <c r="DF525">
        <v>-10.2769229565681</v>
      </c>
      <c r="DG525">
        <v>162.60512846421699</v>
      </c>
      <c r="DH525">
        <v>250.53076923076901</v>
      </c>
      <c r="DI525">
        <v>15</v>
      </c>
      <c r="DJ525">
        <v>100</v>
      </c>
      <c r="DK525">
        <v>100</v>
      </c>
      <c r="DL525">
        <v>2.71</v>
      </c>
      <c r="DM525">
        <v>0.42499999999999999</v>
      </c>
      <c r="DN525">
        <v>2</v>
      </c>
      <c r="DO525">
        <v>336.85199999999998</v>
      </c>
      <c r="DP525">
        <v>666.42499999999995</v>
      </c>
      <c r="DQ525">
        <v>30.7254</v>
      </c>
      <c r="DR525">
        <v>32.749099999999999</v>
      </c>
      <c r="DS525">
        <v>29.9999</v>
      </c>
      <c r="DT525">
        <v>32.6477</v>
      </c>
      <c r="DU525">
        <v>32.6511</v>
      </c>
      <c r="DV525">
        <v>20.984500000000001</v>
      </c>
      <c r="DW525">
        <v>21.813400000000001</v>
      </c>
      <c r="DX525">
        <v>52.786099999999998</v>
      </c>
      <c r="DY525">
        <v>30.729700000000001</v>
      </c>
      <c r="DZ525">
        <v>400</v>
      </c>
      <c r="EA525">
        <v>31.386800000000001</v>
      </c>
      <c r="EB525">
        <v>99.863200000000006</v>
      </c>
      <c r="EC525">
        <v>100.318</v>
      </c>
    </row>
    <row r="526" spans="1:133" x14ac:dyDescent="0.35">
      <c r="A526">
        <v>510</v>
      </c>
      <c r="B526">
        <v>1581613552.5999999</v>
      </c>
      <c r="C526">
        <v>2615.5999999046298</v>
      </c>
      <c r="D526" t="s">
        <v>1258</v>
      </c>
      <c r="E526" t="s">
        <v>1259</v>
      </c>
      <c r="F526" t="s">
        <v>232</v>
      </c>
      <c r="G526" t="s">
        <v>233</v>
      </c>
      <c r="H526" t="s">
        <v>234</v>
      </c>
      <c r="I526" t="s">
        <v>235</v>
      </c>
      <c r="J526" t="s">
        <v>236</v>
      </c>
      <c r="K526" t="s">
        <v>237</v>
      </c>
      <c r="L526" t="s">
        <v>238</v>
      </c>
      <c r="M526" t="s">
        <v>239</v>
      </c>
      <c r="N526">
        <v>1581613544.5310299</v>
      </c>
      <c r="O526">
        <f t="shared" si="301"/>
        <v>5.1727411504572422E-4</v>
      </c>
      <c r="P526">
        <f t="shared" si="302"/>
        <v>-0.26756365283069733</v>
      </c>
      <c r="Q526">
        <f t="shared" si="303"/>
        <v>400.12455172413797</v>
      </c>
      <c r="R526">
        <f t="shared" si="304"/>
        <v>402.62435847410177</v>
      </c>
      <c r="S526">
        <f t="shared" si="305"/>
        <v>40.108409191774214</v>
      </c>
      <c r="T526">
        <f t="shared" si="306"/>
        <v>39.859384834659075</v>
      </c>
      <c r="U526">
        <f t="shared" si="307"/>
        <v>3.8679828550346733E-2</v>
      </c>
      <c r="V526">
        <f t="shared" si="308"/>
        <v>2.2516226672812598</v>
      </c>
      <c r="W526">
        <f t="shared" si="309"/>
        <v>3.8314444352748778E-2</v>
      </c>
      <c r="X526">
        <f t="shared" si="310"/>
        <v>2.3979068289262207E-2</v>
      </c>
      <c r="Y526">
        <f t="shared" si="311"/>
        <v>0</v>
      </c>
      <c r="Z526">
        <f t="shared" si="312"/>
        <v>31.289928461662928</v>
      </c>
      <c r="AA526">
        <f t="shared" si="313"/>
        <v>30.996206896551701</v>
      </c>
      <c r="AB526">
        <f t="shared" si="314"/>
        <v>4.5104027100702933</v>
      </c>
      <c r="AC526">
        <f t="shared" si="315"/>
        <v>69.477001161716615</v>
      </c>
      <c r="AD526">
        <f t="shared" si="316"/>
        <v>3.2176588756894766</v>
      </c>
      <c r="AE526">
        <f t="shared" si="317"/>
        <v>4.631257569969037</v>
      </c>
      <c r="AF526">
        <f t="shared" si="318"/>
        <v>1.2927438343808166</v>
      </c>
      <c r="AG526">
        <f t="shared" si="319"/>
        <v>-22.811788473516437</v>
      </c>
      <c r="AH526">
        <f t="shared" si="320"/>
        <v>56.38918129503562</v>
      </c>
      <c r="AI526">
        <f t="shared" si="321"/>
        <v>5.6365220247797048</v>
      </c>
      <c r="AJ526">
        <f t="shared" si="322"/>
        <v>39.213914846298891</v>
      </c>
      <c r="AK526">
        <v>-4.1227446118537001E-2</v>
      </c>
      <c r="AL526">
        <v>4.62814199907036E-2</v>
      </c>
      <c r="AM526">
        <v>3.4581222076043701</v>
      </c>
      <c r="AN526">
        <v>7</v>
      </c>
      <c r="AO526">
        <v>2</v>
      </c>
      <c r="AP526">
        <f t="shared" si="323"/>
        <v>1</v>
      </c>
      <c r="AQ526">
        <f t="shared" si="324"/>
        <v>0</v>
      </c>
      <c r="AR526">
        <f t="shared" si="325"/>
        <v>51801.200127023796</v>
      </c>
      <c r="AS526" t="s">
        <v>240</v>
      </c>
      <c r="AT526">
        <v>0</v>
      </c>
      <c r="AU526">
        <v>0</v>
      </c>
      <c r="AV526">
        <f t="shared" si="326"/>
        <v>0</v>
      </c>
      <c r="AW526" t="e">
        <f t="shared" si="327"/>
        <v>#DIV/0!</v>
      </c>
      <c r="AX526">
        <v>0</v>
      </c>
      <c r="AY526" t="s">
        <v>240</v>
      </c>
      <c r="AZ526">
        <v>0</v>
      </c>
      <c r="BA526">
        <v>0</v>
      </c>
      <c r="BB526" t="e">
        <f t="shared" si="328"/>
        <v>#DIV/0!</v>
      </c>
      <c r="BC526">
        <v>0.5</v>
      </c>
      <c r="BD526">
        <f t="shared" si="329"/>
        <v>0</v>
      </c>
      <c r="BE526">
        <f t="shared" si="330"/>
        <v>-0.26756365283069733</v>
      </c>
      <c r="BF526" t="e">
        <f t="shared" si="331"/>
        <v>#DIV/0!</v>
      </c>
      <c r="BG526" t="e">
        <f t="shared" si="332"/>
        <v>#DIV/0!</v>
      </c>
      <c r="BH526" t="e">
        <f t="shared" si="333"/>
        <v>#DIV/0!</v>
      </c>
      <c r="BI526" t="e">
        <f t="shared" si="334"/>
        <v>#DIV/0!</v>
      </c>
      <c r="BJ526" t="s">
        <v>240</v>
      </c>
      <c r="BK526">
        <v>0</v>
      </c>
      <c r="BL526">
        <f t="shared" si="335"/>
        <v>0</v>
      </c>
      <c r="BM526" t="e">
        <f t="shared" si="336"/>
        <v>#DIV/0!</v>
      </c>
      <c r="BN526" t="e">
        <f t="shared" si="337"/>
        <v>#DIV/0!</v>
      </c>
      <c r="BO526" t="e">
        <f t="shared" si="338"/>
        <v>#DIV/0!</v>
      </c>
      <c r="BP526" t="e">
        <f t="shared" si="339"/>
        <v>#DIV/0!</v>
      </c>
      <c r="BQ526">
        <f t="shared" si="340"/>
        <v>0</v>
      </c>
      <c r="BR526">
        <f t="shared" si="341"/>
        <v>0</v>
      </c>
      <c r="BS526">
        <f t="shared" si="342"/>
        <v>0</v>
      </c>
      <c r="BT526">
        <f t="shared" si="343"/>
        <v>0</v>
      </c>
      <c r="BU526">
        <v>6</v>
      </c>
      <c r="BV526">
        <v>0.5</v>
      </c>
      <c r="BW526" t="s">
        <v>241</v>
      </c>
      <c r="BX526">
        <v>1581613544.5310299</v>
      </c>
      <c r="BY526">
        <v>400.12455172413797</v>
      </c>
      <c r="BZ526">
        <v>400.02068965517202</v>
      </c>
      <c r="CA526">
        <v>32.300155172413803</v>
      </c>
      <c r="CB526">
        <v>31.442089655172399</v>
      </c>
      <c r="CC526">
        <v>350.019482758621</v>
      </c>
      <c r="CD526">
        <v>99.417468965517301</v>
      </c>
      <c r="CE526">
        <v>0.19997431034482799</v>
      </c>
      <c r="CF526">
        <v>31.460737931034501</v>
      </c>
      <c r="CG526">
        <v>30.996206896551701</v>
      </c>
      <c r="CH526">
        <v>999.9</v>
      </c>
      <c r="CI526">
        <v>0</v>
      </c>
      <c r="CJ526">
        <v>0</v>
      </c>
      <c r="CK526">
        <v>10000.4548275862</v>
      </c>
      <c r="CL526">
        <v>0</v>
      </c>
      <c r="CM526">
        <v>5.5298303448275901</v>
      </c>
      <c r="CN526">
        <v>0</v>
      </c>
      <c r="CO526">
        <v>0</v>
      </c>
      <c r="CP526">
        <v>0</v>
      </c>
      <c r="CQ526">
        <v>0</v>
      </c>
      <c r="CR526">
        <v>2.0206896551724101</v>
      </c>
      <c r="CS526">
        <v>0</v>
      </c>
      <c r="CT526">
        <v>244.66551724137901</v>
      </c>
      <c r="CU526">
        <v>-0.72758620689655196</v>
      </c>
      <c r="CV526">
        <v>40.186999999999998</v>
      </c>
      <c r="CW526">
        <v>45.5</v>
      </c>
      <c r="CX526">
        <v>42.936999999999998</v>
      </c>
      <c r="CY526">
        <v>44.25</v>
      </c>
      <c r="CZ526">
        <v>41.262827586206903</v>
      </c>
      <c r="DA526">
        <v>0</v>
      </c>
      <c r="DB526">
        <v>0</v>
      </c>
      <c r="DC526">
        <v>0</v>
      </c>
      <c r="DD526">
        <v>2684.9000000953702</v>
      </c>
      <c r="DE526">
        <v>2.89230769230769</v>
      </c>
      <c r="DF526">
        <v>-13.264957447049801</v>
      </c>
      <c r="DG526">
        <v>-390.119658407234</v>
      </c>
      <c r="DH526">
        <v>243.38461538461499</v>
      </c>
      <c r="DI526">
        <v>15</v>
      </c>
      <c r="DJ526">
        <v>100</v>
      </c>
      <c r="DK526">
        <v>100</v>
      </c>
      <c r="DL526">
        <v>2.71</v>
      </c>
      <c r="DM526">
        <v>0.42499999999999999</v>
      </c>
      <c r="DN526">
        <v>2</v>
      </c>
      <c r="DO526">
        <v>336.93400000000003</v>
      </c>
      <c r="DP526">
        <v>666.23900000000003</v>
      </c>
      <c r="DQ526">
        <v>30.733000000000001</v>
      </c>
      <c r="DR526">
        <v>32.749099999999999</v>
      </c>
      <c r="DS526">
        <v>29.9999</v>
      </c>
      <c r="DT526">
        <v>32.645099999999999</v>
      </c>
      <c r="DU526">
        <v>32.648800000000001</v>
      </c>
      <c r="DV526">
        <v>20.987400000000001</v>
      </c>
      <c r="DW526">
        <v>21.813400000000001</v>
      </c>
      <c r="DX526">
        <v>52.786099999999998</v>
      </c>
      <c r="DY526">
        <v>30.732500000000002</v>
      </c>
      <c r="DZ526">
        <v>400</v>
      </c>
      <c r="EA526">
        <v>31.386399999999998</v>
      </c>
      <c r="EB526">
        <v>99.870199999999997</v>
      </c>
      <c r="EC526">
        <v>100.315</v>
      </c>
    </row>
    <row r="527" spans="1:133" x14ac:dyDescent="0.35">
      <c r="A527">
        <v>511</v>
      </c>
      <c r="B527">
        <v>1581613557.5999999</v>
      </c>
      <c r="C527">
        <v>2620.5999999046298</v>
      </c>
      <c r="D527" t="s">
        <v>1260</v>
      </c>
      <c r="E527" t="s">
        <v>1261</v>
      </c>
      <c r="F527" t="s">
        <v>232</v>
      </c>
      <c r="G527" t="s">
        <v>233</v>
      </c>
      <c r="H527" t="s">
        <v>234</v>
      </c>
      <c r="I527" t="s">
        <v>235</v>
      </c>
      <c r="J527" t="s">
        <v>236</v>
      </c>
      <c r="K527" t="s">
        <v>237</v>
      </c>
      <c r="L527" t="s">
        <v>238</v>
      </c>
      <c r="M527" t="s">
        <v>239</v>
      </c>
      <c r="N527">
        <v>1581613549.5310299</v>
      </c>
      <c r="O527">
        <f t="shared" si="301"/>
        <v>5.1702077227921332E-4</v>
      </c>
      <c r="P527">
        <f t="shared" si="302"/>
        <v>-0.28234444132659064</v>
      </c>
      <c r="Q527">
        <f t="shared" si="303"/>
        <v>400.15627586206898</v>
      </c>
      <c r="R527">
        <f t="shared" si="304"/>
        <v>403.27187570029787</v>
      </c>
      <c r="S527">
        <f t="shared" si="305"/>
        <v>40.171534749524135</v>
      </c>
      <c r="T527">
        <f t="shared" si="306"/>
        <v>39.861177309026502</v>
      </c>
      <c r="U527">
        <f t="shared" si="307"/>
        <v>3.8648944840876866E-2</v>
      </c>
      <c r="V527">
        <f t="shared" si="308"/>
        <v>2.2512759582641242</v>
      </c>
      <c r="W527">
        <f t="shared" si="309"/>
        <v>3.828408531036389E-2</v>
      </c>
      <c r="X527">
        <f t="shared" si="310"/>
        <v>2.3960047344594133E-2</v>
      </c>
      <c r="Y527">
        <f t="shared" si="311"/>
        <v>0</v>
      </c>
      <c r="Z527">
        <f t="shared" si="312"/>
        <v>31.288074133717874</v>
      </c>
      <c r="AA527">
        <f t="shared" si="313"/>
        <v>30.997379310344801</v>
      </c>
      <c r="AB527">
        <f t="shared" si="314"/>
        <v>4.5107042394619254</v>
      </c>
      <c r="AC527">
        <f t="shared" si="315"/>
        <v>69.483649226462163</v>
      </c>
      <c r="AD527">
        <f t="shared" si="316"/>
        <v>3.2176168240211163</v>
      </c>
      <c r="AE527">
        <f t="shared" si="317"/>
        <v>4.6307539397279074</v>
      </c>
      <c r="AF527">
        <f t="shared" si="318"/>
        <v>1.2930874154408092</v>
      </c>
      <c r="AG527">
        <f t="shared" si="319"/>
        <v>-22.800616057513306</v>
      </c>
      <c r="AH527">
        <f t="shared" si="320"/>
        <v>56.005923017263662</v>
      </c>
      <c r="AI527">
        <f t="shared" si="321"/>
        <v>5.5990541284737949</v>
      </c>
      <c r="AJ527">
        <f t="shared" si="322"/>
        <v>38.804361088224155</v>
      </c>
      <c r="AK527">
        <v>-4.1218106770773297E-2</v>
      </c>
      <c r="AL527">
        <v>4.6270935754667099E-2</v>
      </c>
      <c r="AM527">
        <v>3.4575021874839602</v>
      </c>
      <c r="AN527">
        <v>7</v>
      </c>
      <c r="AO527">
        <v>2</v>
      </c>
      <c r="AP527">
        <f t="shared" si="323"/>
        <v>1</v>
      </c>
      <c r="AQ527">
        <f t="shared" si="324"/>
        <v>0</v>
      </c>
      <c r="AR527">
        <f t="shared" si="325"/>
        <v>51790.196766392924</v>
      </c>
      <c r="AS527" t="s">
        <v>240</v>
      </c>
      <c r="AT527">
        <v>0</v>
      </c>
      <c r="AU527">
        <v>0</v>
      </c>
      <c r="AV527">
        <f t="shared" si="326"/>
        <v>0</v>
      </c>
      <c r="AW527" t="e">
        <f t="shared" si="327"/>
        <v>#DIV/0!</v>
      </c>
      <c r="AX527">
        <v>0</v>
      </c>
      <c r="AY527" t="s">
        <v>240</v>
      </c>
      <c r="AZ527">
        <v>0</v>
      </c>
      <c r="BA527">
        <v>0</v>
      </c>
      <c r="BB527" t="e">
        <f t="shared" si="328"/>
        <v>#DIV/0!</v>
      </c>
      <c r="BC527">
        <v>0.5</v>
      </c>
      <c r="BD527">
        <f t="shared" si="329"/>
        <v>0</v>
      </c>
      <c r="BE527">
        <f t="shared" si="330"/>
        <v>-0.28234444132659064</v>
      </c>
      <c r="BF527" t="e">
        <f t="shared" si="331"/>
        <v>#DIV/0!</v>
      </c>
      <c r="BG527" t="e">
        <f t="shared" si="332"/>
        <v>#DIV/0!</v>
      </c>
      <c r="BH527" t="e">
        <f t="shared" si="333"/>
        <v>#DIV/0!</v>
      </c>
      <c r="BI527" t="e">
        <f t="shared" si="334"/>
        <v>#DIV/0!</v>
      </c>
      <c r="BJ527" t="s">
        <v>240</v>
      </c>
      <c r="BK527">
        <v>0</v>
      </c>
      <c r="BL527">
        <f t="shared" si="335"/>
        <v>0</v>
      </c>
      <c r="BM527" t="e">
        <f t="shared" si="336"/>
        <v>#DIV/0!</v>
      </c>
      <c r="BN527" t="e">
        <f t="shared" si="337"/>
        <v>#DIV/0!</v>
      </c>
      <c r="BO527" t="e">
        <f t="shared" si="338"/>
        <v>#DIV/0!</v>
      </c>
      <c r="BP527" t="e">
        <f t="shared" si="339"/>
        <v>#DIV/0!</v>
      </c>
      <c r="BQ527">
        <f t="shared" si="340"/>
        <v>0</v>
      </c>
      <c r="BR527">
        <f t="shared" si="341"/>
        <v>0</v>
      </c>
      <c r="BS527">
        <f t="shared" si="342"/>
        <v>0</v>
      </c>
      <c r="BT527">
        <f t="shared" si="343"/>
        <v>0</v>
      </c>
      <c r="BU527">
        <v>6</v>
      </c>
      <c r="BV527">
        <v>0.5</v>
      </c>
      <c r="BW527" t="s">
        <v>241</v>
      </c>
      <c r="BX527">
        <v>1581613549.5310299</v>
      </c>
      <c r="BY527">
        <v>400.15627586206898</v>
      </c>
      <c r="BZ527">
        <v>400.02693103448303</v>
      </c>
      <c r="CA527">
        <v>32.300841379310299</v>
      </c>
      <c r="CB527">
        <v>31.4431965517241</v>
      </c>
      <c r="CC527">
        <v>350.01941379310301</v>
      </c>
      <c r="CD527">
        <v>99.414006896551697</v>
      </c>
      <c r="CE527">
        <v>0.200018206896552</v>
      </c>
      <c r="CF527">
        <v>31.458824137931</v>
      </c>
      <c r="CG527">
        <v>30.997379310344801</v>
      </c>
      <c r="CH527">
        <v>999.9</v>
      </c>
      <c r="CI527">
        <v>0</v>
      </c>
      <c r="CJ527">
        <v>0</v>
      </c>
      <c r="CK527">
        <v>9998.5375862068995</v>
      </c>
      <c r="CL527">
        <v>0</v>
      </c>
      <c r="CM527">
        <v>5.16993275862069</v>
      </c>
      <c r="CN527">
        <v>0</v>
      </c>
      <c r="CO527">
        <v>0</v>
      </c>
      <c r="CP527">
        <v>0</v>
      </c>
      <c r="CQ527">
        <v>0</v>
      </c>
      <c r="CR527">
        <v>2.64137931034483</v>
      </c>
      <c r="CS527">
        <v>0</v>
      </c>
      <c r="CT527">
        <v>219.648275862069</v>
      </c>
      <c r="CU527">
        <v>-0.28620689655172399</v>
      </c>
      <c r="CV527">
        <v>40.186999999999998</v>
      </c>
      <c r="CW527">
        <v>45.5</v>
      </c>
      <c r="CX527">
        <v>42.936999999999998</v>
      </c>
      <c r="CY527">
        <v>44.25</v>
      </c>
      <c r="CZ527">
        <v>41.260689655172399</v>
      </c>
      <c r="DA527">
        <v>0</v>
      </c>
      <c r="DB527">
        <v>0</v>
      </c>
      <c r="DC527">
        <v>0</v>
      </c>
      <c r="DD527">
        <v>2689.7000000476801</v>
      </c>
      <c r="DE527">
        <v>3.2230769230769201</v>
      </c>
      <c r="DF527">
        <v>-12.157264986182099</v>
      </c>
      <c r="DG527">
        <v>-419.55555468732098</v>
      </c>
      <c r="DH527">
        <v>215.19230769230799</v>
      </c>
      <c r="DI527">
        <v>15</v>
      </c>
      <c r="DJ527">
        <v>100</v>
      </c>
      <c r="DK527">
        <v>100</v>
      </c>
      <c r="DL527">
        <v>2.71</v>
      </c>
      <c r="DM527">
        <v>0.42499999999999999</v>
      </c>
      <c r="DN527">
        <v>2</v>
      </c>
      <c r="DO527">
        <v>336.88600000000002</v>
      </c>
      <c r="DP527">
        <v>666.18600000000004</v>
      </c>
      <c r="DQ527">
        <v>30.735700000000001</v>
      </c>
      <c r="DR527">
        <v>32.749099999999999</v>
      </c>
      <c r="DS527">
        <v>30</v>
      </c>
      <c r="DT527">
        <v>32.645099999999999</v>
      </c>
      <c r="DU527">
        <v>32.648200000000003</v>
      </c>
      <c r="DV527">
        <v>20.986999999999998</v>
      </c>
      <c r="DW527">
        <v>21.813400000000001</v>
      </c>
      <c r="DX527">
        <v>52.786099999999998</v>
      </c>
      <c r="DY527">
        <v>30.733000000000001</v>
      </c>
      <c r="DZ527">
        <v>400</v>
      </c>
      <c r="EA527">
        <v>31.386399999999998</v>
      </c>
      <c r="EB527">
        <v>99.868300000000005</v>
      </c>
      <c r="EC527">
        <v>100.315</v>
      </c>
    </row>
    <row r="528" spans="1:133" x14ac:dyDescent="0.35">
      <c r="A528">
        <v>512</v>
      </c>
      <c r="B528">
        <v>1581613562.5999999</v>
      </c>
      <c r="C528">
        <v>2625.5999999046298</v>
      </c>
      <c r="D528" t="s">
        <v>1262</v>
      </c>
      <c r="E528" t="s">
        <v>1263</v>
      </c>
      <c r="F528" t="s">
        <v>232</v>
      </c>
      <c r="G528" t="s">
        <v>233</v>
      </c>
      <c r="H528" t="s">
        <v>234</v>
      </c>
      <c r="I528" t="s">
        <v>235</v>
      </c>
      <c r="J528" t="s">
        <v>236</v>
      </c>
      <c r="K528" t="s">
        <v>237</v>
      </c>
      <c r="L528" t="s">
        <v>238</v>
      </c>
      <c r="M528" t="s">
        <v>239</v>
      </c>
      <c r="N528">
        <v>1581613554.5310299</v>
      </c>
      <c r="O528">
        <f t="shared" si="301"/>
        <v>5.1702053538835841E-4</v>
      </c>
      <c r="P528">
        <f t="shared" si="302"/>
        <v>-0.29717821236088043</v>
      </c>
      <c r="Q528">
        <f t="shared" si="303"/>
        <v>400.17675862069001</v>
      </c>
      <c r="R528">
        <f t="shared" si="304"/>
        <v>403.9021234658847</v>
      </c>
      <c r="S528">
        <f t="shared" si="305"/>
        <v>40.233321998515315</v>
      </c>
      <c r="T528">
        <f t="shared" si="306"/>
        <v>39.862232581870224</v>
      </c>
      <c r="U528">
        <f t="shared" si="307"/>
        <v>3.8673095561659758E-2</v>
      </c>
      <c r="V528">
        <f t="shared" si="308"/>
        <v>2.2522807302412096</v>
      </c>
      <c r="W528">
        <f t="shared" si="309"/>
        <v>3.8307943542126022E-2</v>
      </c>
      <c r="X528">
        <f t="shared" si="310"/>
        <v>2.3974984737575512E-2</v>
      </c>
      <c r="Y528">
        <f t="shared" si="311"/>
        <v>0</v>
      </c>
      <c r="Z528">
        <f t="shared" si="312"/>
        <v>31.286722543890452</v>
      </c>
      <c r="AA528">
        <f t="shared" si="313"/>
        <v>30.993996551724099</v>
      </c>
      <c r="AB528">
        <f t="shared" si="314"/>
        <v>4.5098342862331027</v>
      </c>
      <c r="AC528">
        <f t="shared" si="315"/>
        <v>69.48846164656193</v>
      </c>
      <c r="AD528">
        <f t="shared" si="316"/>
        <v>3.21757990301845</v>
      </c>
      <c r="AE528">
        <f t="shared" si="317"/>
        <v>4.6303801045186121</v>
      </c>
      <c r="AF528">
        <f t="shared" si="318"/>
        <v>1.2922543832146527</v>
      </c>
      <c r="AG528">
        <f t="shared" si="319"/>
        <v>-22.800605610626604</v>
      </c>
      <c r="AH528">
        <f t="shared" si="320"/>
        <v>56.269163288427279</v>
      </c>
      <c r="AI528">
        <f t="shared" si="321"/>
        <v>5.6227282339568152</v>
      </c>
      <c r="AJ528">
        <f t="shared" si="322"/>
        <v>39.091285911757488</v>
      </c>
      <c r="AK528">
        <v>-4.1245176033807299E-2</v>
      </c>
      <c r="AL528">
        <v>4.6301323373820397E-2</v>
      </c>
      <c r="AM528">
        <v>3.4592991272153499</v>
      </c>
      <c r="AN528">
        <v>7</v>
      </c>
      <c r="AO528">
        <v>2</v>
      </c>
      <c r="AP528">
        <f t="shared" si="323"/>
        <v>1</v>
      </c>
      <c r="AQ528">
        <f t="shared" si="324"/>
        <v>0</v>
      </c>
      <c r="AR528">
        <f t="shared" si="325"/>
        <v>51823.006675919882</v>
      </c>
      <c r="AS528" t="s">
        <v>240</v>
      </c>
      <c r="AT528">
        <v>0</v>
      </c>
      <c r="AU528">
        <v>0</v>
      </c>
      <c r="AV528">
        <f t="shared" si="326"/>
        <v>0</v>
      </c>
      <c r="AW528" t="e">
        <f t="shared" si="327"/>
        <v>#DIV/0!</v>
      </c>
      <c r="AX528">
        <v>0</v>
      </c>
      <c r="AY528" t="s">
        <v>240</v>
      </c>
      <c r="AZ528">
        <v>0</v>
      </c>
      <c r="BA528">
        <v>0</v>
      </c>
      <c r="BB528" t="e">
        <f t="shared" si="328"/>
        <v>#DIV/0!</v>
      </c>
      <c r="BC528">
        <v>0.5</v>
      </c>
      <c r="BD528">
        <f t="shared" si="329"/>
        <v>0</v>
      </c>
      <c r="BE528">
        <f t="shared" si="330"/>
        <v>-0.29717821236088043</v>
      </c>
      <c r="BF528" t="e">
        <f t="shared" si="331"/>
        <v>#DIV/0!</v>
      </c>
      <c r="BG528" t="e">
        <f t="shared" si="332"/>
        <v>#DIV/0!</v>
      </c>
      <c r="BH528" t="e">
        <f t="shared" si="333"/>
        <v>#DIV/0!</v>
      </c>
      <c r="BI528" t="e">
        <f t="shared" si="334"/>
        <v>#DIV/0!</v>
      </c>
      <c r="BJ528" t="s">
        <v>240</v>
      </c>
      <c r="BK528">
        <v>0</v>
      </c>
      <c r="BL528">
        <f t="shared" si="335"/>
        <v>0</v>
      </c>
      <c r="BM528" t="e">
        <f t="shared" si="336"/>
        <v>#DIV/0!</v>
      </c>
      <c r="BN528" t="e">
        <f t="shared" si="337"/>
        <v>#DIV/0!</v>
      </c>
      <c r="BO528" t="e">
        <f t="shared" si="338"/>
        <v>#DIV/0!</v>
      </c>
      <c r="BP528" t="e">
        <f t="shared" si="339"/>
        <v>#DIV/0!</v>
      </c>
      <c r="BQ528">
        <f t="shared" si="340"/>
        <v>0</v>
      </c>
      <c r="BR528">
        <f t="shared" si="341"/>
        <v>0</v>
      </c>
      <c r="BS528">
        <f t="shared" si="342"/>
        <v>0</v>
      </c>
      <c r="BT528">
        <f t="shared" si="343"/>
        <v>0</v>
      </c>
      <c r="BU528">
        <v>6</v>
      </c>
      <c r="BV528">
        <v>0.5</v>
      </c>
      <c r="BW528" t="s">
        <v>241</v>
      </c>
      <c r="BX528">
        <v>1581613554.5310299</v>
      </c>
      <c r="BY528">
        <v>400.17675862069001</v>
      </c>
      <c r="BZ528">
        <v>400.02199999999999</v>
      </c>
      <c r="CA528">
        <v>32.301268965517302</v>
      </c>
      <c r="CB528">
        <v>31.443603448275901</v>
      </c>
      <c r="CC528">
        <v>350.01065517241398</v>
      </c>
      <c r="CD528">
        <v>99.411568965517205</v>
      </c>
      <c r="CE528">
        <v>0.199994482758621</v>
      </c>
      <c r="CF528">
        <v>31.457403448275901</v>
      </c>
      <c r="CG528">
        <v>30.993996551724099</v>
      </c>
      <c r="CH528">
        <v>999.9</v>
      </c>
      <c r="CI528">
        <v>0</v>
      </c>
      <c r="CJ528">
        <v>0</v>
      </c>
      <c r="CK528">
        <v>10005.3493103448</v>
      </c>
      <c r="CL528">
        <v>0</v>
      </c>
      <c r="CM528">
        <v>4.5602058620689698</v>
      </c>
      <c r="CN528">
        <v>0</v>
      </c>
      <c r="CO528">
        <v>0</v>
      </c>
      <c r="CP528">
        <v>0</v>
      </c>
      <c r="CQ528">
        <v>0</v>
      </c>
      <c r="CR528">
        <v>2.3344827586206902</v>
      </c>
      <c r="CS528">
        <v>0</v>
      </c>
      <c r="CT528">
        <v>193.03793103448299</v>
      </c>
      <c r="CU528">
        <v>-0.46551724137931</v>
      </c>
      <c r="CV528">
        <v>40.186999999999998</v>
      </c>
      <c r="CW528">
        <v>45.5</v>
      </c>
      <c r="CX528">
        <v>42.936999999999998</v>
      </c>
      <c r="CY528">
        <v>44.25</v>
      </c>
      <c r="CZ528">
        <v>41.258551724137902</v>
      </c>
      <c r="DA528">
        <v>0</v>
      </c>
      <c r="DB528">
        <v>0</v>
      </c>
      <c r="DC528">
        <v>0</v>
      </c>
      <c r="DD528">
        <v>2694.5</v>
      </c>
      <c r="DE528">
        <v>1.5576923076923099</v>
      </c>
      <c r="DF528">
        <v>-18.8957264249009</v>
      </c>
      <c r="DG528">
        <v>-151.29230772910901</v>
      </c>
      <c r="DH528">
        <v>192.05</v>
      </c>
      <c r="DI528">
        <v>15</v>
      </c>
      <c r="DJ528">
        <v>100</v>
      </c>
      <c r="DK528">
        <v>100</v>
      </c>
      <c r="DL528">
        <v>2.71</v>
      </c>
      <c r="DM528">
        <v>0.42499999999999999</v>
      </c>
      <c r="DN528">
        <v>2</v>
      </c>
      <c r="DO528">
        <v>337.041</v>
      </c>
      <c r="DP528">
        <v>666.09400000000005</v>
      </c>
      <c r="DQ528">
        <v>30.736799999999999</v>
      </c>
      <c r="DR528">
        <v>32.749099999999999</v>
      </c>
      <c r="DS528">
        <v>30.0001</v>
      </c>
      <c r="DT528">
        <v>32.645099999999999</v>
      </c>
      <c r="DU528">
        <v>32.648200000000003</v>
      </c>
      <c r="DV528">
        <v>20.985800000000001</v>
      </c>
      <c r="DW528">
        <v>22.086500000000001</v>
      </c>
      <c r="DX528">
        <v>52.786099999999998</v>
      </c>
      <c r="DY528">
        <v>30.738499999999998</v>
      </c>
      <c r="DZ528">
        <v>400</v>
      </c>
      <c r="EA528">
        <v>31.384699999999999</v>
      </c>
      <c r="EB528">
        <v>99.866699999999994</v>
      </c>
      <c r="EC528">
        <v>100.318</v>
      </c>
    </row>
    <row r="529" spans="1:133" x14ac:dyDescent="0.35">
      <c r="A529">
        <v>513</v>
      </c>
      <c r="B529">
        <v>1581613567.5999999</v>
      </c>
      <c r="C529">
        <v>2630.5999999046298</v>
      </c>
      <c r="D529" t="s">
        <v>1264</v>
      </c>
      <c r="E529" t="s">
        <v>1265</v>
      </c>
      <c r="F529" t="s">
        <v>232</v>
      </c>
      <c r="G529" t="s">
        <v>233</v>
      </c>
      <c r="H529" t="s">
        <v>234</v>
      </c>
      <c r="I529" t="s">
        <v>235</v>
      </c>
      <c r="J529" t="s">
        <v>236</v>
      </c>
      <c r="K529" t="s">
        <v>237</v>
      </c>
      <c r="L529" t="s">
        <v>238</v>
      </c>
      <c r="M529" t="s">
        <v>239</v>
      </c>
      <c r="N529">
        <v>1581613559.5310299</v>
      </c>
      <c r="O529">
        <f t="shared" ref="O529:O592" si="344">CC529*AP529*(CA529-CB529)/(100*BU529*(1000-AP529*CA529))</f>
        <v>5.2500653264167833E-4</v>
      </c>
      <c r="P529">
        <f t="shared" ref="P529:P592" si="345">CC529*AP529*(BZ529-BY529*(1000-AP529*CB529)/(1000-AP529*CA529))/(100*BU529)</f>
        <v>-0.30861644865933385</v>
      </c>
      <c r="Q529">
        <f t="shared" ref="Q529:Q592" si="346">BY529 - IF(AP529&gt;1, P529*BU529*100/(AR529*CK529), 0)</f>
        <v>400.16810344827599</v>
      </c>
      <c r="R529">
        <f t="shared" ref="R529:R592" si="347">((X529-O529/2)*Q529-P529)/(X529+O529/2)</f>
        <v>404.17209272342717</v>
      </c>
      <c r="S529">
        <f t="shared" ref="S529:S592" si="348">R529*(CD529+CE529)/1000</f>
        <v>40.259892866961103</v>
      </c>
      <c r="T529">
        <f t="shared" ref="T529:T592" si="349">(BY529 - IF(AP529&gt;1, P529*BU529*100/(AR529*CK529), 0))*(CD529+CE529)/1000</f>
        <v>39.861052417162021</v>
      </c>
      <c r="U529">
        <f t="shared" ref="U529:U592" si="350">2/((1/W529-1/V529)+SIGN(W529)*SQRT((1/W529-1/V529)*(1/W529-1/V529) + 4*BV529/((BV529+1)*(BV529+1))*(2*1/W529*1/V529-1/V529*1/V529)))</f>
        <v>3.9273792278794614E-2</v>
      </c>
      <c r="V529">
        <f t="shared" ref="V529:V592" si="351">AM529+AL529*BU529+AK529*BU529*BU529</f>
        <v>2.2526190393129273</v>
      </c>
      <c r="W529">
        <f t="shared" ref="W529:W592" si="352">O529*(1000-(1000*0.61365*EXP(17.502*AA529/(240.97+AA529))/(CD529+CE529)+CA529)/2)/(1000*0.61365*EXP(17.502*AA529/(240.97+AA529))/(CD529+CE529)-CA529)</f>
        <v>3.8897324125630905E-2</v>
      </c>
      <c r="X529">
        <f t="shared" ref="X529:X592" si="353">1/((BV529+1)/(U529/1.6)+1/(V529/1.37)) + BV529/((BV529+1)/(U529/1.6) + BV529/(V529/1.37))</f>
        <v>2.4344350904246165E-2</v>
      </c>
      <c r="Y529">
        <f t="shared" ref="Y529:Y592" si="354">(BR529*BT529)</f>
        <v>0</v>
      </c>
      <c r="Z529">
        <f t="shared" ref="Z529:Z592" si="355">(CF529+(Y529+2*0.95*0.0000000567*(((CF529+$B$7)+273)^4-(CF529+273)^4)-44100*O529)/(1.84*29.3*V529+8*0.95*0.0000000567*(CF529+273)^3))</f>
        <v>31.28324073398576</v>
      </c>
      <c r="AA529">
        <f t="shared" ref="AA529:AA592" si="356">($C$7*CG529+$D$7*CH529+$E$7*Z529)</f>
        <v>30.993962068965502</v>
      </c>
      <c r="AB529">
        <f t="shared" ref="AB529:AB592" si="357">0.61365*EXP(17.502*AA529/(240.97+AA529))</f>
        <v>4.5098254189608689</v>
      </c>
      <c r="AC529">
        <f t="shared" ref="AC529:AC592" si="358">(AD529/AE529*100)</f>
        <v>69.490248176344608</v>
      </c>
      <c r="AD529">
        <f t="shared" ref="AD529:AD592" si="359">CA529*(CD529+CE529)/1000</f>
        <v>3.2175037411789487</v>
      </c>
      <c r="AE529">
        <f t="shared" ref="AE529:AE592" si="360">0.61365*EXP(17.502*CF529/(240.97+CF529))</f>
        <v>4.6301514609847505</v>
      </c>
      <c r="AF529">
        <f t="shared" ref="AF529:AF592" si="361">(AB529-CA529*(CD529+CE529)/1000)</f>
        <v>1.2923216777819202</v>
      </c>
      <c r="AG529">
        <f t="shared" ref="AG529:AG592" si="362">(-O529*44100)</f>
        <v>-23.152788089498014</v>
      </c>
      <c r="AH529">
        <f t="shared" ref="AH529:AH592" si="363">2*29.3*V529*0.92*(CF529-AA529)</f>
        <v>56.176273074527842</v>
      </c>
      <c r="AI529">
        <f t="shared" ref="AI529:AI592" si="364">2*0.95*0.0000000567*(((CF529+$B$7)+273)^4-(AA529+273)^4)</f>
        <v>5.6125780592494436</v>
      </c>
      <c r="AJ529">
        <f t="shared" ref="AJ529:AJ592" si="365">Y529+AI529+AG529+AH529</f>
        <v>38.636063044279268</v>
      </c>
      <c r="AK529">
        <v>-4.1254292781918299E-2</v>
      </c>
      <c r="AL529">
        <v>4.6311557722246002E-2</v>
      </c>
      <c r="AM529">
        <v>3.4599042331285101</v>
      </c>
      <c r="AN529">
        <v>7</v>
      </c>
      <c r="AO529">
        <v>2</v>
      </c>
      <c r="AP529">
        <f t="shared" ref="AP529:AP592" si="366">IF(AN529*$H$13&gt;=AR529,1,(AR529/(AR529-AN529*$H$13)))</f>
        <v>1</v>
      </c>
      <c r="AQ529">
        <f t="shared" ref="AQ529:AQ592" si="367">(AP529-1)*100</f>
        <v>0</v>
      </c>
      <c r="AR529">
        <f t="shared" ref="AR529:AR592" si="368">MAX(0,($B$13+$C$13*CK529)/(1+$D$13*CK529)*CD529/(CF529+273)*$E$13)</f>
        <v>51834.123207903394</v>
      </c>
      <c r="AS529" t="s">
        <v>240</v>
      </c>
      <c r="AT529">
        <v>0</v>
      </c>
      <c r="AU529">
        <v>0</v>
      </c>
      <c r="AV529">
        <f t="shared" ref="AV529:AV592" si="369">AU529-AT529</f>
        <v>0</v>
      </c>
      <c r="AW529" t="e">
        <f t="shared" ref="AW529:AW592" si="370">AV529/AU529</f>
        <v>#DIV/0!</v>
      </c>
      <c r="AX529">
        <v>0</v>
      </c>
      <c r="AY529" t="s">
        <v>240</v>
      </c>
      <c r="AZ529">
        <v>0</v>
      </c>
      <c r="BA529">
        <v>0</v>
      </c>
      <c r="BB529" t="e">
        <f t="shared" ref="BB529:BB592" si="371">1-AZ529/BA529</f>
        <v>#DIV/0!</v>
      </c>
      <c r="BC529">
        <v>0.5</v>
      </c>
      <c r="BD529">
        <f t="shared" ref="BD529:BD592" si="372">BR529</f>
        <v>0</v>
      </c>
      <c r="BE529">
        <f t="shared" ref="BE529:BE592" si="373">P529</f>
        <v>-0.30861644865933385</v>
      </c>
      <c r="BF529" t="e">
        <f t="shared" ref="BF529:BF592" si="374">BB529*BC529*BD529</f>
        <v>#DIV/0!</v>
      </c>
      <c r="BG529" t="e">
        <f t="shared" ref="BG529:BG592" si="375">BL529/BA529</f>
        <v>#DIV/0!</v>
      </c>
      <c r="BH529" t="e">
        <f t="shared" ref="BH529:BH592" si="376">(BE529-AX529)/BD529</f>
        <v>#DIV/0!</v>
      </c>
      <c r="BI529" t="e">
        <f t="shared" ref="BI529:BI592" si="377">(AU529-BA529)/BA529</f>
        <v>#DIV/0!</v>
      </c>
      <c r="BJ529" t="s">
        <v>240</v>
      </c>
      <c r="BK529">
        <v>0</v>
      </c>
      <c r="BL529">
        <f t="shared" ref="BL529:BL592" si="378">BA529-BK529</f>
        <v>0</v>
      </c>
      <c r="BM529" t="e">
        <f t="shared" ref="BM529:BM592" si="379">(BA529-AZ529)/(BA529-BK529)</f>
        <v>#DIV/0!</v>
      </c>
      <c r="BN529" t="e">
        <f t="shared" ref="BN529:BN592" si="380">(AU529-BA529)/(AU529-BK529)</f>
        <v>#DIV/0!</v>
      </c>
      <c r="BO529" t="e">
        <f t="shared" ref="BO529:BO592" si="381">(BA529-AZ529)/(BA529-AT529)</f>
        <v>#DIV/0!</v>
      </c>
      <c r="BP529" t="e">
        <f t="shared" ref="BP529:BP592" si="382">(AU529-BA529)/(AU529-AT529)</f>
        <v>#DIV/0!</v>
      </c>
      <c r="BQ529">
        <f t="shared" ref="BQ529:BQ592" si="383">$B$11*CL529+$C$11*CM529+$F$11*CN529</f>
        <v>0</v>
      </c>
      <c r="BR529">
        <f t="shared" ref="BR529:BR592" si="384">BQ529*BS529</f>
        <v>0</v>
      </c>
      <c r="BS529">
        <f t="shared" ref="BS529:BS592" si="385">($B$11*$D$9+$C$11*$D$9+$F$11*((DA529+CS529)/MAX(DA529+CS529+DB529, 0.1)*$I$9+DB529/MAX(DA529+CS529+DB529, 0.1)*$J$9))/($B$11+$C$11+$F$11)</f>
        <v>0</v>
      </c>
      <c r="BT529">
        <f t="shared" ref="BT529:BT592" si="386">($B$11*$K$9+$C$11*$K$9+$F$11*((DA529+CS529)/MAX(DA529+CS529+DB529, 0.1)*$P$9+DB529/MAX(DA529+CS529+DB529, 0.1)*$Q$9))/($B$11+$C$11+$F$11)</f>
        <v>0</v>
      </c>
      <c r="BU529">
        <v>6</v>
      </c>
      <c r="BV529">
        <v>0.5</v>
      </c>
      <c r="BW529" t="s">
        <v>241</v>
      </c>
      <c r="BX529">
        <v>1581613559.5310299</v>
      </c>
      <c r="BY529">
        <v>400.16810344827599</v>
      </c>
      <c r="BZ529">
        <v>399.99920689655198</v>
      </c>
      <c r="CA529">
        <v>32.300762068965497</v>
      </c>
      <c r="CB529">
        <v>31.429844827586201</v>
      </c>
      <c r="CC529">
        <v>350.00920689655197</v>
      </c>
      <c r="CD529">
        <v>99.410810344827595</v>
      </c>
      <c r="CE529">
        <v>0.199958413793103</v>
      </c>
      <c r="CF529">
        <v>31.456534482758599</v>
      </c>
      <c r="CG529">
        <v>30.993962068965502</v>
      </c>
      <c r="CH529">
        <v>999.9</v>
      </c>
      <c r="CI529">
        <v>0</v>
      </c>
      <c r="CJ529">
        <v>0</v>
      </c>
      <c r="CK529">
        <v>10007.6372413793</v>
      </c>
      <c r="CL529">
        <v>0</v>
      </c>
      <c r="CM529">
        <v>4.2888003448275898</v>
      </c>
      <c r="CN529">
        <v>0</v>
      </c>
      <c r="CO529">
        <v>0</v>
      </c>
      <c r="CP529">
        <v>0</v>
      </c>
      <c r="CQ529">
        <v>0</v>
      </c>
      <c r="CR529">
        <v>2.8551724137930998</v>
      </c>
      <c r="CS529">
        <v>0</v>
      </c>
      <c r="CT529">
        <v>212.84827586206899</v>
      </c>
      <c r="CU529">
        <v>-0.67241379310344795</v>
      </c>
      <c r="CV529">
        <v>40.186999999999998</v>
      </c>
      <c r="CW529">
        <v>45.5</v>
      </c>
      <c r="CX529">
        <v>42.936999999999998</v>
      </c>
      <c r="CY529">
        <v>44.25</v>
      </c>
      <c r="CZ529">
        <v>41.256413793103398</v>
      </c>
      <c r="DA529">
        <v>0</v>
      </c>
      <c r="DB529">
        <v>0</v>
      </c>
      <c r="DC529">
        <v>0</v>
      </c>
      <c r="DD529">
        <v>2699.9000000953702</v>
      </c>
      <c r="DE529">
        <v>2.9038461538461502</v>
      </c>
      <c r="DF529">
        <v>-0.85811955768831105</v>
      </c>
      <c r="DG529">
        <v>604.84444540640902</v>
      </c>
      <c r="DH529">
        <v>217.880769230769</v>
      </c>
      <c r="DI529">
        <v>15</v>
      </c>
      <c r="DJ529">
        <v>100</v>
      </c>
      <c r="DK529">
        <v>100</v>
      </c>
      <c r="DL529">
        <v>2.71</v>
      </c>
      <c r="DM529">
        <v>0.42499999999999999</v>
      </c>
      <c r="DN529">
        <v>2</v>
      </c>
      <c r="DO529">
        <v>336.839</v>
      </c>
      <c r="DP529">
        <v>666.08799999999997</v>
      </c>
      <c r="DQ529">
        <v>30.742000000000001</v>
      </c>
      <c r="DR529">
        <v>32.749099999999999</v>
      </c>
      <c r="DS529">
        <v>30.0001</v>
      </c>
      <c r="DT529">
        <v>32.645099999999999</v>
      </c>
      <c r="DU529">
        <v>32.649799999999999</v>
      </c>
      <c r="DV529">
        <v>20.985700000000001</v>
      </c>
      <c r="DW529">
        <v>22.086500000000001</v>
      </c>
      <c r="DX529">
        <v>52.786099999999998</v>
      </c>
      <c r="DY529">
        <v>30.744499999999999</v>
      </c>
      <c r="DZ529">
        <v>400</v>
      </c>
      <c r="EA529">
        <v>31.385999999999999</v>
      </c>
      <c r="EB529">
        <v>99.869299999999996</v>
      </c>
      <c r="EC529">
        <v>100.31699999999999</v>
      </c>
    </row>
    <row r="530" spans="1:133" x14ac:dyDescent="0.35">
      <c r="A530">
        <v>514</v>
      </c>
      <c r="B530">
        <v>1581613572.5999999</v>
      </c>
      <c r="C530">
        <v>2635.5999999046298</v>
      </c>
      <c r="D530" t="s">
        <v>1266</v>
      </c>
      <c r="E530" t="s">
        <v>1267</v>
      </c>
      <c r="F530" t="s">
        <v>232</v>
      </c>
      <c r="G530" t="s">
        <v>233</v>
      </c>
      <c r="H530" t="s">
        <v>234</v>
      </c>
      <c r="I530" t="s">
        <v>235</v>
      </c>
      <c r="J530" t="s">
        <v>236</v>
      </c>
      <c r="K530" t="s">
        <v>237</v>
      </c>
      <c r="L530" t="s">
        <v>238</v>
      </c>
      <c r="M530" t="s">
        <v>239</v>
      </c>
      <c r="N530">
        <v>1581613564.5310299</v>
      </c>
      <c r="O530">
        <f t="shared" si="344"/>
        <v>5.33844073282499E-4</v>
      </c>
      <c r="P530">
        <f t="shared" si="345"/>
        <v>-0.29147002366918245</v>
      </c>
      <c r="Q530">
        <f t="shared" si="346"/>
        <v>400.15358620689699</v>
      </c>
      <c r="R530">
        <f t="shared" si="347"/>
        <v>403.26594650617369</v>
      </c>
      <c r="S530">
        <f t="shared" si="348"/>
        <v>40.170116102397856</v>
      </c>
      <c r="T530">
        <f t="shared" si="349"/>
        <v>39.86008775594901</v>
      </c>
      <c r="U530">
        <f t="shared" si="350"/>
        <v>3.992801296672268E-2</v>
      </c>
      <c r="V530">
        <f t="shared" si="351"/>
        <v>2.2513865497359236</v>
      </c>
      <c r="W530">
        <f t="shared" si="352"/>
        <v>3.9538754261222248E-2</v>
      </c>
      <c r="X530">
        <f t="shared" si="353"/>
        <v>2.4746378411891552E-2</v>
      </c>
      <c r="Y530">
        <f t="shared" si="354"/>
        <v>0</v>
      </c>
      <c r="Z530">
        <f t="shared" si="355"/>
        <v>31.280342879617709</v>
      </c>
      <c r="AA530">
        <f t="shared" si="356"/>
        <v>30.9942103448276</v>
      </c>
      <c r="AB530">
        <f t="shared" si="357"/>
        <v>4.5098892636599661</v>
      </c>
      <c r="AC530">
        <f t="shared" si="358"/>
        <v>69.481392215170061</v>
      </c>
      <c r="AD530">
        <f t="shared" si="359"/>
        <v>3.2171132392758226</v>
      </c>
      <c r="AE530">
        <f t="shared" si="360"/>
        <v>4.630179587238354</v>
      </c>
      <c r="AF530">
        <f t="shared" si="361"/>
        <v>1.2927760243841435</v>
      </c>
      <c r="AG530">
        <f t="shared" si="362"/>
        <v>-23.542523631758208</v>
      </c>
      <c r="AH530">
        <f t="shared" si="363"/>
        <v>56.128376836625641</v>
      </c>
      <c r="AI530">
        <f t="shared" si="364"/>
        <v>5.6108724706858757</v>
      </c>
      <c r="AJ530">
        <f t="shared" si="365"/>
        <v>38.19672567555331</v>
      </c>
      <c r="AK530">
        <v>-4.1221085646734101E-2</v>
      </c>
      <c r="AL530">
        <v>4.6274279803896902E-2</v>
      </c>
      <c r="AM530">
        <v>3.45769995419497</v>
      </c>
      <c r="AN530">
        <v>7</v>
      </c>
      <c r="AO530">
        <v>2</v>
      </c>
      <c r="AP530">
        <f t="shared" si="366"/>
        <v>1</v>
      </c>
      <c r="AQ530">
        <f t="shared" si="367"/>
        <v>0</v>
      </c>
      <c r="AR530">
        <f t="shared" si="368"/>
        <v>51794.114829378334</v>
      </c>
      <c r="AS530" t="s">
        <v>240</v>
      </c>
      <c r="AT530">
        <v>0</v>
      </c>
      <c r="AU530">
        <v>0</v>
      </c>
      <c r="AV530">
        <f t="shared" si="369"/>
        <v>0</v>
      </c>
      <c r="AW530" t="e">
        <f t="shared" si="370"/>
        <v>#DIV/0!</v>
      </c>
      <c r="AX530">
        <v>0</v>
      </c>
      <c r="AY530" t="s">
        <v>240</v>
      </c>
      <c r="AZ530">
        <v>0</v>
      </c>
      <c r="BA530">
        <v>0</v>
      </c>
      <c r="BB530" t="e">
        <f t="shared" si="371"/>
        <v>#DIV/0!</v>
      </c>
      <c r="BC530">
        <v>0.5</v>
      </c>
      <c r="BD530">
        <f t="shared" si="372"/>
        <v>0</v>
      </c>
      <c r="BE530">
        <f t="shared" si="373"/>
        <v>-0.29147002366918245</v>
      </c>
      <c r="BF530" t="e">
        <f t="shared" si="374"/>
        <v>#DIV/0!</v>
      </c>
      <c r="BG530" t="e">
        <f t="shared" si="375"/>
        <v>#DIV/0!</v>
      </c>
      <c r="BH530" t="e">
        <f t="shared" si="376"/>
        <v>#DIV/0!</v>
      </c>
      <c r="BI530" t="e">
        <f t="shared" si="377"/>
        <v>#DIV/0!</v>
      </c>
      <c r="BJ530" t="s">
        <v>240</v>
      </c>
      <c r="BK530">
        <v>0</v>
      </c>
      <c r="BL530">
        <f t="shared" si="378"/>
        <v>0</v>
      </c>
      <c r="BM530" t="e">
        <f t="shared" si="379"/>
        <v>#DIV/0!</v>
      </c>
      <c r="BN530" t="e">
        <f t="shared" si="380"/>
        <v>#DIV/0!</v>
      </c>
      <c r="BO530" t="e">
        <f t="shared" si="381"/>
        <v>#DIV/0!</v>
      </c>
      <c r="BP530" t="e">
        <f t="shared" si="382"/>
        <v>#DIV/0!</v>
      </c>
      <c r="BQ530">
        <f t="shared" si="383"/>
        <v>0</v>
      </c>
      <c r="BR530">
        <f t="shared" si="384"/>
        <v>0</v>
      </c>
      <c r="BS530">
        <f t="shared" si="385"/>
        <v>0</v>
      </c>
      <c r="BT530">
        <f t="shared" si="386"/>
        <v>0</v>
      </c>
      <c r="BU530">
        <v>6</v>
      </c>
      <c r="BV530">
        <v>0.5</v>
      </c>
      <c r="BW530" t="s">
        <v>241</v>
      </c>
      <c r="BX530">
        <v>1581613564.5310299</v>
      </c>
      <c r="BY530">
        <v>400.15358620689699</v>
      </c>
      <c r="BZ530">
        <v>400.02013793103498</v>
      </c>
      <c r="CA530">
        <v>32.296451724137903</v>
      </c>
      <c r="CB530">
        <v>31.410910344827599</v>
      </c>
      <c r="CC530">
        <v>350.02506896551699</v>
      </c>
      <c r="CD530">
        <v>99.411972413793094</v>
      </c>
      <c r="CE530">
        <v>0.19999941379310299</v>
      </c>
      <c r="CF530">
        <v>31.456641379310401</v>
      </c>
      <c r="CG530">
        <v>30.9942103448276</v>
      </c>
      <c r="CH530">
        <v>999.9</v>
      </c>
      <c r="CI530">
        <v>0</v>
      </c>
      <c r="CJ530">
        <v>0</v>
      </c>
      <c r="CK530">
        <v>9999.4648275862091</v>
      </c>
      <c r="CL530">
        <v>0</v>
      </c>
      <c r="CM530">
        <v>4.67401379310345</v>
      </c>
      <c r="CN530">
        <v>0</v>
      </c>
      <c r="CO530">
        <v>0</v>
      </c>
      <c r="CP530">
        <v>0</v>
      </c>
      <c r="CQ530">
        <v>0</v>
      </c>
      <c r="CR530">
        <v>3.74827586206897</v>
      </c>
      <c r="CS530">
        <v>0</v>
      </c>
      <c r="CT530">
        <v>276.21379310344798</v>
      </c>
      <c r="CU530">
        <v>-0.61034482758620701</v>
      </c>
      <c r="CV530">
        <v>40.186999999999998</v>
      </c>
      <c r="CW530">
        <v>45.504275862069001</v>
      </c>
      <c r="CX530">
        <v>42.936999999999998</v>
      </c>
      <c r="CY530">
        <v>44.25</v>
      </c>
      <c r="CZ530">
        <v>41.256413793103398</v>
      </c>
      <c r="DA530">
        <v>0</v>
      </c>
      <c r="DB530">
        <v>0</v>
      </c>
      <c r="DC530">
        <v>0</v>
      </c>
      <c r="DD530">
        <v>2704.7000000476801</v>
      </c>
      <c r="DE530">
        <v>2.6307692307692299</v>
      </c>
      <c r="DF530">
        <v>13.1213673482366</v>
      </c>
      <c r="DG530">
        <v>1206.93675066483</v>
      </c>
      <c r="DH530">
        <v>283.47307692307697</v>
      </c>
      <c r="DI530">
        <v>15</v>
      </c>
      <c r="DJ530">
        <v>100</v>
      </c>
      <c r="DK530">
        <v>100</v>
      </c>
      <c r="DL530">
        <v>2.71</v>
      </c>
      <c r="DM530">
        <v>0.42499999999999999</v>
      </c>
      <c r="DN530">
        <v>2</v>
      </c>
      <c r="DO530">
        <v>336.91</v>
      </c>
      <c r="DP530">
        <v>666.19600000000003</v>
      </c>
      <c r="DQ530">
        <v>30.746700000000001</v>
      </c>
      <c r="DR530">
        <v>32.749099999999999</v>
      </c>
      <c r="DS530">
        <v>30.0001</v>
      </c>
      <c r="DT530">
        <v>32.645099999999999</v>
      </c>
      <c r="DU530">
        <v>32.6511</v>
      </c>
      <c r="DV530">
        <v>20.982600000000001</v>
      </c>
      <c r="DW530">
        <v>22.086500000000001</v>
      </c>
      <c r="DX530">
        <v>52.786099999999998</v>
      </c>
      <c r="DY530">
        <v>30.746700000000001</v>
      </c>
      <c r="DZ530">
        <v>400</v>
      </c>
      <c r="EA530">
        <v>31.385999999999999</v>
      </c>
      <c r="EB530">
        <v>99.868799999999993</v>
      </c>
      <c r="EC530">
        <v>100.31399999999999</v>
      </c>
    </row>
    <row r="531" spans="1:133" x14ac:dyDescent="0.35">
      <c r="A531">
        <v>515</v>
      </c>
      <c r="B531">
        <v>1581613577.5999999</v>
      </c>
      <c r="C531">
        <v>2640.5999999046298</v>
      </c>
      <c r="D531" t="s">
        <v>1268</v>
      </c>
      <c r="E531" t="s">
        <v>1269</v>
      </c>
      <c r="F531" t="s">
        <v>232</v>
      </c>
      <c r="G531" t="s">
        <v>233</v>
      </c>
      <c r="H531" t="s">
        <v>234</v>
      </c>
      <c r="I531" t="s">
        <v>235</v>
      </c>
      <c r="J531" t="s">
        <v>236</v>
      </c>
      <c r="K531" t="s">
        <v>237</v>
      </c>
      <c r="L531" t="s">
        <v>238</v>
      </c>
      <c r="M531" t="s">
        <v>239</v>
      </c>
      <c r="N531">
        <v>1581613569.5310299</v>
      </c>
      <c r="O531">
        <f t="shared" si="344"/>
        <v>5.4093224286909478E-4</v>
      </c>
      <c r="P531">
        <f t="shared" si="345"/>
        <v>-0.27987106079279195</v>
      </c>
      <c r="Q531">
        <f t="shared" si="346"/>
        <v>400.13048275862099</v>
      </c>
      <c r="R531">
        <f t="shared" si="347"/>
        <v>402.63600471566855</v>
      </c>
      <c r="S531">
        <f t="shared" si="348"/>
        <v>40.107649383852348</v>
      </c>
      <c r="T531">
        <f t="shared" si="349"/>
        <v>39.858067640044382</v>
      </c>
      <c r="U531">
        <f t="shared" si="350"/>
        <v>4.0413591745349121E-2</v>
      </c>
      <c r="V531">
        <f t="shared" si="351"/>
        <v>2.2499788260036664</v>
      </c>
      <c r="W531">
        <f t="shared" si="352"/>
        <v>4.001461182990864E-2</v>
      </c>
      <c r="X531">
        <f t="shared" si="353"/>
        <v>2.5044650808779437E-2</v>
      </c>
      <c r="Y531">
        <f t="shared" si="354"/>
        <v>0</v>
      </c>
      <c r="Z531">
        <f t="shared" si="355"/>
        <v>31.278500571121786</v>
      </c>
      <c r="AA531">
        <f t="shared" si="356"/>
        <v>30.9979310344828</v>
      </c>
      <c r="AB531">
        <f t="shared" si="357"/>
        <v>4.5108461417215828</v>
      </c>
      <c r="AC531">
        <f t="shared" si="358"/>
        <v>69.465255560598123</v>
      </c>
      <c r="AD531">
        <f t="shared" si="359"/>
        <v>3.2164757498647791</v>
      </c>
      <c r="AE531">
        <f t="shared" si="360"/>
        <v>4.6303374599390645</v>
      </c>
      <c r="AF531">
        <f t="shared" si="361"/>
        <v>1.2943703918568037</v>
      </c>
      <c r="AG531">
        <f t="shared" si="362"/>
        <v>-23.855111910527079</v>
      </c>
      <c r="AH531">
        <f t="shared" si="363"/>
        <v>55.714739130595738</v>
      </c>
      <c r="AI531">
        <f t="shared" si="364"/>
        <v>5.5731264969670864</v>
      </c>
      <c r="AJ531">
        <f t="shared" si="365"/>
        <v>37.432753717035745</v>
      </c>
      <c r="AK531">
        <v>-4.1183177291051601E-2</v>
      </c>
      <c r="AL531">
        <v>4.6231724353688997E-2</v>
      </c>
      <c r="AM531">
        <v>3.4551828623593899</v>
      </c>
      <c r="AN531">
        <v>7</v>
      </c>
      <c r="AO531">
        <v>2</v>
      </c>
      <c r="AP531">
        <f t="shared" si="366"/>
        <v>1</v>
      </c>
      <c r="AQ531">
        <f t="shared" si="367"/>
        <v>0</v>
      </c>
      <c r="AR531">
        <f t="shared" si="368"/>
        <v>51748.336206908214</v>
      </c>
      <c r="AS531" t="s">
        <v>240</v>
      </c>
      <c r="AT531">
        <v>0</v>
      </c>
      <c r="AU531">
        <v>0</v>
      </c>
      <c r="AV531">
        <f t="shared" si="369"/>
        <v>0</v>
      </c>
      <c r="AW531" t="e">
        <f t="shared" si="370"/>
        <v>#DIV/0!</v>
      </c>
      <c r="AX531">
        <v>0</v>
      </c>
      <c r="AY531" t="s">
        <v>240</v>
      </c>
      <c r="AZ531">
        <v>0</v>
      </c>
      <c r="BA531">
        <v>0</v>
      </c>
      <c r="BB531" t="e">
        <f t="shared" si="371"/>
        <v>#DIV/0!</v>
      </c>
      <c r="BC531">
        <v>0.5</v>
      </c>
      <c r="BD531">
        <f t="shared" si="372"/>
        <v>0</v>
      </c>
      <c r="BE531">
        <f t="shared" si="373"/>
        <v>-0.27987106079279195</v>
      </c>
      <c r="BF531" t="e">
        <f t="shared" si="374"/>
        <v>#DIV/0!</v>
      </c>
      <c r="BG531" t="e">
        <f t="shared" si="375"/>
        <v>#DIV/0!</v>
      </c>
      <c r="BH531" t="e">
        <f t="shared" si="376"/>
        <v>#DIV/0!</v>
      </c>
      <c r="BI531" t="e">
        <f t="shared" si="377"/>
        <v>#DIV/0!</v>
      </c>
      <c r="BJ531" t="s">
        <v>240</v>
      </c>
      <c r="BK531">
        <v>0</v>
      </c>
      <c r="BL531">
        <f t="shared" si="378"/>
        <v>0</v>
      </c>
      <c r="BM531" t="e">
        <f t="shared" si="379"/>
        <v>#DIV/0!</v>
      </c>
      <c r="BN531" t="e">
        <f t="shared" si="380"/>
        <v>#DIV/0!</v>
      </c>
      <c r="BO531" t="e">
        <f t="shared" si="381"/>
        <v>#DIV/0!</v>
      </c>
      <c r="BP531" t="e">
        <f t="shared" si="382"/>
        <v>#DIV/0!</v>
      </c>
      <c r="BQ531">
        <f t="shared" si="383"/>
        <v>0</v>
      </c>
      <c r="BR531">
        <f t="shared" si="384"/>
        <v>0</v>
      </c>
      <c r="BS531">
        <f t="shared" si="385"/>
        <v>0</v>
      </c>
      <c r="BT531">
        <f t="shared" si="386"/>
        <v>0</v>
      </c>
      <c r="BU531">
        <v>6</v>
      </c>
      <c r="BV531">
        <v>0.5</v>
      </c>
      <c r="BW531" t="s">
        <v>241</v>
      </c>
      <c r="BX531">
        <v>1581613569.5310299</v>
      </c>
      <c r="BY531">
        <v>400.13048275862099</v>
      </c>
      <c r="BZ531">
        <v>400.02175862068998</v>
      </c>
      <c r="CA531">
        <v>32.289824137930999</v>
      </c>
      <c r="CB531">
        <v>31.392527586206899</v>
      </c>
      <c r="CC531">
        <v>350.02851724137901</v>
      </c>
      <c r="CD531">
        <v>99.412679310344799</v>
      </c>
      <c r="CE531">
        <v>0.19999544827586199</v>
      </c>
      <c r="CF531">
        <v>31.4572413793104</v>
      </c>
      <c r="CG531">
        <v>30.9979310344828</v>
      </c>
      <c r="CH531">
        <v>999.9</v>
      </c>
      <c r="CI531">
        <v>0</v>
      </c>
      <c r="CJ531">
        <v>0</v>
      </c>
      <c r="CK531">
        <v>9990.1979310344796</v>
      </c>
      <c r="CL531">
        <v>0</v>
      </c>
      <c r="CM531">
        <v>5.2621200000000004</v>
      </c>
      <c r="CN531">
        <v>0</v>
      </c>
      <c r="CO531">
        <v>0</v>
      </c>
      <c r="CP531">
        <v>0</v>
      </c>
      <c r="CQ531">
        <v>0</v>
      </c>
      <c r="CR531">
        <v>3.4482758620689702</v>
      </c>
      <c r="CS531">
        <v>0</v>
      </c>
      <c r="CT531">
        <v>338.15517241379303</v>
      </c>
      <c r="CU531">
        <v>-0.37931034482758602</v>
      </c>
      <c r="CV531">
        <v>40.186999999999998</v>
      </c>
      <c r="CW531">
        <v>45.508551724137902</v>
      </c>
      <c r="CX531">
        <v>42.936999999999998</v>
      </c>
      <c r="CY531">
        <v>44.25</v>
      </c>
      <c r="CZ531">
        <v>41.258551724137902</v>
      </c>
      <c r="DA531">
        <v>0</v>
      </c>
      <c r="DB531">
        <v>0</v>
      </c>
      <c r="DC531">
        <v>0</v>
      </c>
      <c r="DD531">
        <v>2709.5</v>
      </c>
      <c r="DE531">
        <v>3.0692307692307699</v>
      </c>
      <c r="DF531">
        <v>4.9435896099360503</v>
      </c>
      <c r="DG531">
        <v>661.00512986610795</v>
      </c>
      <c r="DH531">
        <v>343.70769230769201</v>
      </c>
      <c r="DI531">
        <v>15</v>
      </c>
      <c r="DJ531">
        <v>100</v>
      </c>
      <c r="DK531">
        <v>100</v>
      </c>
      <c r="DL531">
        <v>2.71</v>
      </c>
      <c r="DM531">
        <v>0.42499999999999999</v>
      </c>
      <c r="DN531">
        <v>2</v>
      </c>
      <c r="DO531">
        <v>337.017</v>
      </c>
      <c r="DP531">
        <v>666.15</v>
      </c>
      <c r="DQ531">
        <v>30.7483</v>
      </c>
      <c r="DR531">
        <v>32.749099999999999</v>
      </c>
      <c r="DS531">
        <v>30.0002</v>
      </c>
      <c r="DT531">
        <v>32.645099999999999</v>
      </c>
      <c r="DU531">
        <v>32.6511</v>
      </c>
      <c r="DV531">
        <v>20.982500000000002</v>
      </c>
      <c r="DW531">
        <v>22.086500000000001</v>
      </c>
      <c r="DX531">
        <v>52.786099999999998</v>
      </c>
      <c r="DY531">
        <v>30.747199999999999</v>
      </c>
      <c r="DZ531">
        <v>400</v>
      </c>
      <c r="EA531">
        <v>31.385999999999999</v>
      </c>
      <c r="EB531">
        <v>99.865399999999994</v>
      </c>
      <c r="EC531">
        <v>100.315</v>
      </c>
    </row>
    <row r="532" spans="1:133" x14ac:dyDescent="0.35">
      <c r="A532">
        <v>516</v>
      </c>
      <c r="B532">
        <v>1581613582.5999999</v>
      </c>
      <c r="C532">
        <v>2645.5999999046298</v>
      </c>
      <c r="D532" t="s">
        <v>1270</v>
      </c>
      <c r="E532" t="s">
        <v>1271</v>
      </c>
      <c r="F532" t="s">
        <v>232</v>
      </c>
      <c r="G532" t="s">
        <v>233</v>
      </c>
      <c r="H532" t="s">
        <v>234</v>
      </c>
      <c r="I532" t="s">
        <v>235</v>
      </c>
      <c r="J532" t="s">
        <v>236</v>
      </c>
      <c r="K532" t="s">
        <v>237</v>
      </c>
      <c r="L532" t="s">
        <v>238</v>
      </c>
      <c r="M532" t="s">
        <v>239</v>
      </c>
      <c r="N532">
        <v>1581613574.5310299</v>
      </c>
      <c r="O532">
        <f t="shared" si="344"/>
        <v>5.3944116779049438E-4</v>
      </c>
      <c r="P532">
        <f t="shared" si="345"/>
        <v>-0.27687103323351714</v>
      </c>
      <c r="Q532">
        <f t="shared" si="346"/>
        <v>400.11541379310302</v>
      </c>
      <c r="R532">
        <f t="shared" si="347"/>
        <v>402.53623019441022</v>
      </c>
      <c r="S532">
        <f t="shared" si="348"/>
        <v>40.097931111248982</v>
      </c>
      <c r="T532">
        <f t="shared" si="349"/>
        <v>39.85678578814175</v>
      </c>
      <c r="U532">
        <f t="shared" si="350"/>
        <v>4.0245910088127057E-2</v>
      </c>
      <c r="V532">
        <f t="shared" si="351"/>
        <v>2.2512989525358398</v>
      </c>
      <c r="W532">
        <f t="shared" si="352"/>
        <v>3.9850446233276285E-2</v>
      </c>
      <c r="X532">
        <f t="shared" si="353"/>
        <v>2.4941735821073466E-2</v>
      </c>
      <c r="Y532">
        <f t="shared" si="354"/>
        <v>0</v>
      </c>
      <c r="Z532">
        <f t="shared" si="355"/>
        <v>31.280474699994262</v>
      </c>
      <c r="AA532">
        <f t="shared" si="356"/>
        <v>31.001468965517201</v>
      </c>
      <c r="AB532">
        <f t="shared" si="357"/>
        <v>4.5117561823769377</v>
      </c>
      <c r="AC532">
        <f t="shared" si="358"/>
        <v>69.441502780888158</v>
      </c>
      <c r="AD532">
        <f t="shared" si="359"/>
        <v>3.2156292096549453</v>
      </c>
      <c r="AE532">
        <f t="shared" si="360"/>
        <v>4.6307022182416784</v>
      </c>
      <c r="AF532">
        <f t="shared" si="361"/>
        <v>1.2961269727219924</v>
      </c>
      <c r="AG532">
        <f t="shared" si="362"/>
        <v>-23.789355499560802</v>
      </c>
      <c r="AH532">
        <f t="shared" si="363"/>
        <v>55.486269426975056</v>
      </c>
      <c r="AI532">
        <f t="shared" si="364"/>
        <v>5.5471528017116798</v>
      </c>
      <c r="AJ532">
        <f t="shared" si="365"/>
        <v>37.244066729125933</v>
      </c>
      <c r="AK532">
        <v>-4.1218726130252098E-2</v>
      </c>
      <c r="AL532">
        <v>4.6271631039940898E-2</v>
      </c>
      <c r="AM532">
        <v>3.4575433069852699</v>
      </c>
      <c r="AN532">
        <v>7</v>
      </c>
      <c r="AO532">
        <v>2</v>
      </c>
      <c r="AP532">
        <f t="shared" si="366"/>
        <v>1</v>
      </c>
      <c r="AQ532">
        <f t="shared" si="367"/>
        <v>0</v>
      </c>
      <c r="AR532">
        <f t="shared" si="368"/>
        <v>51790.960130918873</v>
      </c>
      <c r="AS532" t="s">
        <v>240</v>
      </c>
      <c r="AT532">
        <v>0</v>
      </c>
      <c r="AU532">
        <v>0</v>
      </c>
      <c r="AV532">
        <f t="shared" si="369"/>
        <v>0</v>
      </c>
      <c r="AW532" t="e">
        <f t="shared" si="370"/>
        <v>#DIV/0!</v>
      </c>
      <c r="AX532">
        <v>0</v>
      </c>
      <c r="AY532" t="s">
        <v>240</v>
      </c>
      <c r="AZ532">
        <v>0</v>
      </c>
      <c r="BA532">
        <v>0</v>
      </c>
      <c r="BB532" t="e">
        <f t="shared" si="371"/>
        <v>#DIV/0!</v>
      </c>
      <c r="BC532">
        <v>0.5</v>
      </c>
      <c r="BD532">
        <f t="shared" si="372"/>
        <v>0</v>
      </c>
      <c r="BE532">
        <f t="shared" si="373"/>
        <v>-0.27687103323351714</v>
      </c>
      <c r="BF532" t="e">
        <f t="shared" si="374"/>
        <v>#DIV/0!</v>
      </c>
      <c r="BG532" t="e">
        <f t="shared" si="375"/>
        <v>#DIV/0!</v>
      </c>
      <c r="BH532" t="e">
        <f t="shared" si="376"/>
        <v>#DIV/0!</v>
      </c>
      <c r="BI532" t="e">
        <f t="shared" si="377"/>
        <v>#DIV/0!</v>
      </c>
      <c r="BJ532" t="s">
        <v>240</v>
      </c>
      <c r="BK532">
        <v>0</v>
      </c>
      <c r="BL532">
        <f t="shared" si="378"/>
        <v>0</v>
      </c>
      <c r="BM532" t="e">
        <f t="shared" si="379"/>
        <v>#DIV/0!</v>
      </c>
      <c r="BN532" t="e">
        <f t="shared" si="380"/>
        <v>#DIV/0!</v>
      </c>
      <c r="BO532" t="e">
        <f t="shared" si="381"/>
        <v>#DIV/0!</v>
      </c>
      <c r="BP532" t="e">
        <f t="shared" si="382"/>
        <v>#DIV/0!</v>
      </c>
      <c r="BQ532">
        <f t="shared" si="383"/>
        <v>0</v>
      </c>
      <c r="BR532">
        <f t="shared" si="384"/>
        <v>0</v>
      </c>
      <c r="BS532">
        <f t="shared" si="385"/>
        <v>0</v>
      </c>
      <c r="BT532">
        <f t="shared" si="386"/>
        <v>0</v>
      </c>
      <c r="BU532">
        <v>6</v>
      </c>
      <c r="BV532">
        <v>0.5</v>
      </c>
      <c r="BW532" t="s">
        <v>241</v>
      </c>
      <c r="BX532">
        <v>1581613574.5310299</v>
      </c>
      <c r="BY532">
        <v>400.11541379310302</v>
      </c>
      <c r="BZ532">
        <v>400.01079310344801</v>
      </c>
      <c r="CA532">
        <v>32.281148275862101</v>
      </c>
      <c r="CB532">
        <v>31.386296551724101</v>
      </c>
      <c r="CC532">
        <v>350.02048275862097</v>
      </c>
      <c r="CD532">
        <v>99.413231034482806</v>
      </c>
      <c r="CE532">
        <v>0.199991586206897</v>
      </c>
      <c r="CF532">
        <v>31.458627586206902</v>
      </c>
      <c r="CG532">
        <v>31.001468965517201</v>
      </c>
      <c r="CH532">
        <v>999.9</v>
      </c>
      <c r="CI532">
        <v>0</v>
      </c>
      <c r="CJ532">
        <v>0</v>
      </c>
      <c r="CK532">
        <v>9998.7658620689708</v>
      </c>
      <c r="CL532">
        <v>0</v>
      </c>
      <c r="CM532">
        <v>5.4690724137930999</v>
      </c>
      <c r="CN532">
        <v>0</v>
      </c>
      <c r="CO532">
        <v>0</v>
      </c>
      <c r="CP532">
        <v>0</v>
      </c>
      <c r="CQ532">
        <v>0</v>
      </c>
      <c r="CR532">
        <v>3.8965517241379302</v>
      </c>
      <c r="CS532">
        <v>0</v>
      </c>
      <c r="CT532">
        <v>334.66206896551699</v>
      </c>
      <c r="CU532">
        <v>-3.4482758620689902E-3</v>
      </c>
      <c r="CV532">
        <v>40.186999999999998</v>
      </c>
      <c r="CW532">
        <v>45.521379310344798</v>
      </c>
      <c r="CX532">
        <v>42.936999999999998</v>
      </c>
      <c r="CY532">
        <v>44.25</v>
      </c>
      <c r="CZ532">
        <v>41.262827586206903</v>
      </c>
      <c r="DA532">
        <v>0</v>
      </c>
      <c r="DB532">
        <v>0</v>
      </c>
      <c r="DC532">
        <v>0</v>
      </c>
      <c r="DD532">
        <v>2714.9000000953702</v>
      </c>
      <c r="DE532">
        <v>3.7153846153846102</v>
      </c>
      <c r="DF532">
        <v>17.805127599430101</v>
      </c>
      <c r="DG532">
        <v>-925.63076996619202</v>
      </c>
      <c r="DH532">
        <v>331.23461538461498</v>
      </c>
      <c r="DI532">
        <v>15</v>
      </c>
      <c r="DJ532">
        <v>100</v>
      </c>
      <c r="DK532">
        <v>100</v>
      </c>
      <c r="DL532">
        <v>2.71</v>
      </c>
      <c r="DM532">
        <v>0.42499999999999999</v>
      </c>
      <c r="DN532">
        <v>2</v>
      </c>
      <c r="DO532">
        <v>337.00599999999997</v>
      </c>
      <c r="DP532">
        <v>666.12699999999995</v>
      </c>
      <c r="DQ532">
        <v>30.7454</v>
      </c>
      <c r="DR532">
        <v>32.749099999999999</v>
      </c>
      <c r="DS532">
        <v>30.0001</v>
      </c>
      <c r="DT532">
        <v>32.645099999999999</v>
      </c>
      <c r="DU532">
        <v>32.6511</v>
      </c>
      <c r="DV532">
        <v>20.985499999999998</v>
      </c>
      <c r="DW532">
        <v>22.086500000000001</v>
      </c>
      <c r="DX532">
        <v>52.786099999999998</v>
      </c>
      <c r="DY532">
        <v>30.737400000000001</v>
      </c>
      <c r="DZ532">
        <v>400</v>
      </c>
      <c r="EA532">
        <v>31.385999999999999</v>
      </c>
      <c r="EB532">
        <v>99.865899999999996</v>
      </c>
      <c r="EC532">
        <v>100.313</v>
      </c>
    </row>
    <row r="533" spans="1:133" x14ac:dyDescent="0.35">
      <c r="A533">
        <v>517</v>
      </c>
      <c r="B533">
        <v>1581613587.5999999</v>
      </c>
      <c r="C533">
        <v>2650.5999999046298</v>
      </c>
      <c r="D533" t="s">
        <v>1272</v>
      </c>
      <c r="E533" t="s">
        <v>1273</v>
      </c>
      <c r="F533" t="s">
        <v>232</v>
      </c>
      <c r="G533" t="s">
        <v>233</v>
      </c>
      <c r="H533" t="s">
        <v>234</v>
      </c>
      <c r="I533" t="s">
        <v>235</v>
      </c>
      <c r="J533" t="s">
        <v>236</v>
      </c>
      <c r="K533" t="s">
        <v>237</v>
      </c>
      <c r="L533" t="s">
        <v>238</v>
      </c>
      <c r="M533" t="s">
        <v>239</v>
      </c>
      <c r="N533">
        <v>1581613579.5310299</v>
      </c>
      <c r="O533">
        <f t="shared" si="344"/>
        <v>5.3464625183784838E-4</v>
      </c>
      <c r="P533">
        <f t="shared" si="345"/>
        <v>-0.28363556369905851</v>
      </c>
      <c r="Q533">
        <f t="shared" si="346"/>
        <v>400.10293103448299</v>
      </c>
      <c r="R533">
        <f t="shared" si="347"/>
        <v>402.89749813110939</v>
      </c>
      <c r="S533">
        <f t="shared" si="348"/>
        <v>40.133703708146939</v>
      </c>
      <c r="T533">
        <f t="shared" si="349"/>
        <v>39.855329361399214</v>
      </c>
      <c r="U533">
        <f t="shared" si="350"/>
        <v>3.9822801186445204E-2</v>
      </c>
      <c r="V533">
        <f t="shared" si="351"/>
        <v>2.2524547677003426</v>
      </c>
      <c r="W533">
        <f t="shared" si="352"/>
        <v>3.9435762180541067E-2</v>
      </c>
      <c r="X533">
        <f t="shared" si="353"/>
        <v>2.468181169940141E-2</v>
      </c>
      <c r="Y533">
        <f t="shared" si="354"/>
        <v>0</v>
      </c>
      <c r="Z533">
        <f t="shared" si="355"/>
        <v>31.283689119921071</v>
      </c>
      <c r="AA533">
        <f t="shared" si="356"/>
        <v>31.0061</v>
      </c>
      <c r="AB533">
        <f t="shared" si="357"/>
        <v>4.5129476370983843</v>
      </c>
      <c r="AC533">
        <f t="shared" si="358"/>
        <v>69.418423066366813</v>
      </c>
      <c r="AD533">
        <f t="shared" si="359"/>
        <v>3.2148432908902072</v>
      </c>
      <c r="AE533">
        <f t="shared" si="360"/>
        <v>4.6311096519963977</v>
      </c>
      <c r="AF533">
        <f t="shared" si="361"/>
        <v>1.2981043462081772</v>
      </c>
      <c r="AG533">
        <f t="shared" si="362"/>
        <v>-23.577899706049113</v>
      </c>
      <c r="AH533">
        <f t="shared" si="363"/>
        <v>55.140403272451529</v>
      </c>
      <c r="AI533">
        <f t="shared" si="364"/>
        <v>5.5099145004597601</v>
      </c>
      <c r="AJ533">
        <f t="shared" si="365"/>
        <v>37.072418066862177</v>
      </c>
      <c r="AK533">
        <v>-4.1249865837700801E-2</v>
      </c>
      <c r="AL533">
        <v>4.6306588089540197E-2</v>
      </c>
      <c r="AM533">
        <v>3.4596104093203301</v>
      </c>
      <c r="AN533">
        <v>7</v>
      </c>
      <c r="AO533">
        <v>2</v>
      </c>
      <c r="AP533">
        <f t="shared" si="366"/>
        <v>1</v>
      </c>
      <c r="AQ533">
        <f t="shared" si="367"/>
        <v>0</v>
      </c>
      <c r="AR533">
        <f t="shared" si="368"/>
        <v>51828.21059187084</v>
      </c>
      <c r="AS533" t="s">
        <v>240</v>
      </c>
      <c r="AT533">
        <v>0</v>
      </c>
      <c r="AU533">
        <v>0</v>
      </c>
      <c r="AV533">
        <f t="shared" si="369"/>
        <v>0</v>
      </c>
      <c r="AW533" t="e">
        <f t="shared" si="370"/>
        <v>#DIV/0!</v>
      </c>
      <c r="AX533">
        <v>0</v>
      </c>
      <c r="AY533" t="s">
        <v>240</v>
      </c>
      <c r="AZ533">
        <v>0</v>
      </c>
      <c r="BA533">
        <v>0</v>
      </c>
      <c r="BB533" t="e">
        <f t="shared" si="371"/>
        <v>#DIV/0!</v>
      </c>
      <c r="BC533">
        <v>0.5</v>
      </c>
      <c r="BD533">
        <f t="shared" si="372"/>
        <v>0</v>
      </c>
      <c r="BE533">
        <f t="shared" si="373"/>
        <v>-0.28363556369905851</v>
      </c>
      <c r="BF533" t="e">
        <f t="shared" si="374"/>
        <v>#DIV/0!</v>
      </c>
      <c r="BG533" t="e">
        <f t="shared" si="375"/>
        <v>#DIV/0!</v>
      </c>
      <c r="BH533" t="e">
        <f t="shared" si="376"/>
        <v>#DIV/0!</v>
      </c>
      <c r="BI533" t="e">
        <f t="shared" si="377"/>
        <v>#DIV/0!</v>
      </c>
      <c r="BJ533" t="s">
        <v>240</v>
      </c>
      <c r="BK533">
        <v>0</v>
      </c>
      <c r="BL533">
        <f t="shared" si="378"/>
        <v>0</v>
      </c>
      <c r="BM533" t="e">
        <f t="shared" si="379"/>
        <v>#DIV/0!</v>
      </c>
      <c r="BN533" t="e">
        <f t="shared" si="380"/>
        <v>#DIV/0!</v>
      </c>
      <c r="BO533" t="e">
        <f t="shared" si="381"/>
        <v>#DIV/0!</v>
      </c>
      <c r="BP533" t="e">
        <f t="shared" si="382"/>
        <v>#DIV/0!</v>
      </c>
      <c r="BQ533">
        <f t="shared" si="383"/>
        <v>0</v>
      </c>
      <c r="BR533">
        <f t="shared" si="384"/>
        <v>0</v>
      </c>
      <c r="BS533">
        <f t="shared" si="385"/>
        <v>0</v>
      </c>
      <c r="BT533">
        <f t="shared" si="386"/>
        <v>0</v>
      </c>
      <c r="BU533">
        <v>6</v>
      </c>
      <c r="BV533">
        <v>0.5</v>
      </c>
      <c r="BW533" t="s">
        <v>241</v>
      </c>
      <c r="BX533">
        <v>1581613579.5310299</v>
      </c>
      <c r="BY533">
        <v>400.10293103448299</v>
      </c>
      <c r="BZ533">
        <v>399.98341379310398</v>
      </c>
      <c r="CA533">
        <v>32.273431034482797</v>
      </c>
      <c r="CB533">
        <v>31.3865206896552</v>
      </c>
      <c r="CC533">
        <v>350.018275862069</v>
      </c>
      <c r="CD533">
        <v>99.412737931034499</v>
      </c>
      <c r="CE533">
        <v>0.19995237931034501</v>
      </c>
      <c r="CF533">
        <v>31.460175862069001</v>
      </c>
      <c r="CG533">
        <v>31.0061</v>
      </c>
      <c r="CH533">
        <v>999.9</v>
      </c>
      <c r="CI533">
        <v>0</v>
      </c>
      <c r="CJ533">
        <v>0</v>
      </c>
      <c r="CK533">
        <v>10006.3693103448</v>
      </c>
      <c r="CL533">
        <v>0</v>
      </c>
      <c r="CM533">
        <v>4.8818789655172399</v>
      </c>
      <c r="CN533">
        <v>0</v>
      </c>
      <c r="CO533">
        <v>0</v>
      </c>
      <c r="CP533">
        <v>0</v>
      </c>
      <c r="CQ533">
        <v>0</v>
      </c>
      <c r="CR533">
        <v>5.0103448275862101</v>
      </c>
      <c r="CS533">
        <v>0</v>
      </c>
      <c r="CT533">
        <v>273.12758620689698</v>
      </c>
      <c r="CU533">
        <v>-0.26896551724137902</v>
      </c>
      <c r="CV533">
        <v>40.186999999999998</v>
      </c>
      <c r="CW533">
        <v>45.517103448275897</v>
      </c>
      <c r="CX533">
        <v>42.936999999999998</v>
      </c>
      <c r="CY533">
        <v>44.25</v>
      </c>
      <c r="CZ533">
        <v>41.262827586206903</v>
      </c>
      <c r="DA533">
        <v>0</v>
      </c>
      <c r="DB533">
        <v>0</v>
      </c>
      <c r="DC533">
        <v>0</v>
      </c>
      <c r="DD533">
        <v>2719.7000000476801</v>
      </c>
      <c r="DE533">
        <v>4.0423076923076904</v>
      </c>
      <c r="DF533">
        <v>-10.0888893717364</v>
      </c>
      <c r="DG533">
        <v>-1139.41880135268</v>
      </c>
      <c r="DH533">
        <v>267.70769230769201</v>
      </c>
      <c r="DI533">
        <v>15</v>
      </c>
      <c r="DJ533">
        <v>100</v>
      </c>
      <c r="DK533">
        <v>100</v>
      </c>
      <c r="DL533">
        <v>2.71</v>
      </c>
      <c r="DM533">
        <v>0.42499999999999999</v>
      </c>
      <c r="DN533">
        <v>2</v>
      </c>
      <c r="DO533">
        <v>336.94600000000003</v>
      </c>
      <c r="DP533">
        <v>666.173</v>
      </c>
      <c r="DQ533">
        <v>30.736699999999999</v>
      </c>
      <c r="DR533">
        <v>32.749099999999999</v>
      </c>
      <c r="DS533">
        <v>30</v>
      </c>
      <c r="DT533">
        <v>32.645099999999999</v>
      </c>
      <c r="DU533">
        <v>32.6511</v>
      </c>
      <c r="DV533">
        <v>20.9878</v>
      </c>
      <c r="DW533">
        <v>22.086500000000001</v>
      </c>
      <c r="DX533">
        <v>52.786099999999998</v>
      </c>
      <c r="DY533">
        <v>30.732900000000001</v>
      </c>
      <c r="DZ533">
        <v>400</v>
      </c>
      <c r="EA533">
        <v>31.385999999999999</v>
      </c>
      <c r="EB533">
        <v>99.866299999999995</v>
      </c>
      <c r="EC533">
        <v>100.313</v>
      </c>
    </row>
    <row r="534" spans="1:133" x14ac:dyDescent="0.35">
      <c r="A534">
        <v>518</v>
      </c>
      <c r="B534">
        <v>1581613592.5999999</v>
      </c>
      <c r="C534">
        <v>2655.5999999046298</v>
      </c>
      <c r="D534" t="s">
        <v>1274</v>
      </c>
      <c r="E534" t="s">
        <v>1275</v>
      </c>
      <c r="F534" t="s">
        <v>232</v>
      </c>
      <c r="G534" t="s">
        <v>233</v>
      </c>
      <c r="H534" t="s">
        <v>234</v>
      </c>
      <c r="I534" t="s">
        <v>235</v>
      </c>
      <c r="J534" t="s">
        <v>236</v>
      </c>
      <c r="K534" t="s">
        <v>237</v>
      </c>
      <c r="L534" t="s">
        <v>238</v>
      </c>
      <c r="M534" t="s">
        <v>239</v>
      </c>
      <c r="N534">
        <v>1581613584.5310299</v>
      </c>
      <c r="O534">
        <f t="shared" si="344"/>
        <v>5.3088856336852173E-4</v>
      </c>
      <c r="P534">
        <f t="shared" si="345"/>
        <v>-0.28291064460625409</v>
      </c>
      <c r="Q534">
        <f t="shared" si="346"/>
        <v>400.09224137931</v>
      </c>
      <c r="R534">
        <f t="shared" si="347"/>
        <v>402.94117328116874</v>
      </c>
      <c r="S534">
        <f t="shared" si="348"/>
        <v>40.13806349162391</v>
      </c>
      <c r="T534">
        <f t="shared" si="349"/>
        <v>39.854273655432792</v>
      </c>
      <c r="U534">
        <f t="shared" si="350"/>
        <v>3.949906430767583E-2</v>
      </c>
      <c r="V534">
        <f t="shared" si="351"/>
        <v>2.2529592694104239</v>
      </c>
      <c r="W534">
        <f t="shared" si="352"/>
        <v>3.9118344465500797E-2</v>
      </c>
      <c r="X534">
        <f t="shared" si="353"/>
        <v>2.4482865539094754E-2</v>
      </c>
      <c r="Y534">
        <f t="shared" si="354"/>
        <v>0</v>
      </c>
      <c r="Z534">
        <f t="shared" si="355"/>
        <v>31.286241266555347</v>
      </c>
      <c r="AA534">
        <f t="shared" si="356"/>
        <v>31.008920689655199</v>
      </c>
      <c r="AB534">
        <f t="shared" si="357"/>
        <v>4.5136734675615058</v>
      </c>
      <c r="AC534">
        <f t="shared" si="358"/>
        <v>69.400234509692496</v>
      </c>
      <c r="AD534">
        <f t="shared" si="359"/>
        <v>3.2142339845071235</v>
      </c>
      <c r="AE534">
        <f t="shared" si="360"/>
        <v>4.6314454226494304</v>
      </c>
      <c r="AF534">
        <f t="shared" si="361"/>
        <v>1.2994394830543823</v>
      </c>
      <c r="AG534">
        <f t="shared" si="362"/>
        <v>-23.412185644551808</v>
      </c>
      <c r="AH534">
        <f t="shared" si="363"/>
        <v>54.965116406001727</v>
      </c>
      <c r="AI534">
        <f t="shared" si="364"/>
        <v>5.4912799142645827</v>
      </c>
      <c r="AJ534">
        <f t="shared" si="365"/>
        <v>37.044210675714503</v>
      </c>
      <c r="AK534">
        <v>-4.1263462550570201E-2</v>
      </c>
      <c r="AL534">
        <v>4.6321851590873597E-2</v>
      </c>
      <c r="AM534">
        <v>3.4605128116857098</v>
      </c>
      <c r="AN534">
        <v>7</v>
      </c>
      <c r="AO534">
        <v>2</v>
      </c>
      <c r="AP534">
        <f t="shared" si="366"/>
        <v>1</v>
      </c>
      <c r="AQ534">
        <f t="shared" si="367"/>
        <v>0</v>
      </c>
      <c r="AR534">
        <f t="shared" si="368"/>
        <v>51844.375427776649</v>
      </c>
      <c r="AS534" t="s">
        <v>240</v>
      </c>
      <c r="AT534">
        <v>0</v>
      </c>
      <c r="AU534">
        <v>0</v>
      </c>
      <c r="AV534">
        <f t="shared" si="369"/>
        <v>0</v>
      </c>
      <c r="AW534" t="e">
        <f t="shared" si="370"/>
        <v>#DIV/0!</v>
      </c>
      <c r="AX534">
        <v>0</v>
      </c>
      <c r="AY534" t="s">
        <v>240</v>
      </c>
      <c r="AZ534">
        <v>0</v>
      </c>
      <c r="BA534">
        <v>0</v>
      </c>
      <c r="BB534" t="e">
        <f t="shared" si="371"/>
        <v>#DIV/0!</v>
      </c>
      <c r="BC534">
        <v>0.5</v>
      </c>
      <c r="BD534">
        <f t="shared" si="372"/>
        <v>0</v>
      </c>
      <c r="BE534">
        <f t="shared" si="373"/>
        <v>-0.28291064460625409</v>
      </c>
      <c r="BF534" t="e">
        <f t="shared" si="374"/>
        <v>#DIV/0!</v>
      </c>
      <c r="BG534" t="e">
        <f t="shared" si="375"/>
        <v>#DIV/0!</v>
      </c>
      <c r="BH534" t="e">
        <f t="shared" si="376"/>
        <v>#DIV/0!</v>
      </c>
      <c r="BI534" t="e">
        <f t="shared" si="377"/>
        <v>#DIV/0!</v>
      </c>
      <c r="BJ534" t="s">
        <v>240</v>
      </c>
      <c r="BK534">
        <v>0</v>
      </c>
      <c r="BL534">
        <f t="shared" si="378"/>
        <v>0</v>
      </c>
      <c r="BM534" t="e">
        <f t="shared" si="379"/>
        <v>#DIV/0!</v>
      </c>
      <c r="BN534" t="e">
        <f t="shared" si="380"/>
        <v>#DIV/0!</v>
      </c>
      <c r="BO534" t="e">
        <f t="shared" si="381"/>
        <v>#DIV/0!</v>
      </c>
      <c r="BP534" t="e">
        <f t="shared" si="382"/>
        <v>#DIV/0!</v>
      </c>
      <c r="BQ534">
        <f t="shared" si="383"/>
        <v>0</v>
      </c>
      <c r="BR534">
        <f t="shared" si="384"/>
        <v>0</v>
      </c>
      <c r="BS534">
        <f t="shared" si="385"/>
        <v>0</v>
      </c>
      <c r="BT534">
        <f t="shared" si="386"/>
        <v>0</v>
      </c>
      <c r="BU534">
        <v>6</v>
      </c>
      <c r="BV534">
        <v>0.5</v>
      </c>
      <c r="BW534" t="s">
        <v>241</v>
      </c>
      <c r="BX534">
        <v>1581613584.5310299</v>
      </c>
      <c r="BY534">
        <v>400.09224137931</v>
      </c>
      <c r="BZ534">
        <v>399.97137931034501</v>
      </c>
      <c r="CA534">
        <v>32.267306896551702</v>
      </c>
      <c r="CB534">
        <v>31.386620689655199</v>
      </c>
      <c r="CC534">
        <v>350.01675862068998</v>
      </c>
      <c r="CD534">
        <v>99.4127482758621</v>
      </c>
      <c r="CE534">
        <v>0.19996482758620701</v>
      </c>
      <c r="CF534">
        <v>31.461451724137898</v>
      </c>
      <c r="CG534">
        <v>31.008920689655199</v>
      </c>
      <c r="CH534">
        <v>999.9</v>
      </c>
      <c r="CI534">
        <v>0</v>
      </c>
      <c r="CJ534">
        <v>0</v>
      </c>
      <c r="CK534">
        <v>10009.6665517241</v>
      </c>
      <c r="CL534">
        <v>0</v>
      </c>
      <c r="CM534">
        <v>4.1405996551724096</v>
      </c>
      <c r="CN534">
        <v>0</v>
      </c>
      <c r="CO534">
        <v>0</v>
      </c>
      <c r="CP534">
        <v>0</v>
      </c>
      <c r="CQ534">
        <v>0</v>
      </c>
      <c r="CR534">
        <v>4.3310344827586196</v>
      </c>
      <c r="CS534">
        <v>0</v>
      </c>
      <c r="CT534">
        <v>207.655172413793</v>
      </c>
      <c r="CU534">
        <v>-0.27241379310344799</v>
      </c>
      <c r="CV534">
        <v>40.186999999999998</v>
      </c>
      <c r="CW534">
        <v>45.512827586206903</v>
      </c>
      <c r="CX534">
        <v>42.939172413793102</v>
      </c>
      <c r="CY534">
        <v>44.25</v>
      </c>
      <c r="CZ534">
        <v>41.267103448275897</v>
      </c>
      <c r="DA534">
        <v>0</v>
      </c>
      <c r="DB534">
        <v>0</v>
      </c>
      <c r="DC534">
        <v>0</v>
      </c>
      <c r="DD534">
        <v>2724.5</v>
      </c>
      <c r="DE534">
        <v>3.12692307692308</v>
      </c>
      <c r="DF534">
        <v>-17.049573384446202</v>
      </c>
      <c r="DG534">
        <v>-359.17948750105199</v>
      </c>
      <c r="DH534">
        <v>205.11538461538501</v>
      </c>
      <c r="DI534">
        <v>15</v>
      </c>
      <c r="DJ534">
        <v>100</v>
      </c>
      <c r="DK534">
        <v>100</v>
      </c>
      <c r="DL534">
        <v>2.71</v>
      </c>
      <c r="DM534">
        <v>0.42499999999999999</v>
      </c>
      <c r="DN534">
        <v>2</v>
      </c>
      <c r="DO534">
        <v>337.04199999999997</v>
      </c>
      <c r="DP534">
        <v>666.03599999999994</v>
      </c>
      <c r="DQ534">
        <v>30.727799999999998</v>
      </c>
      <c r="DR534">
        <v>32.749099999999999</v>
      </c>
      <c r="DS534">
        <v>30.000399999999999</v>
      </c>
      <c r="DT534">
        <v>32.645099999999999</v>
      </c>
      <c r="DU534">
        <v>32.6511</v>
      </c>
      <c r="DV534">
        <v>20.986899999999999</v>
      </c>
      <c r="DW534">
        <v>22.086500000000001</v>
      </c>
      <c r="DX534">
        <v>52.786099999999998</v>
      </c>
      <c r="DY534">
        <v>30.716100000000001</v>
      </c>
      <c r="DZ534">
        <v>400</v>
      </c>
      <c r="EA534">
        <v>31.385999999999999</v>
      </c>
      <c r="EB534">
        <v>99.864500000000007</v>
      </c>
      <c r="EC534">
        <v>100.31</v>
      </c>
    </row>
    <row r="535" spans="1:133" x14ac:dyDescent="0.35">
      <c r="A535">
        <v>519</v>
      </c>
      <c r="B535">
        <v>1581613597.5999999</v>
      </c>
      <c r="C535">
        <v>2660.5999999046298</v>
      </c>
      <c r="D535" t="s">
        <v>1276</v>
      </c>
      <c r="E535" t="s">
        <v>1277</v>
      </c>
      <c r="F535" t="s">
        <v>232</v>
      </c>
      <c r="G535" t="s">
        <v>233</v>
      </c>
      <c r="H535" t="s">
        <v>234</v>
      </c>
      <c r="I535" t="s">
        <v>235</v>
      </c>
      <c r="J535" t="s">
        <v>236</v>
      </c>
      <c r="K535" t="s">
        <v>237</v>
      </c>
      <c r="L535" t="s">
        <v>238</v>
      </c>
      <c r="M535" t="s">
        <v>239</v>
      </c>
      <c r="N535">
        <v>1581613589.5310299</v>
      </c>
      <c r="O535">
        <f t="shared" si="344"/>
        <v>5.2756478972548185E-4</v>
      </c>
      <c r="P535">
        <f t="shared" si="345"/>
        <v>-0.28385968632570979</v>
      </c>
      <c r="Q535">
        <f t="shared" si="346"/>
        <v>400.10234482758602</v>
      </c>
      <c r="R535">
        <f t="shared" si="347"/>
        <v>403.06270715812434</v>
      </c>
      <c r="S535">
        <f t="shared" si="348"/>
        <v>40.150009377985285</v>
      </c>
      <c r="T535">
        <f t="shared" si="349"/>
        <v>39.855120832797404</v>
      </c>
      <c r="U535">
        <f t="shared" si="350"/>
        <v>3.9235734997149274E-2</v>
      </c>
      <c r="V535">
        <f t="shared" si="351"/>
        <v>2.2528047994719183</v>
      </c>
      <c r="W535">
        <f t="shared" si="352"/>
        <v>3.8860023001547804E-2</v>
      </c>
      <c r="X535">
        <f t="shared" si="353"/>
        <v>2.4320970679886117E-2</v>
      </c>
      <c r="Y535">
        <f t="shared" si="354"/>
        <v>0</v>
      </c>
      <c r="Z535">
        <f t="shared" si="355"/>
        <v>31.287768816049635</v>
      </c>
      <c r="AA535">
        <f t="shared" si="356"/>
        <v>31.008403448275899</v>
      </c>
      <c r="AB535">
        <f t="shared" si="357"/>
        <v>4.5135403614530807</v>
      </c>
      <c r="AC535">
        <f t="shared" si="358"/>
        <v>69.385950021209084</v>
      </c>
      <c r="AD535">
        <f t="shared" si="359"/>
        <v>3.2136530073196847</v>
      </c>
      <c r="AE535">
        <f t="shared" si="360"/>
        <v>4.6315615860810047</v>
      </c>
      <c r="AF535">
        <f t="shared" si="361"/>
        <v>1.299887354133396</v>
      </c>
      <c r="AG535">
        <f t="shared" si="362"/>
        <v>-23.265607226893749</v>
      </c>
      <c r="AH535">
        <f t="shared" si="363"/>
        <v>55.077775387787391</v>
      </c>
      <c r="AI535">
        <f t="shared" si="364"/>
        <v>5.5029103408124111</v>
      </c>
      <c r="AJ535">
        <f t="shared" si="365"/>
        <v>37.315078501706054</v>
      </c>
      <c r="AK535">
        <v>-4.1259299172318499E-2</v>
      </c>
      <c r="AL535">
        <v>4.6317177834054098E-2</v>
      </c>
      <c r="AM535">
        <v>3.46023650267106</v>
      </c>
      <c r="AN535">
        <v>7</v>
      </c>
      <c r="AO535">
        <v>2</v>
      </c>
      <c r="AP535">
        <f t="shared" si="366"/>
        <v>1</v>
      </c>
      <c r="AQ535">
        <f t="shared" si="367"/>
        <v>0</v>
      </c>
      <c r="AR535">
        <f t="shared" si="368"/>
        <v>51839.274949744133</v>
      </c>
      <c r="AS535" t="s">
        <v>240</v>
      </c>
      <c r="AT535">
        <v>0</v>
      </c>
      <c r="AU535">
        <v>0</v>
      </c>
      <c r="AV535">
        <f t="shared" si="369"/>
        <v>0</v>
      </c>
      <c r="AW535" t="e">
        <f t="shared" si="370"/>
        <v>#DIV/0!</v>
      </c>
      <c r="AX535">
        <v>0</v>
      </c>
      <c r="AY535" t="s">
        <v>240</v>
      </c>
      <c r="AZ535">
        <v>0</v>
      </c>
      <c r="BA535">
        <v>0</v>
      </c>
      <c r="BB535" t="e">
        <f t="shared" si="371"/>
        <v>#DIV/0!</v>
      </c>
      <c r="BC535">
        <v>0.5</v>
      </c>
      <c r="BD535">
        <f t="shared" si="372"/>
        <v>0</v>
      </c>
      <c r="BE535">
        <f t="shared" si="373"/>
        <v>-0.28385968632570979</v>
      </c>
      <c r="BF535" t="e">
        <f t="shared" si="374"/>
        <v>#DIV/0!</v>
      </c>
      <c r="BG535" t="e">
        <f t="shared" si="375"/>
        <v>#DIV/0!</v>
      </c>
      <c r="BH535" t="e">
        <f t="shared" si="376"/>
        <v>#DIV/0!</v>
      </c>
      <c r="BI535" t="e">
        <f t="shared" si="377"/>
        <v>#DIV/0!</v>
      </c>
      <c r="BJ535" t="s">
        <v>240</v>
      </c>
      <c r="BK535">
        <v>0</v>
      </c>
      <c r="BL535">
        <f t="shared" si="378"/>
        <v>0</v>
      </c>
      <c r="BM535" t="e">
        <f t="shared" si="379"/>
        <v>#DIV/0!</v>
      </c>
      <c r="BN535" t="e">
        <f t="shared" si="380"/>
        <v>#DIV/0!</v>
      </c>
      <c r="BO535" t="e">
        <f t="shared" si="381"/>
        <v>#DIV/0!</v>
      </c>
      <c r="BP535" t="e">
        <f t="shared" si="382"/>
        <v>#DIV/0!</v>
      </c>
      <c r="BQ535">
        <f t="shared" si="383"/>
        <v>0</v>
      </c>
      <c r="BR535">
        <f t="shared" si="384"/>
        <v>0</v>
      </c>
      <c r="BS535">
        <f t="shared" si="385"/>
        <v>0</v>
      </c>
      <c r="BT535">
        <f t="shared" si="386"/>
        <v>0</v>
      </c>
      <c r="BU535">
        <v>6</v>
      </c>
      <c r="BV535">
        <v>0.5</v>
      </c>
      <c r="BW535" t="s">
        <v>241</v>
      </c>
      <c r="BX535">
        <v>1581613589.5310299</v>
      </c>
      <c r="BY535">
        <v>400.10234482758602</v>
      </c>
      <c r="BZ535">
        <v>399.977586206897</v>
      </c>
      <c r="CA535">
        <v>32.261603448275899</v>
      </c>
      <c r="CB535">
        <v>31.386431034482801</v>
      </c>
      <c r="CC535">
        <v>350.01882758620701</v>
      </c>
      <c r="CD535">
        <v>99.412313793103493</v>
      </c>
      <c r="CE535">
        <v>0.20000127586206901</v>
      </c>
      <c r="CF535">
        <v>31.4618931034483</v>
      </c>
      <c r="CG535">
        <v>31.008403448275899</v>
      </c>
      <c r="CH535">
        <v>999.9</v>
      </c>
      <c r="CI535">
        <v>0</v>
      </c>
      <c r="CJ535">
        <v>0</v>
      </c>
      <c r="CK535">
        <v>10008.700344827599</v>
      </c>
      <c r="CL535">
        <v>0</v>
      </c>
      <c r="CM535">
        <v>3.5932724137931</v>
      </c>
      <c r="CN535">
        <v>0</v>
      </c>
      <c r="CO535">
        <v>0</v>
      </c>
      <c r="CP535">
        <v>0</v>
      </c>
      <c r="CQ535">
        <v>0</v>
      </c>
      <c r="CR535">
        <v>3.4482758620689702</v>
      </c>
      <c r="CS535">
        <v>0</v>
      </c>
      <c r="CT535">
        <v>180.88620689655201</v>
      </c>
      <c r="CU535">
        <v>-0.458620689655172</v>
      </c>
      <c r="CV535">
        <v>40.186999999999998</v>
      </c>
      <c r="CW535">
        <v>45.502137931034497</v>
      </c>
      <c r="CX535">
        <v>42.939172413793102</v>
      </c>
      <c r="CY535">
        <v>44.25</v>
      </c>
      <c r="CZ535">
        <v>41.273517241379302</v>
      </c>
      <c r="DA535">
        <v>0</v>
      </c>
      <c r="DB535">
        <v>0</v>
      </c>
      <c r="DC535">
        <v>0</v>
      </c>
      <c r="DD535">
        <v>2729.9000000953702</v>
      </c>
      <c r="DE535">
        <v>2.1961538461538499</v>
      </c>
      <c r="DF535">
        <v>-11.784615677202501</v>
      </c>
      <c r="DG535">
        <v>-51.791453053698397</v>
      </c>
      <c r="DH535">
        <v>180.40384615384599</v>
      </c>
      <c r="DI535">
        <v>15</v>
      </c>
      <c r="DJ535">
        <v>100</v>
      </c>
      <c r="DK535">
        <v>100</v>
      </c>
      <c r="DL535">
        <v>2.71</v>
      </c>
      <c r="DM535">
        <v>0.42499999999999999</v>
      </c>
      <c r="DN535">
        <v>2</v>
      </c>
      <c r="DO535">
        <v>337.03</v>
      </c>
      <c r="DP535">
        <v>666.10400000000004</v>
      </c>
      <c r="DQ535">
        <v>30.713899999999999</v>
      </c>
      <c r="DR535">
        <v>32.749099999999999</v>
      </c>
      <c r="DS535">
        <v>30.000299999999999</v>
      </c>
      <c r="DT535">
        <v>32.645099999999999</v>
      </c>
      <c r="DU535">
        <v>32.6511</v>
      </c>
      <c r="DV535">
        <v>20.9848</v>
      </c>
      <c r="DW535">
        <v>22.086500000000001</v>
      </c>
      <c r="DX535">
        <v>52.786099999999998</v>
      </c>
      <c r="DY535">
        <v>30.7121</v>
      </c>
      <c r="DZ535">
        <v>400</v>
      </c>
      <c r="EA535">
        <v>31.385999999999999</v>
      </c>
      <c r="EB535">
        <v>99.866799999999998</v>
      </c>
      <c r="EC535">
        <v>100.31100000000001</v>
      </c>
    </row>
    <row r="536" spans="1:133" x14ac:dyDescent="0.35">
      <c r="A536">
        <v>520</v>
      </c>
      <c r="B536">
        <v>1581613602.5999999</v>
      </c>
      <c r="C536">
        <v>2665.5999999046298</v>
      </c>
      <c r="D536" t="s">
        <v>1278</v>
      </c>
      <c r="E536" t="s">
        <v>1279</v>
      </c>
      <c r="F536" t="s">
        <v>232</v>
      </c>
      <c r="G536" t="s">
        <v>233</v>
      </c>
      <c r="H536" t="s">
        <v>234</v>
      </c>
      <c r="I536" t="s">
        <v>235</v>
      </c>
      <c r="J536" t="s">
        <v>236</v>
      </c>
      <c r="K536" t="s">
        <v>237</v>
      </c>
      <c r="L536" t="s">
        <v>238</v>
      </c>
      <c r="M536" t="s">
        <v>239</v>
      </c>
      <c r="N536">
        <v>1581613594.5310299</v>
      </c>
      <c r="O536">
        <f t="shared" si="344"/>
        <v>5.2517052025168715E-4</v>
      </c>
      <c r="P536">
        <f t="shared" si="345"/>
        <v>-0.26858385579444843</v>
      </c>
      <c r="Q536">
        <f t="shared" si="346"/>
        <v>400.11251724137901</v>
      </c>
      <c r="R536">
        <f t="shared" si="347"/>
        <v>402.50163941281039</v>
      </c>
      <c r="S536">
        <f t="shared" si="348"/>
        <v>40.093927586386727</v>
      </c>
      <c r="T536">
        <f t="shared" si="349"/>
        <v>39.855942738732082</v>
      </c>
      <c r="U536">
        <f t="shared" si="350"/>
        <v>3.9047678793662319E-2</v>
      </c>
      <c r="V536">
        <f t="shared" si="351"/>
        <v>2.2512024614749282</v>
      </c>
      <c r="W536">
        <f t="shared" si="352"/>
        <v>3.8675279151058561E-2</v>
      </c>
      <c r="X536">
        <f t="shared" si="353"/>
        <v>2.4205212014785767E-2</v>
      </c>
      <c r="Y536">
        <f t="shared" si="354"/>
        <v>0</v>
      </c>
      <c r="Z536">
        <f t="shared" si="355"/>
        <v>31.287736459133718</v>
      </c>
      <c r="AA536">
        <f t="shared" si="356"/>
        <v>31.007662068965502</v>
      </c>
      <c r="AB536">
        <f t="shared" si="357"/>
        <v>4.5133495819932961</v>
      </c>
      <c r="AC536">
        <f t="shared" si="358"/>
        <v>69.378590679502352</v>
      </c>
      <c r="AD536">
        <f t="shared" si="359"/>
        <v>3.2131824521014378</v>
      </c>
      <c r="AE536">
        <f t="shared" si="360"/>
        <v>4.6313746368024171</v>
      </c>
      <c r="AF536">
        <f t="shared" si="361"/>
        <v>1.3001671298918582</v>
      </c>
      <c r="AG536">
        <f t="shared" si="362"/>
        <v>-23.160019943099403</v>
      </c>
      <c r="AH536">
        <f t="shared" si="363"/>
        <v>55.042367129032435</v>
      </c>
      <c r="AI536">
        <f t="shared" si="364"/>
        <v>5.5032475418218061</v>
      </c>
      <c r="AJ536">
        <f t="shared" si="365"/>
        <v>37.385594727754835</v>
      </c>
      <c r="AK536">
        <v>-4.1216127145144298E-2</v>
      </c>
      <c r="AL536">
        <v>4.6268713451473799E-2</v>
      </c>
      <c r="AM536">
        <v>3.45737075799128</v>
      </c>
      <c r="AN536">
        <v>7</v>
      </c>
      <c r="AO536">
        <v>2</v>
      </c>
      <c r="AP536">
        <f t="shared" si="366"/>
        <v>1</v>
      </c>
      <c r="AQ536">
        <f t="shared" si="367"/>
        <v>0</v>
      </c>
      <c r="AR536">
        <f t="shared" si="368"/>
        <v>51787.363474001701</v>
      </c>
      <c r="AS536" t="s">
        <v>240</v>
      </c>
      <c r="AT536">
        <v>0</v>
      </c>
      <c r="AU536">
        <v>0</v>
      </c>
      <c r="AV536">
        <f t="shared" si="369"/>
        <v>0</v>
      </c>
      <c r="AW536" t="e">
        <f t="shared" si="370"/>
        <v>#DIV/0!</v>
      </c>
      <c r="AX536">
        <v>0</v>
      </c>
      <c r="AY536" t="s">
        <v>240</v>
      </c>
      <c r="AZ536">
        <v>0</v>
      </c>
      <c r="BA536">
        <v>0</v>
      </c>
      <c r="BB536" t="e">
        <f t="shared" si="371"/>
        <v>#DIV/0!</v>
      </c>
      <c r="BC536">
        <v>0.5</v>
      </c>
      <c r="BD536">
        <f t="shared" si="372"/>
        <v>0</v>
      </c>
      <c r="BE536">
        <f t="shared" si="373"/>
        <v>-0.26858385579444843</v>
      </c>
      <c r="BF536" t="e">
        <f t="shared" si="374"/>
        <v>#DIV/0!</v>
      </c>
      <c r="BG536" t="e">
        <f t="shared" si="375"/>
        <v>#DIV/0!</v>
      </c>
      <c r="BH536" t="e">
        <f t="shared" si="376"/>
        <v>#DIV/0!</v>
      </c>
      <c r="BI536" t="e">
        <f t="shared" si="377"/>
        <v>#DIV/0!</v>
      </c>
      <c r="BJ536" t="s">
        <v>240</v>
      </c>
      <c r="BK536">
        <v>0</v>
      </c>
      <c r="BL536">
        <f t="shared" si="378"/>
        <v>0</v>
      </c>
      <c r="BM536" t="e">
        <f t="shared" si="379"/>
        <v>#DIV/0!</v>
      </c>
      <c r="BN536" t="e">
        <f t="shared" si="380"/>
        <v>#DIV/0!</v>
      </c>
      <c r="BO536" t="e">
        <f t="shared" si="381"/>
        <v>#DIV/0!</v>
      </c>
      <c r="BP536" t="e">
        <f t="shared" si="382"/>
        <v>#DIV/0!</v>
      </c>
      <c r="BQ536">
        <f t="shared" si="383"/>
        <v>0</v>
      </c>
      <c r="BR536">
        <f t="shared" si="384"/>
        <v>0</v>
      </c>
      <c r="BS536">
        <f t="shared" si="385"/>
        <v>0</v>
      </c>
      <c r="BT536">
        <f t="shared" si="386"/>
        <v>0</v>
      </c>
      <c r="BU536">
        <v>6</v>
      </c>
      <c r="BV536">
        <v>0.5</v>
      </c>
      <c r="BW536" t="s">
        <v>241</v>
      </c>
      <c r="BX536">
        <v>1581613594.5310299</v>
      </c>
      <c r="BY536">
        <v>400.11251724137901</v>
      </c>
      <c r="BZ536">
        <v>400.01231034482799</v>
      </c>
      <c r="CA536">
        <v>32.257034482758598</v>
      </c>
      <c r="CB536">
        <v>31.385820689655201</v>
      </c>
      <c r="CC536">
        <v>350.01517241379298</v>
      </c>
      <c r="CD536">
        <v>99.411831034482802</v>
      </c>
      <c r="CE536">
        <v>0.20000568965517199</v>
      </c>
      <c r="CF536">
        <v>31.461182758620701</v>
      </c>
      <c r="CG536">
        <v>31.007662068965502</v>
      </c>
      <c r="CH536">
        <v>999.9</v>
      </c>
      <c r="CI536">
        <v>0</v>
      </c>
      <c r="CJ536">
        <v>0</v>
      </c>
      <c r="CK536">
        <v>9998.2762068965494</v>
      </c>
      <c r="CL536">
        <v>0</v>
      </c>
      <c r="CM536">
        <v>3.4685165517241399</v>
      </c>
      <c r="CN536">
        <v>0</v>
      </c>
      <c r="CO536">
        <v>0</v>
      </c>
      <c r="CP536">
        <v>0</v>
      </c>
      <c r="CQ536">
        <v>0</v>
      </c>
      <c r="CR536">
        <v>3.7103448275862099</v>
      </c>
      <c r="CS536">
        <v>0</v>
      </c>
      <c r="CT536">
        <v>176.41724137931001</v>
      </c>
      <c r="CU536">
        <v>-0.555172413793103</v>
      </c>
      <c r="CV536">
        <v>40.186999999999998</v>
      </c>
      <c r="CW536">
        <v>45.504275862069001</v>
      </c>
      <c r="CX536">
        <v>42.939172413793102</v>
      </c>
      <c r="CY536">
        <v>44.25</v>
      </c>
      <c r="CZ536">
        <v>41.282068965517198</v>
      </c>
      <c r="DA536">
        <v>0</v>
      </c>
      <c r="DB536">
        <v>0</v>
      </c>
      <c r="DC536">
        <v>0</v>
      </c>
      <c r="DD536">
        <v>2734.7000000476801</v>
      </c>
      <c r="DE536">
        <v>2.35</v>
      </c>
      <c r="DF536">
        <v>39.148717401651801</v>
      </c>
      <c r="DG536">
        <v>-35.411965382630797</v>
      </c>
      <c r="DH536">
        <v>180.3</v>
      </c>
      <c r="DI536">
        <v>15</v>
      </c>
      <c r="DJ536">
        <v>100</v>
      </c>
      <c r="DK536">
        <v>100</v>
      </c>
      <c r="DL536">
        <v>2.71</v>
      </c>
      <c r="DM536">
        <v>0.42499999999999999</v>
      </c>
      <c r="DN536">
        <v>2</v>
      </c>
      <c r="DO536">
        <v>336.875</v>
      </c>
      <c r="DP536">
        <v>666.173</v>
      </c>
      <c r="DQ536">
        <v>30.707000000000001</v>
      </c>
      <c r="DR536">
        <v>32.749099999999999</v>
      </c>
      <c r="DS536">
        <v>30.0002</v>
      </c>
      <c r="DT536">
        <v>32.645099999999999</v>
      </c>
      <c r="DU536">
        <v>32.6511</v>
      </c>
      <c r="DV536">
        <v>20.9831</v>
      </c>
      <c r="DW536">
        <v>22.086500000000001</v>
      </c>
      <c r="DX536">
        <v>52.786099999999998</v>
      </c>
      <c r="DY536">
        <v>30.703900000000001</v>
      </c>
      <c r="DZ536">
        <v>400</v>
      </c>
      <c r="EA536">
        <v>31.385999999999999</v>
      </c>
      <c r="EB536">
        <v>99.865099999999998</v>
      </c>
      <c r="EC536">
        <v>100.31</v>
      </c>
    </row>
    <row r="537" spans="1:133" x14ac:dyDescent="0.35">
      <c r="A537">
        <v>521</v>
      </c>
      <c r="B537">
        <v>1581613607.5999999</v>
      </c>
      <c r="C537">
        <v>2670.5999999046298</v>
      </c>
      <c r="D537" t="s">
        <v>1280</v>
      </c>
      <c r="E537" t="s">
        <v>1281</v>
      </c>
      <c r="F537" t="s">
        <v>232</v>
      </c>
      <c r="G537" t="s">
        <v>233</v>
      </c>
      <c r="H537" t="s">
        <v>234</v>
      </c>
      <c r="I537" t="s">
        <v>235</v>
      </c>
      <c r="J537" t="s">
        <v>236</v>
      </c>
      <c r="K537" t="s">
        <v>237</v>
      </c>
      <c r="L537" t="s">
        <v>238</v>
      </c>
      <c r="M537" t="s">
        <v>239</v>
      </c>
      <c r="N537">
        <v>1581613599.5310299</v>
      </c>
      <c r="O537">
        <f t="shared" si="344"/>
        <v>5.2352772307629348E-4</v>
      </c>
      <c r="P537">
        <f t="shared" si="345"/>
        <v>-0.26716762206983508</v>
      </c>
      <c r="Q537">
        <f t="shared" si="346"/>
        <v>400.12358620689702</v>
      </c>
      <c r="R537">
        <f t="shared" si="347"/>
        <v>402.48900223699388</v>
      </c>
      <c r="S537">
        <f t="shared" si="348"/>
        <v>40.092333667300949</v>
      </c>
      <c r="T537">
        <f t="shared" si="349"/>
        <v>39.856712201339043</v>
      </c>
      <c r="U537">
        <f t="shared" si="350"/>
        <v>3.8922019885205723E-2</v>
      </c>
      <c r="V537">
        <f t="shared" si="351"/>
        <v>2.2512362702517539</v>
      </c>
      <c r="W537">
        <f t="shared" si="352"/>
        <v>3.8552006464014056E-2</v>
      </c>
      <c r="X537">
        <f t="shared" si="353"/>
        <v>2.4127955029245231E-2</v>
      </c>
      <c r="Y537">
        <f t="shared" si="354"/>
        <v>0</v>
      </c>
      <c r="Z537">
        <f t="shared" si="355"/>
        <v>31.286670785675209</v>
      </c>
      <c r="AA537">
        <f t="shared" si="356"/>
        <v>31.006475862068999</v>
      </c>
      <c r="AB537">
        <f t="shared" si="357"/>
        <v>4.5130443494672816</v>
      </c>
      <c r="AC537">
        <f t="shared" si="358"/>
        <v>69.376823856304952</v>
      </c>
      <c r="AD537">
        <f t="shared" si="359"/>
        <v>3.2128066133387541</v>
      </c>
      <c r="AE537">
        <f t="shared" si="360"/>
        <v>4.6309508489365285</v>
      </c>
      <c r="AF537">
        <f t="shared" si="361"/>
        <v>1.3002377361285276</v>
      </c>
      <c r="AG537">
        <f t="shared" si="362"/>
        <v>-23.087572587664543</v>
      </c>
      <c r="AH537">
        <f t="shared" si="363"/>
        <v>54.991716712611321</v>
      </c>
      <c r="AI537">
        <f t="shared" si="364"/>
        <v>5.4980250254793726</v>
      </c>
      <c r="AJ537">
        <f t="shared" si="365"/>
        <v>37.402169150426147</v>
      </c>
      <c r="AK537">
        <v>-4.1217037772500402E-2</v>
      </c>
      <c r="AL537">
        <v>4.6269735710456401E-2</v>
      </c>
      <c r="AM537">
        <v>3.4574312157990299</v>
      </c>
      <c r="AN537">
        <v>7</v>
      </c>
      <c r="AO537">
        <v>2</v>
      </c>
      <c r="AP537">
        <f t="shared" si="366"/>
        <v>1</v>
      </c>
      <c r="AQ537">
        <f t="shared" si="367"/>
        <v>0</v>
      </c>
      <c r="AR537">
        <f t="shared" si="368"/>
        <v>51788.717252308583</v>
      </c>
      <c r="AS537" t="s">
        <v>240</v>
      </c>
      <c r="AT537">
        <v>0</v>
      </c>
      <c r="AU537">
        <v>0</v>
      </c>
      <c r="AV537">
        <f t="shared" si="369"/>
        <v>0</v>
      </c>
      <c r="AW537" t="e">
        <f t="shared" si="370"/>
        <v>#DIV/0!</v>
      </c>
      <c r="AX537">
        <v>0</v>
      </c>
      <c r="AY537" t="s">
        <v>240</v>
      </c>
      <c r="AZ537">
        <v>0</v>
      </c>
      <c r="BA537">
        <v>0</v>
      </c>
      <c r="BB537" t="e">
        <f t="shared" si="371"/>
        <v>#DIV/0!</v>
      </c>
      <c r="BC537">
        <v>0.5</v>
      </c>
      <c r="BD537">
        <f t="shared" si="372"/>
        <v>0</v>
      </c>
      <c r="BE537">
        <f t="shared" si="373"/>
        <v>-0.26716762206983508</v>
      </c>
      <c r="BF537" t="e">
        <f t="shared" si="374"/>
        <v>#DIV/0!</v>
      </c>
      <c r="BG537" t="e">
        <f t="shared" si="375"/>
        <v>#DIV/0!</v>
      </c>
      <c r="BH537" t="e">
        <f t="shared" si="376"/>
        <v>#DIV/0!</v>
      </c>
      <c r="BI537" t="e">
        <f t="shared" si="377"/>
        <v>#DIV/0!</v>
      </c>
      <c r="BJ537" t="s">
        <v>240</v>
      </c>
      <c r="BK537">
        <v>0</v>
      </c>
      <c r="BL537">
        <f t="shared" si="378"/>
        <v>0</v>
      </c>
      <c r="BM537" t="e">
        <f t="shared" si="379"/>
        <v>#DIV/0!</v>
      </c>
      <c r="BN537" t="e">
        <f t="shared" si="380"/>
        <v>#DIV/0!</v>
      </c>
      <c r="BO537" t="e">
        <f t="shared" si="381"/>
        <v>#DIV/0!</v>
      </c>
      <c r="BP537" t="e">
        <f t="shared" si="382"/>
        <v>#DIV/0!</v>
      </c>
      <c r="BQ537">
        <f t="shared" si="383"/>
        <v>0</v>
      </c>
      <c r="BR537">
        <f t="shared" si="384"/>
        <v>0</v>
      </c>
      <c r="BS537">
        <f t="shared" si="385"/>
        <v>0</v>
      </c>
      <c r="BT537">
        <f t="shared" si="386"/>
        <v>0</v>
      </c>
      <c r="BU537">
        <v>6</v>
      </c>
      <c r="BV537">
        <v>0.5</v>
      </c>
      <c r="BW537" t="s">
        <v>241</v>
      </c>
      <c r="BX537">
        <v>1581613599.5310299</v>
      </c>
      <c r="BY537">
        <v>400.12358620689702</v>
      </c>
      <c r="BZ537">
        <v>400.02468965517198</v>
      </c>
      <c r="CA537">
        <v>32.253531034482798</v>
      </c>
      <c r="CB537">
        <v>31.385034482758599</v>
      </c>
      <c r="CC537">
        <v>350.01320689655199</v>
      </c>
      <c r="CD537">
        <v>99.411003448275906</v>
      </c>
      <c r="CE537">
        <v>0.20000068965517201</v>
      </c>
      <c r="CF537">
        <v>31.459572413793101</v>
      </c>
      <c r="CG537">
        <v>31.006475862068999</v>
      </c>
      <c r="CH537">
        <v>999.9</v>
      </c>
      <c r="CI537">
        <v>0</v>
      </c>
      <c r="CJ537">
        <v>0</v>
      </c>
      <c r="CK537">
        <v>9998.5803448275892</v>
      </c>
      <c r="CL537">
        <v>0</v>
      </c>
      <c r="CM537">
        <v>3.7835296551724098</v>
      </c>
      <c r="CN537">
        <v>0</v>
      </c>
      <c r="CO537">
        <v>0</v>
      </c>
      <c r="CP537">
        <v>0</v>
      </c>
      <c r="CQ537">
        <v>0</v>
      </c>
      <c r="CR537">
        <v>3.7724137931034498</v>
      </c>
      <c r="CS537">
        <v>0</v>
      </c>
      <c r="CT537">
        <v>237.99655172413799</v>
      </c>
      <c r="CU537">
        <v>-0.36551724137931002</v>
      </c>
      <c r="CV537">
        <v>40.186999999999998</v>
      </c>
      <c r="CW537">
        <v>45.506413793103498</v>
      </c>
      <c r="CX537">
        <v>42.939172413793102</v>
      </c>
      <c r="CY537">
        <v>44.25</v>
      </c>
      <c r="CZ537">
        <v>41.273517241379302</v>
      </c>
      <c r="DA537">
        <v>0</v>
      </c>
      <c r="DB537">
        <v>0</v>
      </c>
      <c r="DC537">
        <v>0</v>
      </c>
      <c r="DD537">
        <v>2739.5</v>
      </c>
      <c r="DE537">
        <v>3.4423076923076898</v>
      </c>
      <c r="DF537">
        <v>-12.721367723157799</v>
      </c>
      <c r="DG537">
        <v>1122.2324791641399</v>
      </c>
      <c r="DH537">
        <v>240.83461538461501</v>
      </c>
      <c r="DI537">
        <v>15</v>
      </c>
      <c r="DJ537">
        <v>100</v>
      </c>
      <c r="DK537">
        <v>100</v>
      </c>
      <c r="DL537">
        <v>2.71</v>
      </c>
      <c r="DM537">
        <v>0.42499999999999999</v>
      </c>
      <c r="DN537">
        <v>2</v>
      </c>
      <c r="DO537">
        <v>336.96100000000001</v>
      </c>
      <c r="DP537">
        <v>666.173</v>
      </c>
      <c r="DQ537">
        <v>30.6998</v>
      </c>
      <c r="DR537">
        <v>32.749099999999999</v>
      </c>
      <c r="DS537">
        <v>30.0002</v>
      </c>
      <c r="DT537">
        <v>32.648000000000003</v>
      </c>
      <c r="DU537">
        <v>32.6511</v>
      </c>
      <c r="DV537">
        <v>20.984100000000002</v>
      </c>
      <c r="DW537">
        <v>22.086500000000001</v>
      </c>
      <c r="DX537">
        <v>52.786099999999998</v>
      </c>
      <c r="DY537">
        <v>30.698</v>
      </c>
      <c r="DZ537">
        <v>400</v>
      </c>
      <c r="EA537">
        <v>31.385999999999999</v>
      </c>
      <c r="EB537">
        <v>99.864199999999997</v>
      </c>
      <c r="EC537">
        <v>100.309</v>
      </c>
    </row>
    <row r="538" spans="1:133" x14ac:dyDescent="0.35">
      <c r="A538">
        <v>522</v>
      </c>
      <c r="B538">
        <v>1581613612.5999999</v>
      </c>
      <c r="C538">
        <v>2675.5999999046298</v>
      </c>
      <c r="D538" t="s">
        <v>1282</v>
      </c>
      <c r="E538" t="s">
        <v>1283</v>
      </c>
      <c r="F538" t="s">
        <v>232</v>
      </c>
      <c r="G538" t="s">
        <v>233</v>
      </c>
      <c r="H538" t="s">
        <v>234</v>
      </c>
      <c r="I538" t="s">
        <v>235</v>
      </c>
      <c r="J538" t="s">
        <v>236</v>
      </c>
      <c r="K538" t="s">
        <v>237</v>
      </c>
      <c r="L538" t="s">
        <v>238</v>
      </c>
      <c r="M538" t="s">
        <v>239</v>
      </c>
      <c r="N538">
        <v>1581613604.5310299</v>
      </c>
      <c r="O538">
        <f t="shared" si="344"/>
        <v>5.2247746652046465E-4</v>
      </c>
      <c r="P538">
        <f t="shared" si="345"/>
        <v>-0.27370810827208769</v>
      </c>
      <c r="Q538">
        <f t="shared" si="346"/>
        <v>400.12224137931003</v>
      </c>
      <c r="R538">
        <f t="shared" si="347"/>
        <v>402.78002233006504</v>
      </c>
      <c r="S538">
        <f t="shared" si="348"/>
        <v>40.121282012437291</v>
      </c>
      <c r="T538">
        <f t="shared" si="349"/>
        <v>39.856538050123426</v>
      </c>
      <c r="U538">
        <f t="shared" si="350"/>
        <v>3.881954531063047E-2</v>
      </c>
      <c r="V538">
        <f t="shared" si="351"/>
        <v>2.2494230005558369</v>
      </c>
      <c r="W538">
        <f t="shared" si="352"/>
        <v>3.8451174069486428E-2</v>
      </c>
      <c r="X538">
        <f t="shared" si="353"/>
        <v>2.4064789068003661E-2</v>
      </c>
      <c r="Y538">
        <f t="shared" si="354"/>
        <v>0</v>
      </c>
      <c r="Z538">
        <f t="shared" si="355"/>
        <v>31.284959892801055</v>
      </c>
      <c r="AA538">
        <f t="shared" si="356"/>
        <v>31.008544827586199</v>
      </c>
      <c r="AB538">
        <f t="shared" si="357"/>
        <v>4.5135767434498284</v>
      </c>
      <c r="AC538">
        <f t="shared" si="358"/>
        <v>69.378848212450507</v>
      </c>
      <c r="AD538">
        <f t="shared" si="359"/>
        <v>3.212547820036324</v>
      </c>
      <c r="AE538">
        <f t="shared" si="360"/>
        <v>4.6304427110103141</v>
      </c>
      <c r="AF538">
        <f t="shared" si="361"/>
        <v>1.3010289234135044</v>
      </c>
      <c r="AG538">
        <f t="shared" si="362"/>
        <v>-23.041256273552492</v>
      </c>
      <c r="AH538">
        <f t="shared" si="363"/>
        <v>54.462339783662436</v>
      </c>
      <c r="AI538">
        <f t="shared" si="364"/>
        <v>5.4494913411655697</v>
      </c>
      <c r="AJ538">
        <f t="shared" si="365"/>
        <v>36.870574851275514</v>
      </c>
      <c r="AK538">
        <v>-4.1168215466665901E-2</v>
      </c>
      <c r="AL538">
        <v>4.6214928395088201E-2</v>
      </c>
      <c r="AM538">
        <v>3.4541891869852801</v>
      </c>
      <c r="AN538">
        <v>7</v>
      </c>
      <c r="AO538">
        <v>2</v>
      </c>
      <c r="AP538">
        <f t="shared" si="366"/>
        <v>1</v>
      </c>
      <c r="AQ538">
        <f t="shared" si="367"/>
        <v>0</v>
      </c>
      <c r="AR538">
        <f t="shared" si="368"/>
        <v>51730.193646972191</v>
      </c>
      <c r="AS538" t="s">
        <v>240</v>
      </c>
      <c r="AT538">
        <v>0</v>
      </c>
      <c r="AU538">
        <v>0</v>
      </c>
      <c r="AV538">
        <f t="shared" si="369"/>
        <v>0</v>
      </c>
      <c r="AW538" t="e">
        <f t="shared" si="370"/>
        <v>#DIV/0!</v>
      </c>
      <c r="AX538">
        <v>0</v>
      </c>
      <c r="AY538" t="s">
        <v>240</v>
      </c>
      <c r="AZ538">
        <v>0</v>
      </c>
      <c r="BA538">
        <v>0</v>
      </c>
      <c r="BB538" t="e">
        <f t="shared" si="371"/>
        <v>#DIV/0!</v>
      </c>
      <c r="BC538">
        <v>0.5</v>
      </c>
      <c r="BD538">
        <f t="shared" si="372"/>
        <v>0</v>
      </c>
      <c r="BE538">
        <f t="shared" si="373"/>
        <v>-0.27370810827208769</v>
      </c>
      <c r="BF538" t="e">
        <f t="shared" si="374"/>
        <v>#DIV/0!</v>
      </c>
      <c r="BG538" t="e">
        <f t="shared" si="375"/>
        <v>#DIV/0!</v>
      </c>
      <c r="BH538" t="e">
        <f t="shared" si="376"/>
        <v>#DIV/0!</v>
      </c>
      <c r="BI538" t="e">
        <f t="shared" si="377"/>
        <v>#DIV/0!</v>
      </c>
      <c r="BJ538" t="s">
        <v>240</v>
      </c>
      <c r="BK538">
        <v>0</v>
      </c>
      <c r="BL538">
        <f t="shared" si="378"/>
        <v>0</v>
      </c>
      <c r="BM538" t="e">
        <f t="shared" si="379"/>
        <v>#DIV/0!</v>
      </c>
      <c r="BN538" t="e">
        <f t="shared" si="380"/>
        <v>#DIV/0!</v>
      </c>
      <c r="BO538" t="e">
        <f t="shared" si="381"/>
        <v>#DIV/0!</v>
      </c>
      <c r="BP538" t="e">
        <f t="shared" si="382"/>
        <v>#DIV/0!</v>
      </c>
      <c r="BQ538">
        <f t="shared" si="383"/>
        <v>0</v>
      </c>
      <c r="BR538">
        <f t="shared" si="384"/>
        <v>0</v>
      </c>
      <c r="BS538">
        <f t="shared" si="385"/>
        <v>0</v>
      </c>
      <c r="BT538">
        <f t="shared" si="386"/>
        <v>0</v>
      </c>
      <c r="BU538">
        <v>6</v>
      </c>
      <c r="BV538">
        <v>0.5</v>
      </c>
      <c r="BW538" t="s">
        <v>241</v>
      </c>
      <c r="BX538">
        <v>1581613604.5310299</v>
      </c>
      <c r="BY538">
        <v>400.12224137931003</v>
      </c>
      <c r="BZ538">
        <v>400.01141379310297</v>
      </c>
      <c r="CA538">
        <v>32.250965517241397</v>
      </c>
      <c r="CB538">
        <v>31.384227586206901</v>
      </c>
      <c r="CC538">
        <v>350.02072413793098</v>
      </c>
      <c r="CD538">
        <v>99.410903448275903</v>
      </c>
      <c r="CE538">
        <v>0.20000024137931</v>
      </c>
      <c r="CF538">
        <v>31.457641379310299</v>
      </c>
      <c r="CG538">
        <v>31.008544827586199</v>
      </c>
      <c r="CH538">
        <v>999.9</v>
      </c>
      <c r="CI538">
        <v>0</v>
      </c>
      <c r="CJ538">
        <v>0</v>
      </c>
      <c r="CK538">
        <v>9986.7468965517201</v>
      </c>
      <c r="CL538">
        <v>0</v>
      </c>
      <c r="CM538">
        <v>4.5497137931034501</v>
      </c>
      <c r="CN538">
        <v>0</v>
      </c>
      <c r="CO538">
        <v>0</v>
      </c>
      <c r="CP538">
        <v>0</v>
      </c>
      <c r="CQ538">
        <v>0</v>
      </c>
      <c r="CR538">
        <v>5.2482758620689696</v>
      </c>
      <c r="CS538">
        <v>0</v>
      </c>
      <c r="CT538">
        <v>312.32068965517198</v>
      </c>
      <c r="CU538">
        <v>-0.37241379310344802</v>
      </c>
      <c r="CV538">
        <v>40.186999999999998</v>
      </c>
      <c r="CW538">
        <v>45.510689655172399</v>
      </c>
      <c r="CX538">
        <v>42.936999999999998</v>
      </c>
      <c r="CY538">
        <v>44.25</v>
      </c>
      <c r="CZ538">
        <v>41.273517241379302</v>
      </c>
      <c r="DA538">
        <v>0</v>
      </c>
      <c r="DB538">
        <v>0</v>
      </c>
      <c r="DC538">
        <v>0</v>
      </c>
      <c r="DD538">
        <v>2744.9000000953702</v>
      </c>
      <c r="DE538">
        <v>5.1615384615384601</v>
      </c>
      <c r="DF538">
        <v>6.1538464069452097</v>
      </c>
      <c r="DG538">
        <v>1293.1726503503401</v>
      </c>
      <c r="DH538">
        <v>323.803846153846</v>
      </c>
      <c r="DI538">
        <v>15</v>
      </c>
      <c r="DJ538">
        <v>100</v>
      </c>
      <c r="DK538">
        <v>100</v>
      </c>
      <c r="DL538">
        <v>2.71</v>
      </c>
      <c r="DM538">
        <v>0.42499999999999999</v>
      </c>
      <c r="DN538">
        <v>2</v>
      </c>
      <c r="DO538">
        <v>336.91300000000001</v>
      </c>
      <c r="DP538">
        <v>666.26499999999999</v>
      </c>
      <c r="DQ538">
        <v>30.692900000000002</v>
      </c>
      <c r="DR538">
        <v>32.7502</v>
      </c>
      <c r="DS538">
        <v>30.0002</v>
      </c>
      <c r="DT538">
        <v>32.648000000000003</v>
      </c>
      <c r="DU538">
        <v>32.6511</v>
      </c>
      <c r="DV538">
        <v>20.985900000000001</v>
      </c>
      <c r="DW538">
        <v>22.086500000000001</v>
      </c>
      <c r="DX538">
        <v>52.786099999999998</v>
      </c>
      <c r="DY538">
        <v>30.688300000000002</v>
      </c>
      <c r="DZ538">
        <v>400</v>
      </c>
      <c r="EA538">
        <v>31.387699999999999</v>
      </c>
      <c r="EB538">
        <v>99.864900000000006</v>
      </c>
      <c r="EC538">
        <v>100.309</v>
      </c>
    </row>
    <row r="539" spans="1:133" x14ac:dyDescent="0.35">
      <c r="A539">
        <v>523</v>
      </c>
      <c r="B539">
        <v>1581613617.5999999</v>
      </c>
      <c r="C539">
        <v>2680.5999999046298</v>
      </c>
      <c r="D539" t="s">
        <v>1284</v>
      </c>
      <c r="E539" t="s">
        <v>1285</v>
      </c>
      <c r="F539" t="s">
        <v>232</v>
      </c>
      <c r="G539" t="s">
        <v>233</v>
      </c>
      <c r="H539" t="s">
        <v>234</v>
      </c>
      <c r="I539" t="s">
        <v>235</v>
      </c>
      <c r="J539" t="s">
        <v>236</v>
      </c>
      <c r="K539" t="s">
        <v>237</v>
      </c>
      <c r="L539" t="s">
        <v>238</v>
      </c>
      <c r="M539" t="s">
        <v>239</v>
      </c>
      <c r="N539">
        <v>1581613609.5310299</v>
      </c>
      <c r="O539">
        <f t="shared" si="344"/>
        <v>5.2144943938826351E-4</v>
      </c>
      <c r="P539">
        <f t="shared" si="345"/>
        <v>-0.28676853147285475</v>
      </c>
      <c r="Q539">
        <f t="shared" si="346"/>
        <v>400.11413793103497</v>
      </c>
      <c r="R539">
        <f t="shared" si="347"/>
        <v>403.33370390962739</v>
      </c>
      <c r="S539">
        <f t="shared" si="348"/>
        <v>40.176528530882045</v>
      </c>
      <c r="T539">
        <f t="shared" si="349"/>
        <v>39.855823905550373</v>
      </c>
      <c r="U539">
        <f t="shared" si="350"/>
        <v>3.8723977531974839E-2</v>
      </c>
      <c r="V539">
        <f t="shared" si="351"/>
        <v>2.2524193742883809</v>
      </c>
      <c r="W539">
        <f t="shared" si="352"/>
        <v>3.8357891235869225E-2</v>
      </c>
      <c r="X539">
        <f t="shared" si="353"/>
        <v>2.4006284894924124E-2</v>
      </c>
      <c r="Y539">
        <f t="shared" si="354"/>
        <v>0</v>
      </c>
      <c r="Z539">
        <f t="shared" si="355"/>
        <v>31.284187161858917</v>
      </c>
      <c r="AA539">
        <f t="shared" si="356"/>
        <v>31.009851724137899</v>
      </c>
      <c r="AB539">
        <f t="shared" si="357"/>
        <v>4.5139130671727283</v>
      </c>
      <c r="AC539">
        <f t="shared" si="358"/>
        <v>69.378349194664736</v>
      </c>
      <c r="AD539">
        <f t="shared" si="359"/>
        <v>3.2122836220926949</v>
      </c>
      <c r="AE539">
        <f t="shared" si="360"/>
        <v>4.6300952089239429</v>
      </c>
      <c r="AF539">
        <f t="shared" si="361"/>
        <v>1.3016294450800334</v>
      </c>
      <c r="AG539">
        <f t="shared" si="362"/>
        <v>-22.995920277022421</v>
      </c>
      <c r="AH539">
        <f t="shared" si="363"/>
        <v>54.215812878662078</v>
      </c>
      <c r="AI539">
        <f t="shared" si="364"/>
        <v>5.4176069075137825</v>
      </c>
      <c r="AJ539">
        <f t="shared" si="365"/>
        <v>36.637499509153443</v>
      </c>
      <c r="AK539">
        <v>-4.1248912061456103E-2</v>
      </c>
      <c r="AL539">
        <v>4.6305517392150101E-2</v>
      </c>
      <c r="AM539">
        <v>3.4595471041478998</v>
      </c>
      <c r="AN539">
        <v>7</v>
      </c>
      <c r="AO539">
        <v>2</v>
      </c>
      <c r="AP539">
        <f t="shared" si="366"/>
        <v>1</v>
      </c>
      <c r="AQ539">
        <f t="shared" si="367"/>
        <v>0</v>
      </c>
      <c r="AR539">
        <f t="shared" si="368"/>
        <v>51827.684236017136</v>
      </c>
      <c r="AS539" t="s">
        <v>240</v>
      </c>
      <c r="AT539">
        <v>0</v>
      </c>
      <c r="AU539">
        <v>0</v>
      </c>
      <c r="AV539">
        <f t="shared" si="369"/>
        <v>0</v>
      </c>
      <c r="AW539" t="e">
        <f t="shared" si="370"/>
        <v>#DIV/0!</v>
      </c>
      <c r="AX539">
        <v>0</v>
      </c>
      <c r="AY539" t="s">
        <v>240</v>
      </c>
      <c r="AZ539">
        <v>0</v>
      </c>
      <c r="BA539">
        <v>0</v>
      </c>
      <c r="BB539" t="e">
        <f t="shared" si="371"/>
        <v>#DIV/0!</v>
      </c>
      <c r="BC539">
        <v>0.5</v>
      </c>
      <c r="BD539">
        <f t="shared" si="372"/>
        <v>0</v>
      </c>
      <c r="BE539">
        <f t="shared" si="373"/>
        <v>-0.28676853147285475</v>
      </c>
      <c r="BF539" t="e">
        <f t="shared" si="374"/>
        <v>#DIV/0!</v>
      </c>
      <c r="BG539" t="e">
        <f t="shared" si="375"/>
        <v>#DIV/0!</v>
      </c>
      <c r="BH539" t="e">
        <f t="shared" si="376"/>
        <v>#DIV/0!</v>
      </c>
      <c r="BI539" t="e">
        <f t="shared" si="377"/>
        <v>#DIV/0!</v>
      </c>
      <c r="BJ539" t="s">
        <v>240</v>
      </c>
      <c r="BK539">
        <v>0</v>
      </c>
      <c r="BL539">
        <f t="shared" si="378"/>
        <v>0</v>
      </c>
      <c r="BM539" t="e">
        <f t="shared" si="379"/>
        <v>#DIV/0!</v>
      </c>
      <c r="BN539" t="e">
        <f t="shared" si="380"/>
        <v>#DIV/0!</v>
      </c>
      <c r="BO539" t="e">
        <f t="shared" si="381"/>
        <v>#DIV/0!</v>
      </c>
      <c r="BP539" t="e">
        <f t="shared" si="382"/>
        <v>#DIV/0!</v>
      </c>
      <c r="BQ539">
        <f t="shared" si="383"/>
        <v>0</v>
      </c>
      <c r="BR539">
        <f t="shared" si="384"/>
        <v>0</v>
      </c>
      <c r="BS539">
        <f t="shared" si="385"/>
        <v>0</v>
      </c>
      <c r="BT539">
        <f t="shared" si="386"/>
        <v>0</v>
      </c>
      <c r="BU539">
        <v>6</v>
      </c>
      <c r="BV539">
        <v>0.5</v>
      </c>
      <c r="BW539" t="s">
        <v>241</v>
      </c>
      <c r="BX539">
        <v>1581613609.5310299</v>
      </c>
      <c r="BY539">
        <v>400.11413793103497</v>
      </c>
      <c r="BZ539">
        <v>399.98020689655198</v>
      </c>
      <c r="CA539">
        <v>32.248237931034502</v>
      </c>
      <c r="CB539">
        <v>31.383182758620698</v>
      </c>
      <c r="CC539">
        <v>350.01255172413801</v>
      </c>
      <c r="CD539">
        <v>99.411175862069001</v>
      </c>
      <c r="CE539">
        <v>0.19996037931034499</v>
      </c>
      <c r="CF539">
        <v>31.4563206896552</v>
      </c>
      <c r="CG539">
        <v>31.009851724137899</v>
      </c>
      <c r="CH539">
        <v>999.9</v>
      </c>
      <c r="CI539">
        <v>0</v>
      </c>
      <c r="CJ539">
        <v>0</v>
      </c>
      <c r="CK539">
        <v>10006.2951724138</v>
      </c>
      <c r="CL539">
        <v>0</v>
      </c>
      <c r="CM539">
        <v>5.3829062068965499</v>
      </c>
      <c r="CN539">
        <v>0</v>
      </c>
      <c r="CO539">
        <v>0</v>
      </c>
      <c r="CP539">
        <v>0</v>
      </c>
      <c r="CQ539">
        <v>0</v>
      </c>
      <c r="CR539">
        <v>4.9137931034482802</v>
      </c>
      <c r="CS539">
        <v>0</v>
      </c>
      <c r="CT539">
        <v>387.32413793103399</v>
      </c>
      <c r="CU539">
        <v>-0.424137931034483</v>
      </c>
      <c r="CV539">
        <v>40.186999999999998</v>
      </c>
      <c r="CW539">
        <v>45.506413793103398</v>
      </c>
      <c r="CX539">
        <v>42.936999999999998</v>
      </c>
      <c r="CY539">
        <v>44.25</v>
      </c>
      <c r="CZ539">
        <v>41.271379310344798</v>
      </c>
      <c r="DA539">
        <v>0</v>
      </c>
      <c r="DB539">
        <v>0</v>
      </c>
      <c r="DC539">
        <v>0</v>
      </c>
      <c r="DD539">
        <v>2749.7000000476801</v>
      </c>
      <c r="DE539">
        <v>4.9192307692307704</v>
      </c>
      <c r="DF539">
        <v>21.883760832977099</v>
      </c>
      <c r="DG539">
        <v>264.53675230808801</v>
      </c>
      <c r="DH539">
        <v>396.88846153846202</v>
      </c>
      <c r="DI539">
        <v>15</v>
      </c>
      <c r="DJ539">
        <v>100</v>
      </c>
      <c r="DK539">
        <v>100</v>
      </c>
      <c r="DL539">
        <v>2.71</v>
      </c>
      <c r="DM539">
        <v>0.42499999999999999</v>
      </c>
      <c r="DN539">
        <v>2</v>
      </c>
      <c r="DO539">
        <v>336.94900000000001</v>
      </c>
      <c r="DP539">
        <v>666.03599999999994</v>
      </c>
      <c r="DQ539">
        <v>30.683700000000002</v>
      </c>
      <c r="DR539">
        <v>32.752000000000002</v>
      </c>
      <c r="DS539">
        <v>30.0001</v>
      </c>
      <c r="DT539">
        <v>32.648000000000003</v>
      </c>
      <c r="DU539">
        <v>32.6511</v>
      </c>
      <c r="DV539">
        <v>20.986899999999999</v>
      </c>
      <c r="DW539">
        <v>22.086500000000001</v>
      </c>
      <c r="DX539">
        <v>52.786099999999998</v>
      </c>
      <c r="DY539">
        <v>30.6785</v>
      </c>
      <c r="DZ539">
        <v>400</v>
      </c>
      <c r="EA539">
        <v>31.386099999999999</v>
      </c>
      <c r="EB539">
        <v>99.864900000000006</v>
      </c>
      <c r="EC539">
        <v>100.309</v>
      </c>
    </row>
    <row r="540" spans="1:133" x14ac:dyDescent="0.35">
      <c r="A540">
        <v>524</v>
      </c>
      <c r="B540">
        <v>1581613622.5999999</v>
      </c>
      <c r="C540">
        <v>2685.5999999046298</v>
      </c>
      <c r="D540" t="s">
        <v>1286</v>
      </c>
      <c r="E540" t="s">
        <v>1287</v>
      </c>
      <c r="F540" t="s">
        <v>232</v>
      </c>
      <c r="G540" t="s">
        <v>233</v>
      </c>
      <c r="H540" t="s">
        <v>234</v>
      </c>
      <c r="I540" t="s">
        <v>235</v>
      </c>
      <c r="J540" t="s">
        <v>236</v>
      </c>
      <c r="K540" t="s">
        <v>237</v>
      </c>
      <c r="L540" t="s">
        <v>238</v>
      </c>
      <c r="M540" t="s">
        <v>239</v>
      </c>
      <c r="N540">
        <v>1581613614.5310299</v>
      </c>
      <c r="O540">
        <f t="shared" si="344"/>
        <v>5.1988531610319265E-4</v>
      </c>
      <c r="P540">
        <f t="shared" si="345"/>
        <v>-0.28060692618720595</v>
      </c>
      <c r="Q540">
        <f t="shared" si="346"/>
        <v>400.10589655172402</v>
      </c>
      <c r="R540">
        <f t="shared" si="347"/>
        <v>403.10906434783851</v>
      </c>
      <c r="S540">
        <f t="shared" si="348"/>
        <v>40.154512044285063</v>
      </c>
      <c r="T540">
        <f t="shared" si="349"/>
        <v>39.855360404926152</v>
      </c>
      <c r="U540">
        <f t="shared" si="350"/>
        <v>3.8573760020531679E-2</v>
      </c>
      <c r="V540">
        <f t="shared" si="351"/>
        <v>2.2508856974824396</v>
      </c>
      <c r="W540">
        <f t="shared" si="352"/>
        <v>3.8210249075523839E-2</v>
      </c>
      <c r="X540">
        <f t="shared" si="353"/>
        <v>2.3913780094833033E-2</v>
      </c>
      <c r="Y540">
        <f t="shared" si="354"/>
        <v>0</v>
      </c>
      <c r="Z540">
        <f t="shared" si="355"/>
        <v>31.283686720056028</v>
      </c>
      <c r="AA540">
        <f t="shared" si="356"/>
        <v>31.013444827586198</v>
      </c>
      <c r="AB540">
        <f t="shared" si="357"/>
        <v>4.5148378480700524</v>
      </c>
      <c r="AC540">
        <f t="shared" si="358"/>
        <v>69.377782766541102</v>
      </c>
      <c r="AD540">
        <f t="shared" si="359"/>
        <v>3.2120912234856118</v>
      </c>
      <c r="AE540">
        <f t="shared" si="360"/>
        <v>4.6298556906818735</v>
      </c>
      <c r="AF540">
        <f t="shared" si="361"/>
        <v>1.3027466245844406</v>
      </c>
      <c r="AG540">
        <f t="shared" si="362"/>
        <v>-22.926942440150796</v>
      </c>
      <c r="AH540">
        <f t="shared" si="363"/>
        <v>53.632404903296127</v>
      </c>
      <c r="AI540">
        <f t="shared" si="364"/>
        <v>5.3630314071341711</v>
      </c>
      <c r="AJ540">
        <f t="shared" si="365"/>
        <v>36.068493870279504</v>
      </c>
      <c r="AK540">
        <v>-4.1207595821396402E-2</v>
      </c>
      <c r="AL540">
        <v>4.62591362931817E-2</v>
      </c>
      <c r="AM540">
        <v>3.4568043292936199</v>
      </c>
      <c r="AN540">
        <v>7</v>
      </c>
      <c r="AO540">
        <v>2</v>
      </c>
      <c r="AP540">
        <f t="shared" si="366"/>
        <v>1</v>
      </c>
      <c r="AQ540">
        <f t="shared" si="367"/>
        <v>0</v>
      </c>
      <c r="AR540">
        <f t="shared" si="368"/>
        <v>51778.067393205551</v>
      </c>
      <c r="AS540" t="s">
        <v>240</v>
      </c>
      <c r="AT540">
        <v>0</v>
      </c>
      <c r="AU540">
        <v>0</v>
      </c>
      <c r="AV540">
        <f t="shared" si="369"/>
        <v>0</v>
      </c>
      <c r="AW540" t="e">
        <f t="shared" si="370"/>
        <v>#DIV/0!</v>
      </c>
      <c r="AX540">
        <v>0</v>
      </c>
      <c r="AY540" t="s">
        <v>240</v>
      </c>
      <c r="AZ540">
        <v>0</v>
      </c>
      <c r="BA540">
        <v>0</v>
      </c>
      <c r="BB540" t="e">
        <f t="shared" si="371"/>
        <v>#DIV/0!</v>
      </c>
      <c r="BC540">
        <v>0.5</v>
      </c>
      <c r="BD540">
        <f t="shared" si="372"/>
        <v>0</v>
      </c>
      <c r="BE540">
        <f t="shared" si="373"/>
        <v>-0.28060692618720595</v>
      </c>
      <c r="BF540" t="e">
        <f t="shared" si="374"/>
        <v>#DIV/0!</v>
      </c>
      <c r="BG540" t="e">
        <f t="shared" si="375"/>
        <v>#DIV/0!</v>
      </c>
      <c r="BH540" t="e">
        <f t="shared" si="376"/>
        <v>#DIV/0!</v>
      </c>
      <c r="BI540" t="e">
        <f t="shared" si="377"/>
        <v>#DIV/0!</v>
      </c>
      <c r="BJ540" t="s">
        <v>240</v>
      </c>
      <c r="BK540">
        <v>0</v>
      </c>
      <c r="BL540">
        <f t="shared" si="378"/>
        <v>0</v>
      </c>
      <c r="BM540" t="e">
        <f t="shared" si="379"/>
        <v>#DIV/0!</v>
      </c>
      <c r="BN540" t="e">
        <f t="shared" si="380"/>
        <v>#DIV/0!</v>
      </c>
      <c r="BO540" t="e">
        <f t="shared" si="381"/>
        <v>#DIV/0!</v>
      </c>
      <c r="BP540" t="e">
        <f t="shared" si="382"/>
        <v>#DIV/0!</v>
      </c>
      <c r="BQ540">
        <f t="shared" si="383"/>
        <v>0</v>
      </c>
      <c r="BR540">
        <f t="shared" si="384"/>
        <v>0</v>
      </c>
      <c r="BS540">
        <f t="shared" si="385"/>
        <v>0</v>
      </c>
      <c r="BT540">
        <f t="shared" si="386"/>
        <v>0</v>
      </c>
      <c r="BU540">
        <v>6</v>
      </c>
      <c r="BV540">
        <v>0.5</v>
      </c>
      <c r="BW540" t="s">
        <v>241</v>
      </c>
      <c r="BX540">
        <v>1581613614.5310299</v>
      </c>
      <c r="BY540">
        <v>400.10589655172402</v>
      </c>
      <c r="BZ540">
        <v>399.98144827586202</v>
      </c>
      <c r="CA540">
        <v>32.246017241379299</v>
      </c>
      <c r="CB540">
        <v>31.383558620689701</v>
      </c>
      <c r="CC540">
        <v>350.01406896551703</v>
      </c>
      <c r="CD540">
        <v>99.4120344827586</v>
      </c>
      <c r="CE540">
        <v>0.19999510344827601</v>
      </c>
      <c r="CF540">
        <v>31.455410344827602</v>
      </c>
      <c r="CG540">
        <v>31.013444827586198</v>
      </c>
      <c r="CH540">
        <v>999.9</v>
      </c>
      <c r="CI540">
        <v>0</v>
      </c>
      <c r="CJ540">
        <v>0</v>
      </c>
      <c r="CK540">
        <v>9996.1862068965493</v>
      </c>
      <c r="CL540">
        <v>0</v>
      </c>
      <c r="CM540">
        <v>6.0035813793103499</v>
      </c>
      <c r="CN540">
        <v>0</v>
      </c>
      <c r="CO540">
        <v>0</v>
      </c>
      <c r="CP540">
        <v>0</v>
      </c>
      <c r="CQ540">
        <v>0</v>
      </c>
      <c r="CR540">
        <v>5.6137931034482804</v>
      </c>
      <c r="CS540">
        <v>0</v>
      </c>
      <c r="CT540">
        <v>408.47931034482798</v>
      </c>
      <c r="CU540">
        <v>-0.56551724137931003</v>
      </c>
      <c r="CV540">
        <v>40.186999999999998</v>
      </c>
      <c r="CW540">
        <v>45.508551724137902</v>
      </c>
      <c r="CX540">
        <v>42.936999999999998</v>
      </c>
      <c r="CY540">
        <v>44.25</v>
      </c>
      <c r="CZ540">
        <v>41.288482758620702</v>
      </c>
      <c r="DA540">
        <v>0</v>
      </c>
      <c r="DB540">
        <v>0</v>
      </c>
      <c r="DC540">
        <v>0</v>
      </c>
      <c r="DD540">
        <v>2754.5</v>
      </c>
      <c r="DE540">
        <v>5.5923076923076902</v>
      </c>
      <c r="DF540">
        <v>-26.5094016117861</v>
      </c>
      <c r="DG540">
        <v>-49.487179386269901</v>
      </c>
      <c r="DH540">
        <v>408.44230769230802</v>
      </c>
      <c r="DI540">
        <v>15</v>
      </c>
      <c r="DJ540">
        <v>100</v>
      </c>
      <c r="DK540">
        <v>100</v>
      </c>
      <c r="DL540">
        <v>2.71</v>
      </c>
      <c r="DM540">
        <v>0.42499999999999999</v>
      </c>
      <c r="DN540">
        <v>2</v>
      </c>
      <c r="DO540">
        <v>336.92500000000001</v>
      </c>
      <c r="DP540">
        <v>666.08100000000002</v>
      </c>
      <c r="DQ540">
        <v>30.672599999999999</v>
      </c>
      <c r="DR540">
        <v>32.752000000000002</v>
      </c>
      <c r="DS540">
        <v>30.000399999999999</v>
      </c>
      <c r="DT540">
        <v>32.648000000000003</v>
      </c>
      <c r="DU540">
        <v>32.6511</v>
      </c>
      <c r="DV540">
        <v>20.982900000000001</v>
      </c>
      <c r="DW540">
        <v>22.086500000000001</v>
      </c>
      <c r="DX540">
        <v>52.786099999999998</v>
      </c>
      <c r="DY540">
        <v>30.663599999999999</v>
      </c>
      <c r="DZ540">
        <v>400</v>
      </c>
      <c r="EA540">
        <v>31.3873</v>
      </c>
      <c r="EB540">
        <v>99.864800000000002</v>
      </c>
      <c r="EC540">
        <v>100.31100000000001</v>
      </c>
    </row>
    <row r="541" spans="1:133" x14ac:dyDescent="0.35">
      <c r="A541">
        <v>525</v>
      </c>
      <c r="B541">
        <v>1581613627.5999999</v>
      </c>
      <c r="C541">
        <v>2690.5999999046298</v>
      </c>
      <c r="D541" t="s">
        <v>1288</v>
      </c>
      <c r="E541" t="s">
        <v>1289</v>
      </c>
      <c r="F541" t="s">
        <v>232</v>
      </c>
      <c r="G541" t="s">
        <v>233</v>
      </c>
      <c r="H541" t="s">
        <v>234</v>
      </c>
      <c r="I541" t="s">
        <v>235</v>
      </c>
      <c r="J541" t="s">
        <v>236</v>
      </c>
      <c r="K541" t="s">
        <v>237</v>
      </c>
      <c r="L541" t="s">
        <v>238</v>
      </c>
      <c r="M541" t="s">
        <v>239</v>
      </c>
      <c r="N541">
        <v>1581613619.5310299</v>
      </c>
      <c r="O541">
        <f t="shared" si="344"/>
        <v>5.1872091879033978E-4</v>
      </c>
      <c r="P541">
        <f t="shared" si="345"/>
        <v>-0.25798604663729469</v>
      </c>
      <c r="Q541">
        <f t="shared" si="346"/>
        <v>400.092068965517</v>
      </c>
      <c r="R541">
        <f t="shared" si="347"/>
        <v>402.18379393108592</v>
      </c>
      <c r="S541">
        <f t="shared" si="348"/>
        <v>40.062599491681091</v>
      </c>
      <c r="T541">
        <f t="shared" si="349"/>
        <v>39.854237193630119</v>
      </c>
      <c r="U541">
        <f t="shared" si="350"/>
        <v>3.8485181626121787E-2</v>
      </c>
      <c r="V541">
        <f t="shared" si="351"/>
        <v>2.2525615275174458</v>
      </c>
      <c r="W541">
        <f t="shared" si="352"/>
        <v>3.8123596280494894E-2</v>
      </c>
      <c r="X541">
        <f t="shared" si="353"/>
        <v>2.3859451455750538E-2</v>
      </c>
      <c r="Y541">
        <f t="shared" si="354"/>
        <v>0</v>
      </c>
      <c r="Z541">
        <f t="shared" si="355"/>
        <v>31.283704367598407</v>
      </c>
      <c r="AA541">
        <f t="shared" si="356"/>
        <v>31.013268965517199</v>
      </c>
      <c r="AB541">
        <f t="shared" si="357"/>
        <v>4.5147925814408234</v>
      </c>
      <c r="AC541">
        <f t="shared" si="358"/>
        <v>69.377709901955029</v>
      </c>
      <c r="AD541">
        <f t="shared" si="359"/>
        <v>3.2119997313389286</v>
      </c>
      <c r="AE541">
        <f t="shared" si="360"/>
        <v>4.6297286778104159</v>
      </c>
      <c r="AF541">
        <f t="shared" si="361"/>
        <v>1.3027928501018948</v>
      </c>
      <c r="AG541">
        <f t="shared" si="362"/>
        <v>-22.875592518653985</v>
      </c>
      <c r="AH541">
        <f t="shared" si="363"/>
        <v>53.635065769031151</v>
      </c>
      <c r="AI541">
        <f t="shared" si="364"/>
        <v>5.3592899633316673</v>
      </c>
      <c r="AJ541">
        <f t="shared" si="365"/>
        <v>36.118763213708831</v>
      </c>
      <c r="AK541">
        <v>-4.12527428672421E-2</v>
      </c>
      <c r="AL541">
        <v>4.6309817807241901E-2</v>
      </c>
      <c r="AM541">
        <v>3.45980136389471</v>
      </c>
      <c r="AN541">
        <v>7</v>
      </c>
      <c r="AO541">
        <v>2</v>
      </c>
      <c r="AP541">
        <f t="shared" si="366"/>
        <v>1</v>
      </c>
      <c r="AQ541">
        <f t="shared" si="367"/>
        <v>0</v>
      </c>
      <c r="AR541">
        <f t="shared" si="368"/>
        <v>51832.569835894123</v>
      </c>
      <c r="AS541" t="s">
        <v>240</v>
      </c>
      <c r="AT541">
        <v>0</v>
      </c>
      <c r="AU541">
        <v>0</v>
      </c>
      <c r="AV541">
        <f t="shared" si="369"/>
        <v>0</v>
      </c>
      <c r="AW541" t="e">
        <f t="shared" si="370"/>
        <v>#DIV/0!</v>
      </c>
      <c r="AX541">
        <v>0</v>
      </c>
      <c r="AY541" t="s">
        <v>240</v>
      </c>
      <c r="AZ541">
        <v>0</v>
      </c>
      <c r="BA541">
        <v>0</v>
      </c>
      <c r="BB541" t="e">
        <f t="shared" si="371"/>
        <v>#DIV/0!</v>
      </c>
      <c r="BC541">
        <v>0.5</v>
      </c>
      <c r="BD541">
        <f t="shared" si="372"/>
        <v>0</v>
      </c>
      <c r="BE541">
        <f t="shared" si="373"/>
        <v>-0.25798604663729469</v>
      </c>
      <c r="BF541" t="e">
        <f t="shared" si="374"/>
        <v>#DIV/0!</v>
      </c>
      <c r="BG541" t="e">
        <f t="shared" si="375"/>
        <v>#DIV/0!</v>
      </c>
      <c r="BH541" t="e">
        <f t="shared" si="376"/>
        <v>#DIV/0!</v>
      </c>
      <c r="BI541" t="e">
        <f t="shared" si="377"/>
        <v>#DIV/0!</v>
      </c>
      <c r="BJ541" t="s">
        <v>240</v>
      </c>
      <c r="BK541">
        <v>0</v>
      </c>
      <c r="BL541">
        <f t="shared" si="378"/>
        <v>0</v>
      </c>
      <c r="BM541" t="e">
        <f t="shared" si="379"/>
        <v>#DIV/0!</v>
      </c>
      <c r="BN541" t="e">
        <f t="shared" si="380"/>
        <v>#DIV/0!</v>
      </c>
      <c r="BO541" t="e">
        <f t="shared" si="381"/>
        <v>#DIV/0!</v>
      </c>
      <c r="BP541" t="e">
        <f t="shared" si="382"/>
        <v>#DIV/0!</v>
      </c>
      <c r="BQ541">
        <f t="shared" si="383"/>
        <v>0</v>
      </c>
      <c r="BR541">
        <f t="shared" si="384"/>
        <v>0</v>
      </c>
      <c r="BS541">
        <f t="shared" si="385"/>
        <v>0</v>
      </c>
      <c r="BT541">
        <f t="shared" si="386"/>
        <v>0</v>
      </c>
      <c r="BU541">
        <v>6</v>
      </c>
      <c r="BV541">
        <v>0.5</v>
      </c>
      <c r="BW541" t="s">
        <v>241</v>
      </c>
      <c r="BX541">
        <v>1581613619.5310299</v>
      </c>
      <c r="BY541">
        <v>400.092068965517</v>
      </c>
      <c r="BZ541">
        <v>400.005586206896</v>
      </c>
      <c r="CA541">
        <v>32.244893103448298</v>
      </c>
      <c r="CB541">
        <v>31.384358620689699</v>
      </c>
      <c r="CC541">
        <v>350.01141379310297</v>
      </c>
      <c r="CD541">
        <v>99.412703448275906</v>
      </c>
      <c r="CE541">
        <v>0.19996144827586201</v>
      </c>
      <c r="CF541">
        <v>31.4549275862069</v>
      </c>
      <c r="CG541">
        <v>31.013268965517199</v>
      </c>
      <c r="CH541">
        <v>999.9</v>
      </c>
      <c r="CI541">
        <v>0</v>
      </c>
      <c r="CJ541">
        <v>0</v>
      </c>
      <c r="CK541">
        <v>10007.0706896552</v>
      </c>
      <c r="CL541">
        <v>0</v>
      </c>
      <c r="CM541">
        <v>6.1494110344827604</v>
      </c>
      <c r="CN541">
        <v>0</v>
      </c>
      <c r="CO541">
        <v>0</v>
      </c>
      <c r="CP541">
        <v>0</v>
      </c>
      <c r="CQ541">
        <v>0</v>
      </c>
      <c r="CR541">
        <v>3.8965517241379302</v>
      </c>
      <c r="CS541">
        <v>0</v>
      </c>
      <c r="CT541">
        <v>405.73103448275901</v>
      </c>
      <c r="CU541">
        <v>-1</v>
      </c>
      <c r="CV541">
        <v>40.186999999999998</v>
      </c>
      <c r="CW541">
        <v>45.5149655172414</v>
      </c>
      <c r="CX541">
        <v>42.936999999999998</v>
      </c>
      <c r="CY541">
        <v>44.25</v>
      </c>
      <c r="CZ541">
        <v>41.294896551724101</v>
      </c>
      <c r="DA541">
        <v>0</v>
      </c>
      <c r="DB541">
        <v>0</v>
      </c>
      <c r="DC541">
        <v>0</v>
      </c>
      <c r="DD541">
        <v>2759.9000000953702</v>
      </c>
      <c r="DE541">
        <v>4.1884615384615396</v>
      </c>
      <c r="DF541">
        <v>-16.864957491537499</v>
      </c>
      <c r="DG541">
        <v>-9.6478630912163208</v>
      </c>
      <c r="DH541">
        <v>405.76153846153898</v>
      </c>
      <c r="DI541">
        <v>15</v>
      </c>
      <c r="DJ541">
        <v>100</v>
      </c>
      <c r="DK541">
        <v>100</v>
      </c>
      <c r="DL541">
        <v>2.71</v>
      </c>
      <c r="DM541">
        <v>0.42499999999999999</v>
      </c>
      <c r="DN541">
        <v>2</v>
      </c>
      <c r="DO541">
        <v>337.06799999999998</v>
      </c>
      <c r="DP541">
        <v>666.05799999999999</v>
      </c>
      <c r="DQ541">
        <v>30.656600000000001</v>
      </c>
      <c r="DR541">
        <v>32.752000000000002</v>
      </c>
      <c r="DS541">
        <v>30.000299999999999</v>
      </c>
      <c r="DT541">
        <v>32.648000000000003</v>
      </c>
      <c r="DU541">
        <v>32.6511</v>
      </c>
      <c r="DV541">
        <v>20.985199999999999</v>
      </c>
      <c r="DW541">
        <v>22.086500000000001</v>
      </c>
      <c r="DX541">
        <v>52.786099999999998</v>
      </c>
      <c r="DY541">
        <v>30.648800000000001</v>
      </c>
      <c r="DZ541">
        <v>400</v>
      </c>
      <c r="EA541">
        <v>31.386299999999999</v>
      </c>
      <c r="EB541">
        <v>99.864099999999993</v>
      </c>
      <c r="EC541">
        <v>100.31</v>
      </c>
    </row>
    <row r="542" spans="1:133" x14ac:dyDescent="0.35">
      <c r="A542">
        <v>526</v>
      </c>
      <c r="B542">
        <v>1581613632.5999999</v>
      </c>
      <c r="C542">
        <v>2695.5999999046298</v>
      </c>
      <c r="D542" t="s">
        <v>1290</v>
      </c>
      <c r="E542" t="s">
        <v>1291</v>
      </c>
      <c r="F542" t="s">
        <v>232</v>
      </c>
      <c r="G542" t="s">
        <v>233</v>
      </c>
      <c r="H542" t="s">
        <v>234</v>
      </c>
      <c r="I542" t="s">
        <v>235</v>
      </c>
      <c r="J542" t="s">
        <v>236</v>
      </c>
      <c r="K542" t="s">
        <v>237</v>
      </c>
      <c r="L542" t="s">
        <v>238</v>
      </c>
      <c r="M542" t="s">
        <v>239</v>
      </c>
      <c r="N542">
        <v>1581613624.5310299</v>
      </c>
      <c r="O542">
        <f t="shared" si="344"/>
        <v>5.1754972460606532E-4</v>
      </c>
      <c r="P542">
        <f t="shared" si="345"/>
        <v>-0.25458397926892523</v>
      </c>
      <c r="Q542">
        <f t="shared" si="346"/>
        <v>400.09806896551697</v>
      </c>
      <c r="R542">
        <f t="shared" si="347"/>
        <v>402.07209514398744</v>
      </c>
      <c r="S542">
        <f t="shared" si="348"/>
        <v>40.051803284042819</v>
      </c>
      <c r="T542">
        <f t="shared" si="349"/>
        <v>39.855163653656788</v>
      </c>
      <c r="U542">
        <f t="shared" si="350"/>
        <v>3.8405824112283493E-2</v>
      </c>
      <c r="V542">
        <f t="shared" si="351"/>
        <v>2.2505544736291814</v>
      </c>
      <c r="W542">
        <f t="shared" si="352"/>
        <v>3.8045403010233472E-2</v>
      </c>
      <c r="X542">
        <f t="shared" si="353"/>
        <v>2.3810477297877095E-2</v>
      </c>
      <c r="Y542">
        <f t="shared" si="354"/>
        <v>0</v>
      </c>
      <c r="Z542">
        <f t="shared" si="355"/>
        <v>31.283259280363438</v>
      </c>
      <c r="AA542">
        <f t="shared" si="356"/>
        <v>31.012403448275901</v>
      </c>
      <c r="AB542">
        <f t="shared" si="357"/>
        <v>4.5145698043789562</v>
      </c>
      <c r="AC542">
        <f t="shared" si="358"/>
        <v>69.381192983560851</v>
      </c>
      <c r="AD542">
        <f t="shared" si="359"/>
        <v>3.2120344727325678</v>
      </c>
      <c r="AE542">
        <f t="shared" si="360"/>
        <v>4.6295463289217667</v>
      </c>
      <c r="AF542">
        <f t="shared" si="361"/>
        <v>1.3025353316463884</v>
      </c>
      <c r="AG542">
        <f t="shared" si="362"/>
        <v>-22.823942855127481</v>
      </c>
      <c r="AH542">
        <f t="shared" si="363"/>
        <v>53.608195703746055</v>
      </c>
      <c r="AI542">
        <f t="shared" si="364"/>
        <v>5.3613409140422643</v>
      </c>
      <c r="AJ542">
        <f t="shared" si="365"/>
        <v>36.145593762660837</v>
      </c>
      <c r="AK542">
        <v>-4.1198676216157602E-2</v>
      </c>
      <c r="AL542">
        <v>4.6249123254900798E-2</v>
      </c>
      <c r="AM542">
        <v>3.45621207788145</v>
      </c>
      <c r="AN542">
        <v>7</v>
      </c>
      <c r="AO542">
        <v>2</v>
      </c>
      <c r="AP542">
        <f t="shared" si="366"/>
        <v>1</v>
      </c>
      <c r="AQ542">
        <f t="shared" si="367"/>
        <v>0</v>
      </c>
      <c r="AR542">
        <f t="shared" si="368"/>
        <v>51767.546608995159</v>
      </c>
      <c r="AS542" t="s">
        <v>240</v>
      </c>
      <c r="AT542">
        <v>0</v>
      </c>
      <c r="AU542">
        <v>0</v>
      </c>
      <c r="AV542">
        <f t="shared" si="369"/>
        <v>0</v>
      </c>
      <c r="AW542" t="e">
        <f t="shared" si="370"/>
        <v>#DIV/0!</v>
      </c>
      <c r="AX542">
        <v>0</v>
      </c>
      <c r="AY542" t="s">
        <v>240</v>
      </c>
      <c r="AZ542">
        <v>0</v>
      </c>
      <c r="BA542">
        <v>0</v>
      </c>
      <c r="BB542" t="e">
        <f t="shared" si="371"/>
        <v>#DIV/0!</v>
      </c>
      <c r="BC542">
        <v>0.5</v>
      </c>
      <c r="BD542">
        <f t="shared" si="372"/>
        <v>0</v>
      </c>
      <c r="BE542">
        <f t="shared" si="373"/>
        <v>-0.25458397926892523</v>
      </c>
      <c r="BF542" t="e">
        <f t="shared" si="374"/>
        <v>#DIV/0!</v>
      </c>
      <c r="BG542" t="e">
        <f t="shared" si="375"/>
        <v>#DIV/0!</v>
      </c>
      <c r="BH542" t="e">
        <f t="shared" si="376"/>
        <v>#DIV/0!</v>
      </c>
      <c r="BI542" t="e">
        <f t="shared" si="377"/>
        <v>#DIV/0!</v>
      </c>
      <c r="BJ542" t="s">
        <v>240</v>
      </c>
      <c r="BK542">
        <v>0</v>
      </c>
      <c r="BL542">
        <f t="shared" si="378"/>
        <v>0</v>
      </c>
      <c r="BM542" t="e">
        <f t="shared" si="379"/>
        <v>#DIV/0!</v>
      </c>
      <c r="BN542" t="e">
        <f t="shared" si="380"/>
        <v>#DIV/0!</v>
      </c>
      <c r="BO542" t="e">
        <f t="shared" si="381"/>
        <v>#DIV/0!</v>
      </c>
      <c r="BP542" t="e">
        <f t="shared" si="382"/>
        <v>#DIV/0!</v>
      </c>
      <c r="BQ542">
        <f t="shared" si="383"/>
        <v>0</v>
      </c>
      <c r="BR542">
        <f t="shared" si="384"/>
        <v>0</v>
      </c>
      <c r="BS542">
        <f t="shared" si="385"/>
        <v>0</v>
      </c>
      <c r="BT542">
        <f t="shared" si="386"/>
        <v>0</v>
      </c>
      <c r="BU542">
        <v>6</v>
      </c>
      <c r="BV542">
        <v>0.5</v>
      </c>
      <c r="BW542" t="s">
        <v>241</v>
      </c>
      <c r="BX542">
        <v>1581613624.5310299</v>
      </c>
      <c r="BY542">
        <v>400.09806896551697</v>
      </c>
      <c r="BZ542">
        <v>400.01662068965499</v>
      </c>
      <c r="CA542">
        <v>32.244975862068998</v>
      </c>
      <c r="CB542">
        <v>31.386389655172401</v>
      </c>
      <c r="CC542">
        <v>350.01355172413798</v>
      </c>
      <c r="CD542">
        <v>99.413458620689696</v>
      </c>
      <c r="CE542">
        <v>0.20002803448275899</v>
      </c>
      <c r="CF542">
        <v>31.454234482758601</v>
      </c>
      <c r="CG542">
        <v>31.012403448275901</v>
      </c>
      <c r="CH542">
        <v>999.9</v>
      </c>
      <c r="CI542">
        <v>0</v>
      </c>
      <c r="CJ542">
        <v>0</v>
      </c>
      <c r="CK542">
        <v>9993.8793103448297</v>
      </c>
      <c r="CL542">
        <v>0</v>
      </c>
      <c r="CM542">
        <v>6.3562720689655201</v>
      </c>
      <c r="CN542">
        <v>0</v>
      </c>
      <c r="CO542">
        <v>0</v>
      </c>
      <c r="CP542">
        <v>0</v>
      </c>
      <c r="CQ542">
        <v>0</v>
      </c>
      <c r="CR542">
        <v>4.0172413793103399</v>
      </c>
      <c r="CS542">
        <v>0</v>
      </c>
      <c r="CT542">
        <v>406.5</v>
      </c>
      <c r="CU542">
        <v>-0.87931034482758597</v>
      </c>
      <c r="CV542">
        <v>40.186999999999998</v>
      </c>
      <c r="CW542">
        <v>45.523517241379302</v>
      </c>
      <c r="CX542">
        <v>42.936999999999998</v>
      </c>
      <c r="CY542">
        <v>44.25</v>
      </c>
      <c r="CZ542">
        <v>41.301310344827598</v>
      </c>
      <c r="DA542">
        <v>0</v>
      </c>
      <c r="DB542">
        <v>0</v>
      </c>
      <c r="DC542">
        <v>0</v>
      </c>
      <c r="DD542">
        <v>2764.7000000476801</v>
      </c>
      <c r="DE542">
        <v>4.0461538461538504</v>
      </c>
      <c r="DF542">
        <v>22.5230770694528</v>
      </c>
      <c r="DG542">
        <v>18.170940184064399</v>
      </c>
      <c r="DH542">
        <v>405.53461538461499</v>
      </c>
      <c r="DI542">
        <v>15</v>
      </c>
      <c r="DJ542">
        <v>100</v>
      </c>
      <c r="DK542">
        <v>100</v>
      </c>
      <c r="DL542">
        <v>2.71</v>
      </c>
      <c r="DM542">
        <v>0.42499999999999999</v>
      </c>
      <c r="DN542">
        <v>2</v>
      </c>
      <c r="DO542">
        <v>336.98399999999998</v>
      </c>
      <c r="DP542">
        <v>665.94399999999996</v>
      </c>
      <c r="DQ542">
        <v>30.642199999999999</v>
      </c>
      <c r="DR542">
        <v>32.752000000000002</v>
      </c>
      <c r="DS542">
        <v>30.0001</v>
      </c>
      <c r="DT542">
        <v>32.648000000000003</v>
      </c>
      <c r="DU542">
        <v>32.6511</v>
      </c>
      <c r="DV542">
        <v>20.984200000000001</v>
      </c>
      <c r="DW542">
        <v>22.086500000000001</v>
      </c>
      <c r="DX542">
        <v>52.786099999999998</v>
      </c>
      <c r="DY542">
        <v>30.638100000000001</v>
      </c>
      <c r="DZ542">
        <v>400</v>
      </c>
      <c r="EA542">
        <v>31.3886</v>
      </c>
      <c r="EB542">
        <v>99.863399999999999</v>
      </c>
      <c r="EC542">
        <v>100.31100000000001</v>
      </c>
    </row>
    <row r="543" spans="1:133" x14ac:dyDescent="0.35">
      <c r="A543">
        <v>527</v>
      </c>
      <c r="B543">
        <v>1581613637.5999999</v>
      </c>
      <c r="C543">
        <v>2700.5999999046298</v>
      </c>
      <c r="D543" t="s">
        <v>1292</v>
      </c>
      <c r="E543" t="s">
        <v>1293</v>
      </c>
      <c r="F543" t="s">
        <v>232</v>
      </c>
      <c r="G543" t="s">
        <v>233</v>
      </c>
      <c r="H543" t="s">
        <v>234</v>
      </c>
      <c r="I543" t="s">
        <v>235</v>
      </c>
      <c r="J543" t="s">
        <v>236</v>
      </c>
      <c r="K543" t="s">
        <v>237</v>
      </c>
      <c r="L543" t="s">
        <v>238</v>
      </c>
      <c r="M543" t="s">
        <v>239</v>
      </c>
      <c r="N543">
        <v>1581613629.5310299</v>
      </c>
      <c r="O543">
        <f t="shared" si="344"/>
        <v>5.1555114432094771E-4</v>
      </c>
      <c r="P543">
        <f t="shared" si="345"/>
        <v>-0.25360394819146476</v>
      </c>
      <c r="Q543">
        <f t="shared" si="346"/>
        <v>400.100103448276</v>
      </c>
      <c r="R543">
        <f t="shared" si="347"/>
        <v>402.07274905180827</v>
      </c>
      <c r="S543">
        <f t="shared" si="348"/>
        <v>40.051997431974954</v>
      </c>
      <c r="T543">
        <f t="shared" si="349"/>
        <v>39.855494692524957</v>
      </c>
      <c r="U543">
        <f t="shared" si="350"/>
        <v>3.8285197066111575E-2</v>
      </c>
      <c r="V543">
        <f t="shared" si="351"/>
        <v>2.251099036569399</v>
      </c>
      <c r="W543">
        <f t="shared" si="352"/>
        <v>3.792711084836934E-2</v>
      </c>
      <c r="X543">
        <f t="shared" si="353"/>
        <v>2.3736337679111714E-2</v>
      </c>
      <c r="Y543">
        <f t="shared" si="354"/>
        <v>0</v>
      </c>
      <c r="Z543">
        <f t="shared" si="355"/>
        <v>31.282946470775158</v>
      </c>
      <c r="AA543">
        <f t="shared" si="356"/>
        <v>31.008137931034501</v>
      </c>
      <c r="AB543">
        <f t="shared" si="357"/>
        <v>4.5134720349787649</v>
      </c>
      <c r="AC543">
        <f t="shared" si="358"/>
        <v>69.382424711571929</v>
      </c>
      <c r="AD543">
        <f t="shared" si="359"/>
        <v>3.2119070770711522</v>
      </c>
      <c r="AE543">
        <f t="shared" si="360"/>
        <v>4.6292805280635498</v>
      </c>
      <c r="AF543">
        <f t="shared" si="361"/>
        <v>1.3015649579076127</v>
      </c>
      <c r="AG543">
        <f t="shared" si="362"/>
        <v>-22.735805464553795</v>
      </c>
      <c r="AH543">
        <f t="shared" si="363"/>
        <v>54.016218987316805</v>
      </c>
      <c r="AI543">
        <f t="shared" si="364"/>
        <v>5.4006999334242565</v>
      </c>
      <c r="AJ543">
        <f t="shared" si="365"/>
        <v>36.681113456187262</v>
      </c>
      <c r="AK543">
        <v>-4.1213341509056402E-2</v>
      </c>
      <c r="AL543">
        <v>4.6265586330929899E-2</v>
      </c>
      <c r="AM543">
        <v>3.4571858129098501</v>
      </c>
      <c r="AN543">
        <v>7</v>
      </c>
      <c r="AO543">
        <v>2</v>
      </c>
      <c r="AP543">
        <f t="shared" si="366"/>
        <v>1</v>
      </c>
      <c r="AQ543">
        <f t="shared" si="367"/>
        <v>0</v>
      </c>
      <c r="AR543">
        <f t="shared" si="368"/>
        <v>51785.403246029404</v>
      </c>
      <c r="AS543" t="s">
        <v>240</v>
      </c>
      <c r="AT543">
        <v>0</v>
      </c>
      <c r="AU543">
        <v>0</v>
      </c>
      <c r="AV543">
        <f t="shared" si="369"/>
        <v>0</v>
      </c>
      <c r="AW543" t="e">
        <f t="shared" si="370"/>
        <v>#DIV/0!</v>
      </c>
      <c r="AX543">
        <v>0</v>
      </c>
      <c r="AY543" t="s">
        <v>240</v>
      </c>
      <c r="AZ543">
        <v>0</v>
      </c>
      <c r="BA543">
        <v>0</v>
      </c>
      <c r="BB543" t="e">
        <f t="shared" si="371"/>
        <v>#DIV/0!</v>
      </c>
      <c r="BC543">
        <v>0.5</v>
      </c>
      <c r="BD543">
        <f t="shared" si="372"/>
        <v>0</v>
      </c>
      <c r="BE543">
        <f t="shared" si="373"/>
        <v>-0.25360394819146476</v>
      </c>
      <c r="BF543" t="e">
        <f t="shared" si="374"/>
        <v>#DIV/0!</v>
      </c>
      <c r="BG543" t="e">
        <f t="shared" si="375"/>
        <v>#DIV/0!</v>
      </c>
      <c r="BH543" t="e">
        <f t="shared" si="376"/>
        <v>#DIV/0!</v>
      </c>
      <c r="BI543" t="e">
        <f t="shared" si="377"/>
        <v>#DIV/0!</v>
      </c>
      <c r="BJ543" t="s">
        <v>240</v>
      </c>
      <c r="BK543">
        <v>0</v>
      </c>
      <c r="BL543">
        <f t="shared" si="378"/>
        <v>0</v>
      </c>
      <c r="BM543" t="e">
        <f t="shared" si="379"/>
        <v>#DIV/0!</v>
      </c>
      <c r="BN543" t="e">
        <f t="shared" si="380"/>
        <v>#DIV/0!</v>
      </c>
      <c r="BO543" t="e">
        <f t="shared" si="381"/>
        <v>#DIV/0!</v>
      </c>
      <c r="BP543" t="e">
        <f t="shared" si="382"/>
        <v>#DIV/0!</v>
      </c>
      <c r="BQ543">
        <f t="shared" si="383"/>
        <v>0</v>
      </c>
      <c r="BR543">
        <f t="shared" si="384"/>
        <v>0</v>
      </c>
      <c r="BS543">
        <f t="shared" si="385"/>
        <v>0</v>
      </c>
      <c r="BT543">
        <f t="shared" si="386"/>
        <v>0</v>
      </c>
      <c r="BU543">
        <v>6</v>
      </c>
      <c r="BV543">
        <v>0.5</v>
      </c>
      <c r="BW543" t="s">
        <v>241</v>
      </c>
      <c r="BX543">
        <v>1581613629.5310299</v>
      </c>
      <c r="BY543">
        <v>400.100103448276</v>
      </c>
      <c r="BZ543">
        <v>400.01896551724099</v>
      </c>
      <c r="CA543">
        <v>32.243593103448298</v>
      </c>
      <c r="CB543">
        <v>31.3883137931034</v>
      </c>
      <c r="CC543">
        <v>350.01051724137898</v>
      </c>
      <c r="CD543">
        <v>99.413868965517295</v>
      </c>
      <c r="CE543">
        <v>0.19993855172413799</v>
      </c>
      <c r="CF543">
        <v>31.453224137930999</v>
      </c>
      <c r="CG543">
        <v>31.008137931034501</v>
      </c>
      <c r="CH543">
        <v>999.9</v>
      </c>
      <c r="CI543">
        <v>0</v>
      </c>
      <c r="CJ543">
        <v>0</v>
      </c>
      <c r="CK543">
        <v>9997.3955172413807</v>
      </c>
      <c r="CL543">
        <v>0</v>
      </c>
      <c r="CM543">
        <v>6.5972068965517199</v>
      </c>
      <c r="CN543">
        <v>0</v>
      </c>
      <c r="CO543">
        <v>0</v>
      </c>
      <c r="CP543">
        <v>0</v>
      </c>
      <c r="CQ543">
        <v>0</v>
      </c>
      <c r="CR543">
        <v>3.0137931034482799</v>
      </c>
      <c r="CS543">
        <v>0</v>
      </c>
      <c r="CT543">
        <v>406.84827586206899</v>
      </c>
      <c r="CU543">
        <v>-0.97931034482758605</v>
      </c>
      <c r="CV543">
        <v>40.186999999999998</v>
      </c>
      <c r="CW543">
        <v>45.527793103448303</v>
      </c>
      <c r="CX543">
        <v>42.936999999999998</v>
      </c>
      <c r="CY543">
        <v>44.25</v>
      </c>
      <c r="CZ543">
        <v>41.294896551724101</v>
      </c>
      <c r="DA543">
        <v>0</v>
      </c>
      <c r="DB543">
        <v>0</v>
      </c>
      <c r="DC543">
        <v>0</v>
      </c>
      <c r="DD543">
        <v>2769.5</v>
      </c>
      <c r="DE543">
        <v>3.7923076923076899</v>
      </c>
      <c r="DF543">
        <v>0.71111151632681702</v>
      </c>
      <c r="DG543">
        <v>22.622222242771102</v>
      </c>
      <c r="DH543">
        <v>406.12692307692299</v>
      </c>
      <c r="DI543">
        <v>15</v>
      </c>
      <c r="DJ543">
        <v>100</v>
      </c>
      <c r="DK543">
        <v>100</v>
      </c>
      <c r="DL543">
        <v>2.71</v>
      </c>
      <c r="DM543">
        <v>0.42499999999999999</v>
      </c>
      <c r="DN543">
        <v>2</v>
      </c>
      <c r="DO543">
        <v>336.84100000000001</v>
      </c>
      <c r="DP543">
        <v>666.15</v>
      </c>
      <c r="DQ543">
        <v>30.6325</v>
      </c>
      <c r="DR543">
        <v>32.754600000000003</v>
      </c>
      <c r="DS543">
        <v>30.0001</v>
      </c>
      <c r="DT543">
        <v>32.648000000000003</v>
      </c>
      <c r="DU543">
        <v>32.6511</v>
      </c>
      <c r="DV543">
        <v>20.985499999999998</v>
      </c>
      <c r="DW543">
        <v>22.086500000000001</v>
      </c>
      <c r="DX543">
        <v>52.786099999999998</v>
      </c>
      <c r="DY543">
        <v>30.6294</v>
      </c>
      <c r="DZ543">
        <v>400</v>
      </c>
      <c r="EA543">
        <v>31.386900000000001</v>
      </c>
      <c r="EB543">
        <v>99.865399999999994</v>
      </c>
      <c r="EC543">
        <v>100.309</v>
      </c>
    </row>
    <row r="544" spans="1:133" x14ac:dyDescent="0.35">
      <c r="A544">
        <v>528</v>
      </c>
      <c r="B544">
        <v>1581613642.5999999</v>
      </c>
      <c r="C544">
        <v>2705.5999999046298</v>
      </c>
      <c r="D544" t="s">
        <v>1294</v>
      </c>
      <c r="E544" t="s">
        <v>1295</v>
      </c>
      <c r="F544" t="s">
        <v>232</v>
      </c>
      <c r="G544" t="s">
        <v>233</v>
      </c>
      <c r="H544" t="s">
        <v>234</v>
      </c>
      <c r="I544" t="s">
        <v>235</v>
      </c>
      <c r="J544" t="s">
        <v>236</v>
      </c>
      <c r="K544" t="s">
        <v>237</v>
      </c>
      <c r="L544" t="s">
        <v>238</v>
      </c>
      <c r="M544" t="s">
        <v>239</v>
      </c>
      <c r="N544">
        <v>1581613634.5310299</v>
      </c>
      <c r="O544">
        <f t="shared" si="344"/>
        <v>5.1361523139331177E-4</v>
      </c>
      <c r="P544">
        <f t="shared" si="345"/>
        <v>-0.28145420914912472</v>
      </c>
      <c r="Q544">
        <f t="shared" si="346"/>
        <v>400.09906896551701</v>
      </c>
      <c r="R544">
        <f t="shared" si="347"/>
        <v>403.27505159042801</v>
      </c>
      <c r="S544">
        <f t="shared" si="348"/>
        <v>40.172076543477111</v>
      </c>
      <c r="T544">
        <f t="shared" si="349"/>
        <v>39.855702355176824</v>
      </c>
      <c r="U544">
        <f t="shared" si="350"/>
        <v>3.816009593798142E-2</v>
      </c>
      <c r="V544">
        <f t="shared" si="351"/>
        <v>2.2502948179236073</v>
      </c>
      <c r="W544">
        <f t="shared" si="352"/>
        <v>3.7804208474627204E-2</v>
      </c>
      <c r="X544">
        <f t="shared" si="353"/>
        <v>2.36593286585947E-2</v>
      </c>
      <c r="Y544">
        <f t="shared" si="354"/>
        <v>0</v>
      </c>
      <c r="Z544">
        <f t="shared" si="355"/>
        <v>31.281985703998949</v>
      </c>
      <c r="AA544">
        <f t="shared" si="356"/>
        <v>31.005106896551698</v>
      </c>
      <c r="AB544">
        <f t="shared" si="357"/>
        <v>4.5126921121858832</v>
      </c>
      <c r="AC544">
        <f t="shared" si="358"/>
        <v>69.385821550310141</v>
      </c>
      <c r="AD544">
        <f t="shared" si="359"/>
        <v>3.2117823516260886</v>
      </c>
      <c r="AE544">
        <f t="shared" si="360"/>
        <v>4.6288741415237054</v>
      </c>
      <c r="AF544">
        <f t="shared" si="361"/>
        <v>1.3009097605597946</v>
      </c>
      <c r="AG544">
        <f t="shared" si="362"/>
        <v>-22.650431704445051</v>
      </c>
      <c r="AH544">
        <f t="shared" si="363"/>
        <v>54.177224859862221</v>
      </c>
      <c r="AI544">
        <f t="shared" si="364"/>
        <v>5.4186114152225944</v>
      </c>
      <c r="AJ544">
        <f t="shared" si="365"/>
        <v>36.945404570639766</v>
      </c>
      <c r="AK544">
        <v>-4.1191684716958901E-2</v>
      </c>
      <c r="AL544">
        <v>4.6241274684561302E-2</v>
      </c>
      <c r="AM544">
        <v>3.4557478196267599</v>
      </c>
      <c r="AN544">
        <v>7</v>
      </c>
      <c r="AO544">
        <v>2</v>
      </c>
      <c r="AP544">
        <f t="shared" si="366"/>
        <v>1</v>
      </c>
      <c r="AQ544">
        <f t="shared" si="367"/>
        <v>0</v>
      </c>
      <c r="AR544">
        <f t="shared" si="368"/>
        <v>51759.577180131164</v>
      </c>
      <c r="AS544" t="s">
        <v>240</v>
      </c>
      <c r="AT544">
        <v>0</v>
      </c>
      <c r="AU544">
        <v>0</v>
      </c>
      <c r="AV544">
        <f t="shared" si="369"/>
        <v>0</v>
      </c>
      <c r="AW544" t="e">
        <f t="shared" si="370"/>
        <v>#DIV/0!</v>
      </c>
      <c r="AX544">
        <v>0</v>
      </c>
      <c r="AY544" t="s">
        <v>240</v>
      </c>
      <c r="AZ544">
        <v>0</v>
      </c>
      <c r="BA544">
        <v>0</v>
      </c>
      <c r="BB544" t="e">
        <f t="shared" si="371"/>
        <v>#DIV/0!</v>
      </c>
      <c r="BC544">
        <v>0.5</v>
      </c>
      <c r="BD544">
        <f t="shared" si="372"/>
        <v>0</v>
      </c>
      <c r="BE544">
        <f t="shared" si="373"/>
        <v>-0.28145420914912472</v>
      </c>
      <c r="BF544" t="e">
        <f t="shared" si="374"/>
        <v>#DIV/0!</v>
      </c>
      <c r="BG544" t="e">
        <f t="shared" si="375"/>
        <v>#DIV/0!</v>
      </c>
      <c r="BH544" t="e">
        <f t="shared" si="376"/>
        <v>#DIV/0!</v>
      </c>
      <c r="BI544" t="e">
        <f t="shared" si="377"/>
        <v>#DIV/0!</v>
      </c>
      <c r="BJ544" t="s">
        <v>240</v>
      </c>
      <c r="BK544">
        <v>0</v>
      </c>
      <c r="BL544">
        <f t="shared" si="378"/>
        <v>0</v>
      </c>
      <c r="BM544" t="e">
        <f t="shared" si="379"/>
        <v>#DIV/0!</v>
      </c>
      <c r="BN544" t="e">
        <f t="shared" si="380"/>
        <v>#DIV/0!</v>
      </c>
      <c r="BO544" t="e">
        <f t="shared" si="381"/>
        <v>#DIV/0!</v>
      </c>
      <c r="BP544" t="e">
        <f t="shared" si="382"/>
        <v>#DIV/0!</v>
      </c>
      <c r="BQ544">
        <f t="shared" si="383"/>
        <v>0</v>
      </c>
      <c r="BR544">
        <f t="shared" si="384"/>
        <v>0</v>
      </c>
      <c r="BS544">
        <f t="shared" si="385"/>
        <v>0</v>
      </c>
      <c r="BT544">
        <f t="shared" si="386"/>
        <v>0</v>
      </c>
      <c r="BU544">
        <v>6</v>
      </c>
      <c r="BV544">
        <v>0.5</v>
      </c>
      <c r="BW544" t="s">
        <v>241</v>
      </c>
      <c r="BX544">
        <v>1581613634.5310299</v>
      </c>
      <c r="BY544">
        <v>400.09906896551701</v>
      </c>
      <c r="BZ544">
        <v>399.968862068965</v>
      </c>
      <c r="CA544">
        <v>32.2420896551724</v>
      </c>
      <c r="CB544">
        <v>31.390031034482799</v>
      </c>
      <c r="CC544">
        <v>350.01479310344803</v>
      </c>
      <c r="CD544">
        <v>99.414575862068901</v>
      </c>
      <c r="CE544">
        <v>0.20000824137931</v>
      </c>
      <c r="CF544">
        <v>31.451679310344801</v>
      </c>
      <c r="CG544">
        <v>31.005106896551698</v>
      </c>
      <c r="CH544">
        <v>999.9</v>
      </c>
      <c r="CI544">
        <v>0</v>
      </c>
      <c r="CJ544">
        <v>0</v>
      </c>
      <c r="CK544">
        <v>9992.0710344827603</v>
      </c>
      <c r="CL544">
        <v>0</v>
      </c>
      <c r="CM544">
        <v>6.7933944827586199</v>
      </c>
      <c r="CN544">
        <v>0</v>
      </c>
      <c r="CO544">
        <v>0</v>
      </c>
      <c r="CP544">
        <v>0</v>
      </c>
      <c r="CQ544">
        <v>0</v>
      </c>
      <c r="CR544">
        <v>4.0034482758620697</v>
      </c>
      <c r="CS544">
        <v>0</v>
      </c>
      <c r="CT544">
        <v>408.4</v>
      </c>
      <c r="CU544">
        <v>-0.74137931034482796</v>
      </c>
      <c r="CV544">
        <v>40.186999999999998</v>
      </c>
      <c r="CW544">
        <v>45.519241379310301</v>
      </c>
      <c r="CX544">
        <v>42.936999999999998</v>
      </c>
      <c r="CY544">
        <v>44.25</v>
      </c>
      <c r="CZ544">
        <v>41.299172413793102</v>
      </c>
      <c r="DA544">
        <v>0</v>
      </c>
      <c r="DB544">
        <v>0</v>
      </c>
      <c r="DC544">
        <v>0</v>
      </c>
      <c r="DD544">
        <v>2774.9000000953702</v>
      </c>
      <c r="DE544">
        <v>4.3423076923076902</v>
      </c>
      <c r="DF544">
        <v>-29.938461175612201</v>
      </c>
      <c r="DG544">
        <v>17.794871920929101</v>
      </c>
      <c r="DH544">
        <v>407.65</v>
      </c>
      <c r="DI544">
        <v>15</v>
      </c>
      <c r="DJ544">
        <v>100</v>
      </c>
      <c r="DK544">
        <v>100</v>
      </c>
      <c r="DL544">
        <v>2.71</v>
      </c>
      <c r="DM544">
        <v>0.42499999999999999</v>
      </c>
      <c r="DN544">
        <v>2</v>
      </c>
      <c r="DO544">
        <v>336.88900000000001</v>
      </c>
      <c r="DP544">
        <v>665.99</v>
      </c>
      <c r="DQ544">
        <v>30.625299999999999</v>
      </c>
      <c r="DR544">
        <v>32.754899999999999</v>
      </c>
      <c r="DS544">
        <v>30.0001</v>
      </c>
      <c r="DT544">
        <v>32.648000000000003</v>
      </c>
      <c r="DU544">
        <v>32.6511</v>
      </c>
      <c r="DV544">
        <v>20.9876</v>
      </c>
      <c r="DW544">
        <v>22.086500000000001</v>
      </c>
      <c r="DX544">
        <v>52.786099999999998</v>
      </c>
      <c r="DY544">
        <v>30.627199999999998</v>
      </c>
      <c r="DZ544">
        <v>400</v>
      </c>
      <c r="EA544">
        <v>31.3889</v>
      </c>
      <c r="EB544">
        <v>99.864400000000003</v>
      </c>
      <c r="EC544">
        <v>100.312</v>
      </c>
    </row>
    <row r="545" spans="1:133" x14ac:dyDescent="0.35">
      <c r="A545">
        <v>529</v>
      </c>
      <c r="B545">
        <v>1581613647.5999999</v>
      </c>
      <c r="C545">
        <v>2710.5999999046298</v>
      </c>
      <c r="D545" t="s">
        <v>1296</v>
      </c>
      <c r="E545" t="s">
        <v>1297</v>
      </c>
      <c r="F545" t="s">
        <v>232</v>
      </c>
      <c r="G545" t="s">
        <v>233</v>
      </c>
      <c r="H545" t="s">
        <v>234</v>
      </c>
      <c r="I545" t="s">
        <v>235</v>
      </c>
      <c r="J545" t="s">
        <v>236</v>
      </c>
      <c r="K545" t="s">
        <v>237</v>
      </c>
      <c r="L545" t="s">
        <v>238</v>
      </c>
      <c r="M545" t="s">
        <v>239</v>
      </c>
      <c r="N545">
        <v>1581613639.5310299</v>
      </c>
      <c r="O545">
        <f t="shared" si="344"/>
        <v>5.113391779592646E-4</v>
      </c>
      <c r="P545">
        <f t="shared" si="345"/>
        <v>-0.28019882973611804</v>
      </c>
      <c r="Q545">
        <f t="shared" si="346"/>
        <v>400.08910344827598</v>
      </c>
      <c r="R545">
        <f t="shared" si="347"/>
        <v>403.2629737835959</v>
      </c>
      <c r="S545">
        <f t="shared" si="348"/>
        <v>40.17130013952702</v>
      </c>
      <c r="T545">
        <f t="shared" si="349"/>
        <v>39.855133007573812</v>
      </c>
      <c r="U545">
        <f t="shared" si="350"/>
        <v>3.801374486377096E-2</v>
      </c>
      <c r="V545">
        <f t="shared" si="351"/>
        <v>2.2510148999679092</v>
      </c>
      <c r="W545">
        <f t="shared" si="352"/>
        <v>3.7660680172138153E-2</v>
      </c>
      <c r="X545">
        <f t="shared" si="353"/>
        <v>2.3569373175659374E-2</v>
      </c>
      <c r="Y545">
        <f t="shared" si="354"/>
        <v>0</v>
      </c>
      <c r="Z545">
        <f t="shared" si="355"/>
        <v>31.281272788886664</v>
      </c>
      <c r="AA545">
        <f t="shared" si="356"/>
        <v>31.001220689655199</v>
      </c>
      <c r="AB545">
        <f t="shared" si="357"/>
        <v>4.5116923146578758</v>
      </c>
      <c r="AC545">
        <f t="shared" si="358"/>
        <v>69.387614976141222</v>
      </c>
      <c r="AD545">
        <f t="shared" si="359"/>
        <v>3.2115890708497634</v>
      </c>
      <c r="AE545">
        <f t="shared" si="360"/>
        <v>4.6284759491359679</v>
      </c>
      <c r="AF545">
        <f t="shared" si="361"/>
        <v>1.3001032438081124</v>
      </c>
      <c r="AG545">
        <f t="shared" si="362"/>
        <v>-22.550057748003567</v>
      </c>
      <c r="AH545">
        <f t="shared" si="363"/>
        <v>54.482469620981114</v>
      </c>
      <c r="AI545">
        <f t="shared" si="364"/>
        <v>5.4472527592986415</v>
      </c>
      <c r="AJ545">
        <f t="shared" si="365"/>
        <v>37.379664632276189</v>
      </c>
      <c r="AK545">
        <v>-4.1211075467703702E-2</v>
      </c>
      <c r="AL545">
        <v>4.6263042500995402E-2</v>
      </c>
      <c r="AM545">
        <v>3.45703536179927</v>
      </c>
      <c r="AN545">
        <v>7</v>
      </c>
      <c r="AO545">
        <v>2</v>
      </c>
      <c r="AP545">
        <f t="shared" si="366"/>
        <v>1</v>
      </c>
      <c r="AQ545">
        <f t="shared" si="367"/>
        <v>0</v>
      </c>
      <c r="AR545">
        <f t="shared" si="368"/>
        <v>51783.2305729531</v>
      </c>
      <c r="AS545" t="s">
        <v>240</v>
      </c>
      <c r="AT545">
        <v>0</v>
      </c>
      <c r="AU545">
        <v>0</v>
      </c>
      <c r="AV545">
        <f t="shared" si="369"/>
        <v>0</v>
      </c>
      <c r="AW545" t="e">
        <f t="shared" si="370"/>
        <v>#DIV/0!</v>
      </c>
      <c r="AX545">
        <v>0</v>
      </c>
      <c r="AY545" t="s">
        <v>240</v>
      </c>
      <c r="AZ545">
        <v>0</v>
      </c>
      <c r="BA545">
        <v>0</v>
      </c>
      <c r="BB545" t="e">
        <f t="shared" si="371"/>
        <v>#DIV/0!</v>
      </c>
      <c r="BC545">
        <v>0.5</v>
      </c>
      <c r="BD545">
        <f t="shared" si="372"/>
        <v>0</v>
      </c>
      <c r="BE545">
        <f t="shared" si="373"/>
        <v>-0.28019882973611804</v>
      </c>
      <c r="BF545" t="e">
        <f t="shared" si="374"/>
        <v>#DIV/0!</v>
      </c>
      <c r="BG545" t="e">
        <f t="shared" si="375"/>
        <v>#DIV/0!</v>
      </c>
      <c r="BH545" t="e">
        <f t="shared" si="376"/>
        <v>#DIV/0!</v>
      </c>
      <c r="BI545" t="e">
        <f t="shared" si="377"/>
        <v>#DIV/0!</v>
      </c>
      <c r="BJ545" t="s">
        <v>240</v>
      </c>
      <c r="BK545">
        <v>0</v>
      </c>
      <c r="BL545">
        <f t="shared" si="378"/>
        <v>0</v>
      </c>
      <c r="BM545" t="e">
        <f t="shared" si="379"/>
        <v>#DIV/0!</v>
      </c>
      <c r="BN545" t="e">
        <f t="shared" si="380"/>
        <v>#DIV/0!</v>
      </c>
      <c r="BO545" t="e">
        <f t="shared" si="381"/>
        <v>#DIV/0!</v>
      </c>
      <c r="BP545" t="e">
        <f t="shared" si="382"/>
        <v>#DIV/0!</v>
      </c>
      <c r="BQ545">
        <f t="shared" si="383"/>
        <v>0</v>
      </c>
      <c r="BR545">
        <f t="shared" si="384"/>
        <v>0</v>
      </c>
      <c r="BS545">
        <f t="shared" si="385"/>
        <v>0</v>
      </c>
      <c r="BT545">
        <f t="shared" si="386"/>
        <v>0</v>
      </c>
      <c r="BU545">
        <v>6</v>
      </c>
      <c r="BV545">
        <v>0.5</v>
      </c>
      <c r="BW545" t="s">
        <v>241</v>
      </c>
      <c r="BX545">
        <v>1581613639.5310299</v>
      </c>
      <c r="BY545">
        <v>400.08910344827598</v>
      </c>
      <c r="BZ545">
        <v>399.95948275862099</v>
      </c>
      <c r="CA545">
        <v>32.239806896551698</v>
      </c>
      <c r="CB545">
        <v>31.3915482758621</v>
      </c>
      <c r="CC545">
        <v>350.02558620689598</v>
      </c>
      <c r="CD545">
        <v>99.415668965517199</v>
      </c>
      <c r="CE545">
        <v>0.19997331034482799</v>
      </c>
      <c r="CF545">
        <v>31.450165517241398</v>
      </c>
      <c r="CG545">
        <v>31.001220689655199</v>
      </c>
      <c r="CH545">
        <v>999.9</v>
      </c>
      <c r="CI545">
        <v>0</v>
      </c>
      <c r="CJ545">
        <v>0</v>
      </c>
      <c r="CK545">
        <v>9996.6648275862099</v>
      </c>
      <c r="CL545">
        <v>0</v>
      </c>
      <c r="CM545">
        <v>6.9120831034482704</v>
      </c>
      <c r="CN545">
        <v>0</v>
      </c>
      <c r="CO545">
        <v>0</v>
      </c>
      <c r="CP545">
        <v>0</v>
      </c>
      <c r="CQ545">
        <v>0</v>
      </c>
      <c r="CR545">
        <v>4.2827586206896502</v>
      </c>
      <c r="CS545">
        <v>0</v>
      </c>
      <c r="CT545">
        <v>407.43793103448297</v>
      </c>
      <c r="CU545">
        <v>-0.63448275862068904</v>
      </c>
      <c r="CV545">
        <v>40.184862068965501</v>
      </c>
      <c r="CW545">
        <v>45.510689655172399</v>
      </c>
      <c r="CX545">
        <v>42.906862068965502</v>
      </c>
      <c r="CY545">
        <v>44.245655172413798</v>
      </c>
      <c r="CZ545">
        <v>41.2906206896551</v>
      </c>
      <c r="DA545">
        <v>0</v>
      </c>
      <c r="DB545">
        <v>0</v>
      </c>
      <c r="DC545">
        <v>0</v>
      </c>
      <c r="DD545">
        <v>2779.7000000476801</v>
      </c>
      <c r="DE545">
        <v>3.7807692307692302</v>
      </c>
      <c r="DF545">
        <v>11.4358974755042</v>
      </c>
      <c r="DG545">
        <v>23.268376135030501</v>
      </c>
      <c r="DH545">
        <v>407.16923076923098</v>
      </c>
      <c r="DI545">
        <v>15</v>
      </c>
      <c r="DJ545">
        <v>100</v>
      </c>
      <c r="DK545">
        <v>100</v>
      </c>
      <c r="DL545">
        <v>2.71</v>
      </c>
      <c r="DM545">
        <v>0.42499999999999999</v>
      </c>
      <c r="DN545">
        <v>2</v>
      </c>
      <c r="DO545">
        <v>337.05599999999998</v>
      </c>
      <c r="DP545">
        <v>666.173</v>
      </c>
      <c r="DQ545">
        <v>30.639700000000001</v>
      </c>
      <c r="DR545">
        <v>32.754899999999999</v>
      </c>
      <c r="DS545">
        <v>30</v>
      </c>
      <c r="DT545">
        <v>32.648000000000003</v>
      </c>
      <c r="DU545">
        <v>32.6511</v>
      </c>
      <c r="DV545">
        <v>20.988099999999999</v>
      </c>
      <c r="DW545">
        <v>22.086500000000001</v>
      </c>
      <c r="DX545">
        <v>52.786099999999998</v>
      </c>
      <c r="DY545">
        <v>30.680800000000001</v>
      </c>
      <c r="DZ545">
        <v>400</v>
      </c>
      <c r="EA545">
        <v>31.391999999999999</v>
      </c>
      <c r="EB545">
        <v>99.864400000000003</v>
      </c>
      <c r="EC545">
        <v>100.31100000000001</v>
      </c>
    </row>
    <row r="546" spans="1:133" x14ac:dyDescent="0.35">
      <c r="A546">
        <v>530</v>
      </c>
      <c r="B546">
        <v>1581613652.5999999</v>
      </c>
      <c r="C546">
        <v>2715.5999999046298</v>
      </c>
      <c r="D546" t="s">
        <v>1298</v>
      </c>
      <c r="E546" t="s">
        <v>1299</v>
      </c>
      <c r="F546" t="s">
        <v>232</v>
      </c>
      <c r="G546" t="s">
        <v>233</v>
      </c>
      <c r="H546" t="s">
        <v>234</v>
      </c>
      <c r="I546" t="s">
        <v>235</v>
      </c>
      <c r="J546" t="s">
        <v>236</v>
      </c>
      <c r="K546" t="s">
        <v>237</v>
      </c>
      <c r="L546" t="s">
        <v>238</v>
      </c>
      <c r="M546" t="s">
        <v>239</v>
      </c>
      <c r="N546">
        <v>1581613644.5310299</v>
      </c>
      <c r="O546">
        <f t="shared" si="344"/>
        <v>5.1015523485143668E-4</v>
      </c>
      <c r="P546">
        <f t="shared" si="345"/>
        <v>-0.28242670967910949</v>
      </c>
      <c r="Q546">
        <f t="shared" si="346"/>
        <v>400.10362068965497</v>
      </c>
      <c r="R546">
        <f t="shared" si="347"/>
        <v>403.39798768744527</v>
      </c>
      <c r="S546">
        <f t="shared" si="348"/>
        <v>40.184675911815326</v>
      </c>
      <c r="T546">
        <f t="shared" si="349"/>
        <v>39.856506029512012</v>
      </c>
      <c r="U546">
        <f t="shared" si="350"/>
        <v>3.7927256197132234E-2</v>
      </c>
      <c r="V546">
        <f t="shared" si="351"/>
        <v>2.2529408315797919</v>
      </c>
      <c r="W546">
        <f t="shared" si="352"/>
        <v>3.7576085697986747E-2</v>
      </c>
      <c r="X546">
        <f t="shared" si="353"/>
        <v>2.351633375046281E-2</v>
      </c>
      <c r="Y546">
        <f t="shared" si="354"/>
        <v>0</v>
      </c>
      <c r="Z546">
        <f t="shared" si="355"/>
        <v>31.279594442241017</v>
      </c>
      <c r="AA546">
        <f t="shared" si="356"/>
        <v>31.000765517241401</v>
      </c>
      <c r="AB546">
        <f t="shared" si="357"/>
        <v>4.5115752258848589</v>
      </c>
      <c r="AC546">
        <f t="shared" si="358"/>
        <v>69.395740340028027</v>
      </c>
      <c r="AD546">
        <f t="shared" si="359"/>
        <v>3.2115635991568086</v>
      </c>
      <c r="AE546">
        <f t="shared" si="360"/>
        <v>4.6278973081354282</v>
      </c>
      <c r="AF546">
        <f t="shared" si="361"/>
        <v>1.3000116267280504</v>
      </c>
      <c r="AG546">
        <f t="shared" si="362"/>
        <v>-22.497845856948356</v>
      </c>
      <c r="AH546">
        <f t="shared" si="363"/>
        <v>54.31715622134427</v>
      </c>
      <c r="AI546">
        <f t="shared" si="364"/>
        <v>5.4260109108969177</v>
      </c>
      <c r="AJ546">
        <f t="shared" si="365"/>
        <v>37.245321275292831</v>
      </c>
      <c r="AK546">
        <v>-4.1262965588074199E-2</v>
      </c>
      <c r="AL546">
        <v>4.6321293706935503E-2</v>
      </c>
      <c r="AM546">
        <v>3.46047983050885</v>
      </c>
      <c r="AN546">
        <v>7</v>
      </c>
      <c r="AO546">
        <v>2</v>
      </c>
      <c r="AP546">
        <f t="shared" si="366"/>
        <v>1</v>
      </c>
      <c r="AQ546">
        <f t="shared" si="367"/>
        <v>0</v>
      </c>
      <c r="AR546">
        <f t="shared" si="368"/>
        <v>51846.131548990881</v>
      </c>
      <c r="AS546" t="s">
        <v>240</v>
      </c>
      <c r="AT546">
        <v>0</v>
      </c>
      <c r="AU546">
        <v>0</v>
      </c>
      <c r="AV546">
        <f t="shared" si="369"/>
        <v>0</v>
      </c>
      <c r="AW546" t="e">
        <f t="shared" si="370"/>
        <v>#DIV/0!</v>
      </c>
      <c r="AX546">
        <v>0</v>
      </c>
      <c r="AY546" t="s">
        <v>240</v>
      </c>
      <c r="AZ546">
        <v>0</v>
      </c>
      <c r="BA546">
        <v>0</v>
      </c>
      <c r="BB546" t="e">
        <f t="shared" si="371"/>
        <v>#DIV/0!</v>
      </c>
      <c r="BC546">
        <v>0.5</v>
      </c>
      <c r="BD546">
        <f t="shared" si="372"/>
        <v>0</v>
      </c>
      <c r="BE546">
        <f t="shared" si="373"/>
        <v>-0.28242670967910949</v>
      </c>
      <c r="BF546" t="e">
        <f t="shared" si="374"/>
        <v>#DIV/0!</v>
      </c>
      <c r="BG546" t="e">
        <f t="shared" si="375"/>
        <v>#DIV/0!</v>
      </c>
      <c r="BH546" t="e">
        <f t="shared" si="376"/>
        <v>#DIV/0!</v>
      </c>
      <c r="BI546" t="e">
        <f t="shared" si="377"/>
        <v>#DIV/0!</v>
      </c>
      <c r="BJ546" t="s">
        <v>240</v>
      </c>
      <c r="BK546">
        <v>0</v>
      </c>
      <c r="BL546">
        <f t="shared" si="378"/>
        <v>0</v>
      </c>
      <c r="BM546" t="e">
        <f t="shared" si="379"/>
        <v>#DIV/0!</v>
      </c>
      <c r="BN546" t="e">
        <f t="shared" si="380"/>
        <v>#DIV/0!</v>
      </c>
      <c r="BO546" t="e">
        <f t="shared" si="381"/>
        <v>#DIV/0!</v>
      </c>
      <c r="BP546" t="e">
        <f t="shared" si="382"/>
        <v>#DIV/0!</v>
      </c>
      <c r="BQ546">
        <f t="shared" si="383"/>
        <v>0</v>
      </c>
      <c r="BR546">
        <f t="shared" si="384"/>
        <v>0</v>
      </c>
      <c r="BS546">
        <f t="shared" si="385"/>
        <v>0</v>
      </c>
      <c r="BT546">
        <f t="shared" si="386"/>
        <v>0</v>
      </c>
      <c r="BU546">
        <v>6</v>
      </c>
      <c r="BV546">
        <v>0.5</v>
      </c>
      <c r="BW546" t="s">
        <v>241</v>
      </c>
      <c r="BX546">
        <v>1581613644.5310299</v>
      </c>
      <c r="BY546">
        <v>400.10362068965497</v>
      </c>
      <c r="BZ546">
        <v>399.969379310345</v>
      </c>
      <c r="CA546">
        <v>32.239610344827597</v>
      </c>
      <c r="CB546">
        <v>31.3933</v>
      </c>
      <c r="CC546">
        <v>350.01913793103398</v>
      </c>
      <c r="CD546">
        <v>99.415468965517206</v>
      </c>
      <c r="CE546">
        <v>0.19999055172413799</v>
      </c>
      <c r="CF546">
        <v>31.4479655172414</v>
      </c>
      <c r="CG546">
        <v>31.000765517241401</v>
      </c>
      <c r="CH546">
        <v>999.9</v>
      </c>
      <c r="CI546">
        <v>0</v>
      </c>
      <c r="CJ546">
        <v>0</v>
      </c>
      <c r="CK546">
        <v>10009.2720689655</v>
      </c>
      <c r="CL546">
        <v>0</v>
      </c>
      <c r="CM546">
        <v>6.9714286206896503</v>
      </c>
      <c r="CN546">
        <v>0</v>
      </c>
      <c r="CO546">
        <v>0</v>
      </c>
      <c r="CP546">
        <v>0</v>
      </c>
      <c r="CQ546">
        <v>0</v>
      </c>
      <c r="CR546">
        <v>4.4000000000000004</v>
      </c>
      <c r="CS546">
        <v>0</v>
      </c>
      <c r="CT546">
        <v>406.83448275862099</v>
      </c>
      <c r="CU546">
        <v>-0.52413793103448303</v>
      </c>
      <c r="CV546">
        <v>40.169896551724101</v>
      </c>
      <c r="CW546">
        <v>45.506413793103398</v>
      </c>
      <c r="CX546">
        <v>42.8552413793103</v>
      </c>
      <c r="CY546">
        <v>44.245655172413798</v>
      </c>
      <c r="CZ546">
        <v>41.2906206896551</v>
      </c>
      <c r="DA546">
        <v>0</v>
      </c>
      <c r="DB546">
        <v>0</v>
      </c>
      <c r="DC546">
        <v>0</v>
      </c>
      <c r="DD546">
        <v>2784.5</v>
      </c>
      <c r="DE546">
        <v>4.0846153846153799</v>
      </c>
      <c r="DF546">
        <v>11.336752031398101</v>
      </c>
      <c r="DG546">
        <v>-21.172649346576701</v>
      </c>
      <c r="DH546">
        <v>407.29615384615403</v>
      </c>
      <c r="DI546">
        <v>15</v>
      </c>
      <c r="DJ546">
        <v>100</v>
      </c>
      <c r="DK546">
        <v>100</v>
      </c>
      <c r="DL546">
        <v>2.71</v>
      </c>
      <c r="DM546">
        <v>0.42499999999999999</v>
      </c>
      <c r="DN546">
        <v>2</v>
      </c>
      <c r="DO546">
        <v>336.91300000000001</v>
      </c>
      <c r="DP546">
        <v>666.173</v>
      </c>
      <c r="DQ546">
        <v>30.675599999999999</v>
      </c>
      <c r="DR546">
        <v>32.754899999999999</v>
      </c>
      <c r="DS546">
        <v>29.9999</v>
      </c>
      <c r="DT546">
        <v>32.648000000000003</v>
      </c>
      <c r="DU546">
        <v>32.6511</v>
      </c>
      <c r="DV546">
        <v>20.988700000000001</v>
      </c>
      <c r="DW546">
        <v>22.086500000000001</v>
      </c>
      <c r="DX546">
        <v>52.786099999999998</v>
      </c>
      <c r="DY546">
        <v>30.668900000000001</v>
      </c>
      <c r="DZ546">
        <v>400</v>
      </c>
      <c r="EA546">
        <v>31.388400000000001</v>
      </c>
      <c r="EB546">
        <v>99.862300000000005</v>
      </c>
      <c r="EC546">
        <v>100.31</v>
      </c>
    </row>
    <row r="547" spans="1:133" x14ac:dyDescent="0.35">
      <c r="A547">
        <v>531</v>
      </c>
      <c r="B547">
        <v>1581613657.5999999</v>
      </c>
      <c r="C547">
        <v>2720.5999999046298</v>
      </c>
      <c r="D547" t="s">
        <v>1300</v>
      </c>
      <c r="E547" t="s">
        <v>1301</v>
      </c>
      <c r="F547" t="s">
        <v>232</v>
      </c>
      <c r="G547" t="s">
        <v>233</v>
      </c>
      <c r="H547" t="s">
        <v>234</v>
      </c>
      <c r="I547" t="s">
        <v>235</v>
      </c>
      <c r="J547" t="s">
        <v>236</v>
      </c>
      <c r="K547" t="s">
        <v>237</v>
      </c>
      <c r="L547" t="s">
        <v>238</v>
      </c>
      <c r="M547" t="s">
        <v>239</v>
      </c>
      <c r="N547">
        <v>1581613649.5310299</v>
      </c>
      <c r="O547">
        <f t="shared" si="344"/>
        <v>5.093162714564051E-4</v>
      </c>
      <c r="P547">
        <f t="shared" si="345"/>
        <v>-0.28016978471470516</v>
      </c>
      <c r="Q547">
        <f t="shared" si="346"/>
        <v>400.12044827586197</v>
      </c>
      <c r="R547">
        <f t="shared" si="347"/>
        <v>403.33852625654447</v>
      </c>
      <c r="S547">
        <f t="shared" si="348"/>
        <v>40.178195289750448</v>
      </c>
      <c r="T547">
        <f t="shared" si="349"/>
        <v>39.857629419771371</v>
      </c>
      <c r="U547">
        <f t="shared" si="350"/>
        <v>3.7869200033518839E-2</v>
      </c>
      <c r="V547">
        <f t="shared" si="351"/>
        <v>2.2527442745932493</v>
      </c>
      <c r="W547">
        <f t="shared" si="352"/>
        <v>3.7519068205702714E-2</v>
      </c>
      <c r="X547">
        <f t="shared" si="353"/>
        <v>2.3480605684441658E-2</v>
      </c>
      <c r="Y547">
        <f t="shared" si="354"/>
        <v>0</v>
      </c>
      <c r="Z547">
        <f t="shared" si="355"/>
        <v>31.278792323156772</v>
      </c>
      <c r="AA547">
        <f t="shared" si="356"/>
        <v>31.000124137931</v>
      </c>
      <c r="AB547">
        <f t="shared" si="357"/>
        <v>4.5114102416516983</v>
      </c>
      <c r="AC547">
        <f t="shared" si="358"/>
        <v>69.400338317748748</v>
      </c>
      <c r="AD547">
        <f t="shared" si="359"/>
        <v>3.2115819094918514</v>
      </c>
      <c r="AE547">
        <f t="shared" si="360"/>
        <v>4.6276170798875018</v>
      </c>
      <c r="AF547">
        <f t="shared" si="361"/>
        <v>1.2998283321598469</v>
      </c>
      <c r="AG547">
        <f t="shared" si="362"/>
        <v>-22.460847571227465</v>
      </c>
      <c r="AH547">
        <f t="shared" si="363"/>
        <v>54.260905810983139</v>
      </c>
      <c r="AI547">
        <f t="shared" si="364"/>
        <v>5.4208190916721097</v>
      </c>
      <c r="AJ547">
        <f t="shared" si="365"/>
        <v>37.220877331427786</v>
      </c>
      <c r="AK547">
        <v>-4.1257667935486603E-2</v>
      </c>
      <c r="AL547">
        <v>4.6315346627806099E-2</v>
      </c>
      <c r="AM547">
        <v>3.4601282405039302</v>
      </c>
      <c r="AN547">
        <v>7</v>
      </c>
      <c r="AO547">
        <v>2</v>
      </c>
      <c r="AP547">
        <f t="shared" si="366"/>
        <v>1</v>
      </c>
      <c r="AQ547">
        <f t="shared" si="367"/>
        <v>0</v>
      </c>
      <c r="AR547">
        <f t="shared" si="368"/>
        <v>51839.90032652003</v>
      </c>
      <c r="AS547" t="s">
        <v>240</v>
      </c>
      <c r="AT547">
        <v>0</v>
      </c>
      <c r="AU547">
        <v>0</v>
      </c>
      <c r="AV547">
        <f t="shared" si="369"/>
        <v>0</v>
      </c>
      <c r="AW547" t="e">
        <f t="shared" si="370"/>
        <v>#DIV/0!</v>
      </c>
      <c r="AX547">
        <v>0</v>
      </c>
      <c r="AY547" t="s">
        <v>240</v>
      </c>
      <c r="AZ547">
        <v>0</v>
      </c>
      <c r="BA547">
        <v>0</v>
      </c>
      <c r="BB547" t="e">
        <f t="shared" si="371"/>
        <v>#DIV/0!</v>
      </c>
      <c r="BC547">
        <v>0.5</v>
      </c>
      <c r="BD547">
        <f t="shared" si="372"/>
        <v>0</v>
      </c>
      <c r="BE547">
        <f t="shared" si="373"/>
        <v>-0.28016978471470516</v>
      </c>
      <c r="BF547" t="e">
        <f t="shared" si="374"/>
        <v>#DIV/0!</v>
      </c>
      <c r="BG547" t="e">
        <f t="shared" si="375"/>
        <v>#DIV/0!</v>
      </c>
      <c r="BH547" t="e">
        <f t="shared" si="376"/>
        <v>#DIV/0!</v>
      </c>
      <c r="BI547" t="e">
        <f t="shared" si="377"/>
        <v>#DIV/0!</v>
      </c>
      <c r="BJ547" t="s">
        <v>240</v>
      </c>
      <c r="BK547">
        <v>0</v>
      </c>
      <c r="BL547">
        <f t="shared" si="378"/>
        <v>0</v>
      </c>
      <c r="BM547" t="e">
        <f t="shared" si="379"/>
        <v>#DIV/0!</v>
      </c>
      <c r="BN547" t="e">
        <f t="shared" si="380"/>
        <v>#DIV/0!</v>
      </c>
      <c r="BO547" t="e">
        <f t="shared" si="381"/>
        <v>#DIV/0!</v>
      </c>
      <c r="BP547" t="e">
        <f t="shared" si="382"/>
        <v>#DIV/0!</v>
      </c>
      <c r="BQ547">
        <f t="shared" si="383"/>
        <v>0</v>
      </c>
      <c r="BR547">
        <f t="shared" si="384"/>
        <v>0</v>
      </c>
      <c r="BS547">
        <f t="shared" si="385"/>
        <v>0</v>
      </c>
      <c r="BT547">
        <f t="shared" si="386"/>
        <v>0</v>
      </c>
      <c r="BU547">
        <v>6</v>
      </c>
      <c r="BV547">
        <v>0.5</v>
      </c>
      <c r="BW547" t="s">
        <v>241</v>
      </c>
      <c r="BX547">
        <v>1581613649.5310299</v>
      </c>
      <c r="BY547">
        <v>400.12044827586197</v>
      </c>
      <c r="BZ547">
        <v>399.98951724137902</v>
      </c>
      <c r="CA547">
        <v>32.240241379310298</v>
      </c>
      <c r="CB547">
        <v>31.395337931034501</v>
      </c>
      <c r="CC547">
        <v>350.02517241379297</v>
      </c>
      <c r="CD547">
        <v>99.414082758620694</v>
      </c>
      <c r="CE547">
        <v>0.19999493103448299</v>
      </c>
      <c r="CF547">
        <v>31.446899999999999</v>
      </c>
      <c r="CG547">
        <v>31.000124137931</v>
      </c>
      <c r="CH547">
        <v>999.9</v>
      </c>
      <c r="CI547">
        <v>0</v>
      </c>
      <c r="CJ547">
        <v>0</v>
      </c>
      <c r="CK547">
        <v>10008.126551724101</v>
      </c>
      <c r="CL547">
        <v>0</v>
      </c>
      <c r="CM547">
        <v>7.00354103448276</v>
      </c>
      <c r="CN547">
        <v>0</v>
      </c>
      <c r="CO547">
        <v>0</v>
      </c>
      <c r="CP547">
        <v>0</v>
      </c>
      <c r="CQ547">
        <v>0</v>
      </c>
      <c r="CR547">
        <v>3.4931034482758601</v>
      </c>
      <c r="CS547">
        <v>0</v>
      </c>
      <c r="CT547">
        <v>406.02413793103398</v>
      </c>
      <c r="CU547">
        <v>-0.48965517241379303</v>
      </c>
      <c r="CV547">
        <v>40.159206896551702</v>
      </c>
      <c r="CW547">
        <v>45.502137931034497</v>
      </c>
      <c r="CX547">
        <v>42.7906896551724</v>
      </c>
      <c r="CY547">
        <v>44.245655172413798</v>
      </c>
      <c r="CZ547">
        <v>41.271379310344798</v>
      </c>
      <c r="DA547">
        <v>0</v>
      </c>
      <c r="DB547">
        <v>0</v>
      </c>
      <c r="DC547">
        <v>0</v>
      </c>
      <c r="DD547">
        <v>2789.9000000953702</v>
      </c>
      <c r="DE547">
        <v>3.0038461538461498</v>
      </c>
      <c r="DF547">
        <v>-14.0547008346847</v>
      </c>
      <c r="DG547">
        <v>-0.382905935936518</v>
      </c>
      <c r="DH547">
        <v>406.06153846153802</v>
      </c>
      <c r="DI547">
        <v>15</v>
      </c>
      <c r="DJ547">
        <v>100</v>
      </c>
      <c r="DK547">
        <v>100</v>
      </c>
      <c r="DL547">
        <v>2.71</v>
      </c>
      <c r="DM547">
        <v>0.42499999999999999</v>
      </c>
      <c r="DN547">
        <v>2</v>
      </c>
      <c r="DO547">
        <v>337.03199999999998</v>
      </c>
      <c r="DP547">
        <v>666.25699999999995</v>
      </c>
      <c r="DQ547">
        <v>30.672599999999999</v>
      </c>
      <c r="DR547">
        <v>32.756100000000004</v>
      </c>
      <c r="DS547">
        <v>30</v>
      </c>
      <c r="DT547">
        <v>32.648000000000003</v>
      </c>
      <c r="DU547">
        <v>32.6524</v>
      </c>
      <c r="DV547">
        <v>20.986599999999999</v>
      </c>
      <c r="DW547">
        <v>22.086500000000001</v>
      </c>
      <c r="DX547">
        <v>52.786099999999998</v>
      </c>
      <c r="DY547">
        <v>30.6663</v>
      </c>
      <c r="DZ547">
        <v>400</v>
      </c>
      <c r="EA547">
        <v>31.391200000000001</v>
      </c>
      <c r="EB547">
        <v>99.861599999999996</v>
      </c>
      <c r="EC547">
        <v>100.31</v>
      </c>
    </row>
    <row r="548" spans="1:133" x14ac:dyDescent="0.35">
      <c r="A548">
        <v>532</v>
      </c>
      <c r="B548">
        <v>1581613662.5999999</v>
      </c>
      <c r="C548">
        <v>2725.5999999046298</v>
      </c>
      <c r="D548" t="s">
        <v>1302</v>
      </c>
      <c r="E548" t="s">
        <v>1303</v>
      </c>
      <c r="F548" t="s">
        <v>232</v>
      </c>
      <c r="G548" t="s">
        <v>233</v>
      </c>
      <c r="H548" t="s">
        <v>234</v>
      </c>
      <c r="I548" t="s">
        <v>235</v>
      </c>
      <c r="J548" t="s">
        <v>236</v>
      </c>
      <c r="K548" t="s">
        <v>237</v>
      </c>
      <c r="L548" t="s">
        <v>238</v>
      </c>
      <c r="M548" t="s">
        <v>239</v>
      </c>
      <c r="N548">
        <v>1581613654.5310299</v>
      </c>
      <c r="O548">
        <f t="shared" si="344"/>
        <v>5.0813792062100584E-4</v>
      </c>
      <c r="P548">
        <f t="shared" si="345"/>
        <v>-0.27128183919590337</v>
      </c>
      <c r="Q548">
        <f t="shared" si="346"/>
        <v>400.14803448275899</v>
      </c>
      <c r="R548">
        <f t="shared" si="347"/>
        <v>403.01781399524492</v>
      </c>
      <c r="S548">
        <f t="shared" si="348"/>
        <v>40.144988138922422</v>
      </c>
      <c r="T548">
        <f t="shared" si="349"/>
        <v>39.859126669554648</v>
      </c>
      <c r="U548">
        <f t="shared" si="350"/>
        <v>3.7777557133589275E-2</v>
      </c>
      <c r="V548">
        <f t="shared" si="351"/>
        <v>2.2525142465331109</v>
      </c>
      <c r="W548">
        <f t="shared" si="352"/>
        <v>3.7429074241530844E-2</v>
      </c>
      <c r="X548">
        <f t="shared" si="353"/>
        <v>2.3424213192588708E-2</v>
      </c>
      <c r="Y548">
        <f t="shared" si="354"/>
        <v>0</v>
      </c>
      <c r="Z548">
        <f t="shared" si="355"/>
        <v>31.278793217572094</v>
      </c>
      <c r="AA548">
        <f t="shared" si="356"/>
        <v>31.000431034482801</v>
      </c>
      <c r="AB548">
        <f t="shared" si="357"/>
        <v>4.5114891850645726</v>
      </c>
      <c r="AC548">
        <f t="shared" si="358"/>
        <v>69.40204928894515</v>
      </c>
      <c r="AD548">
        <f t="shared" si="359"/>
        <v>3.2115931140641587</v>
      </c>
      <c r="AE548">
        <f t="shared" si="360"/>
        <v>4.6275191395187285</v>
      </c>
      <c r="AF548">
        <f t="shared" si="361"/>
        <v>1.2998960710004139</v>
      </c>
      <c r="AG548">
        <f t="shared" si="362"/>
        <v>-22.408882299386356</v>
      </c>
      <c r="AH548">
        <f t="shared" si="363"/>
        <v>54.172871438991109</v>
      </c>
      <c r="AI548">
        <f t="shared" si="364"/>
        <v>5.4125751287917874</v>
      </c>
      <c r="AJ548">
        <f t="shared" si="365"/>
        <v>37.17656426839654</v>
      </c>
      <c r="AK548">
        <v>-4.1251468694792501E-2</v>
      </c>
      <c r="AL548">
        <v>4.6308387437043602E-2</v>
      </c>
      <c r="AM548">
        <v>3.4597167949233798</v>
      </c>
      <c r="AN548">
        <v>7</v>
      </c>
      <c r="AO548">
        <v>2</v>
      </c>
      <c r="AP548">
        <f t="shared" si="366"/>
        <v>1</v>
      </c>
      <c r="AQ548">
        <f t="shared" si="367"/>
        <v>0</v>
      </c>
      <c r="AR548">
        <f t="shared" si="368"/>
        <v>51832.427177120255</v>
      </c>
      <c r="AS548" t="s">
        <v>240</v>
      </c>
      <c r="AT548">
        <v>0</v>
      </c>
      <c r="AU548">
        <v>0</v>
      </c>
      <c r="AV548">
        <f t="shared" si="369"/>
        <v>0</v>
      </c>
      <c r="AW548" t="e">
        <f t="shared" si="370"/>
        <v>#DIV/0!</v>
      </c>
      <c r="AX548">
        <v>0</v>
      </c>
      <c r="AY548" t="s">
        <v>240</v>
      </c>
      <c r="AZ548">
        <v>0</v>
      </c>
      <c r="BA548">
        <v>0</v>
      </c>
      <c r="BB548" t="e">
        <f t="shared" si="371"/>
        <v>#DIV/0!</v>
      </c>
      <c r="BC548">
        <v>0.5</v>
      </c>
      <c r="BD548">
        <f t="shared" si="372"/>
        <v>0</v>
      </c>
      <c r="BE548">
        <f t="shared" si="373"/>
        <v>-0.27128183919590337</v>
      </c>
      <c r="BF548" t="e">
        <f t="shared" si="374"/>
        <v>#DIV/0!</v>
      </c>
      <c r="BG548" t="e">
        <f t="shared" si="375"/>
        <v>#DIV/0!</v>
      </c>
      <c r="BH548" t="e">
        <f t="shared" si="376"/>
        <v>#DIV/0!</v>
      </c>
      <c r="BI548" t="e">
        <f t="shared" si="377"/>
        <v>#DIV/0!</v>
      </c>
      <c r="BJ548" t="s">
        <v>240</v>
      </c>
      <c r="BK548">
        <v>0</v>
      </c>
      <c r="BL548">
        <f t="shared" si="378"/>
        <v>0</v>
      </c>
      <c r="BM548" t="e">
        <f t="shared" si="379"/>
        <v>#DIV/0!</v>
      </c>
      <c r="BN548" t="e">
        <f t="shared" si="380"/>
        <v>#DIV/0!</v>
      </c>
      <c r="BO548" t="e">
        <f t="shared" si="381"/>
        <v>#DIV/0!</v>
      </c>
      <c r="BP548" t="e">
        <f t="shared" si="382"/>
        <v>#DIV/0!</v>
      </c>
      <c r="BQ548">
        <f t="shared" si="383"/>
        <v>0</v>
      </c>
      <c r="BR548">
        <f t="shared" si="384"/>
        <v>0</v>
      </c>
      <c r="BS548">
        <f t="shared" si="385"/>
        <v>0</v>
      </c>
      <c r="BT548">
        <f t="shared" si="386"/>
        <v>0</v>
      </c>
      <c r="BU548">
        <v>6</v>
      </c>
      <c r="BV548">
        <v>0.5</v>
      </c>
      <c r="BW548" t="s">
        <v>241</v>
      </c>
      <c r="BX548">
        <v>1581613654.5310299</v>
      </c>
      <c r="BY548">
        <v>400.14803448275899</v>
      </c>
      <c r="BZ548">
        <v>400.03155172413801</v>
      </c>
      <c r="CA548">
        <v>32.241365517241398</v>
      </c>
      <c r="CB548">
        <v>31.398396551724101</v>
      </c>
      <c r="CC548">
        <v>350.01634482758601</v>
      </c>
      <c r="CD548">
        <v>99.410951724137902</v>
      </c>
      <c r="CE548">
        <v>0.20000031034482799</v>
      </c>
      <c r="CF548">
        <v>31.446527586206901</v>
      </c>
      <c r="CG548">
        <v>31.000431034482801</v>
      </c>
      <c r="CH548">
        <v>999.9</v>
      </c>
      <c r="CI548">
        <v>0</v>
      </c>
      <c r="CJ548">
        <v>0</v>
      </c>
      <c r="CK548">
        <v>10006.937931034499</v>
      </c>
      <c r="CL548">
        <v>0</v>
      </c>
      <c r="CM548">
        <v>6.9949651724137896</v>
      </c>
      <c r="CN548">
        <v>0</v>
      </c>
      <c r="CO548">
        <v>0</v>
      </c>
      <c r="CP548">
        <v>0</v>
      </c>
      <c r="CQ548">
        <v>0</v>
      </c>
      <c r="CR548">
        <v>3.2655172413793099</v>
      </c>
      <c r="CS548">
        <v>0</v>
      </c>
      <c r="CT548">
        <v>406.35862068965503</v>
      </c>
      <c r="CU548">
        <v>-0.39655172413793099</v>
      </c>
      <c r="CV548">
        <v>40.150655172413799</v>
      </c>
      <c r="CW548">
        <v>45.5</v>
      </c>
      <c r="CX548">
        <v>42.749827586206898</v>
      </c>
      <c r="CY548">
        <v>44.25</v>
      </c>
      <c r="CZ548">
        <v>41.262827586206903</v>
      </c>
      <c r="DA548">
        <v>0</v>
      </c>
      <c r="DB548">
        <v>0</v>
      </c>
      <c r="DC548">
        <v>0</v>
      </c>
      <c r="DD548">
        <v>2794.7000000476801</v>
      </c>
      <c r="DE548">
        <v>3</v>
      </c>
      <c r="DF548">
        <v>-5.1076920579780802</v>
      </c>
      <c r="DG548">
        <v>2.4683760415637201</v>
      </c>
      <c r="DH548">
        <v>406.07692307692298</v>
      </c>
      <c r="DI548">
        <v>15</v>
      </c>
      <c r="DJ548">
        <v>100</v>
      </c>
      <c r="DK548">
        <v>100</v>
      </c>
      <c r="DL548">
        <v>2.71</v>
      </c>
      <c r="DM548">
        <v>0.42499999999999999</v>
      </c>
      <c r="DN548">
        <v>2</v>
      </c>
      <c r="DO548">
        <v>336.85700000000003</v>
      </c>
      <c r="DP548">
        <v>666.01300000000003</v>
      </c>
      <c r="DQ548">
        <v>30.670200000000001</v>
      </c>
      <c r="DR548">
        <v>32.757800000000003</v>
      </c>
      <c r="DS548">
        <v>30</v>
      </c>
      <c r="DT548">
        <v>32.648699999999998</v>
      </c>
      <c r="DU548">
        <v>32.6511</v>
      </c>
      <c r="DV548">
        <v>20.983699999999999</v>
      </c>
      <c r="DW548">
        <v>22.086500000000001</v>
      </c>
      <c r="DX548">
        <v>52.786099999999998</v>
      </c>
      <c r="DY548">
        <v>30.670200000000001</v>
      </c>
      <c r="DZ548">
        <v>400</v>
      </c>
      <c r="EA548">
        <v>31.389700000000001</v>
      </c>
      <c r="EB548">
        <v>99.8626</v>
      </c>
      <c r="EC548">
        <v>100.31</v>
      </c>
    </row>
    <row r="549" spans="1:133" x14ac:dyDescent="0.35">
      <c r="A549">
        <v>533</v>
      </c>
      <c r="B549">
        <v>1581613667.5999999</v>
      </c>
      <c r="C549">
        <v>2730.5999999046298</v>
      </c>
      <c r="D549" t="s">
        <v>1304</v>
      </c>
      <c r="E549" t="s">
        <v>1305</v>
      </c>
      <c r="F549" t="s">
        <v>232</v>
      </c>
      <c r="G549" t="s">
        <v>233</v>
      </c>
      <c r="H549" t="s">
        <v>234</v>
      </c>
      <c r="I549" t="s">
        <v>235</v>
      </c>
      <c r="J549" t="s">
        <v>236</v>
      </c>
      <c r="K549" t="s">
        <v>237</v>
      </c>
      <c r="L549" t="s">
        <v>238</v>
      </c>
      <c r="M549" t="s">
        <v>239</v>
      </c>
      <c r="N549">
        <v>1581613659.5310299</v>
      </c>
      <c r="O549">
        <f t="shared" si="344"/>
        <v>5.0641842868049346E-4</v>
      </c>
      <c r="P549">
        <f t="shared" si="345"/>
        <v>-0.28756159032826911</v>
      </c>
      <c r="Q549">
        <f t="shared" si="346"/>
        <v>400.16696551724101</v>
      </c>
      <c r="R549">
        <f t="shared" si="347"/>
        <v>403.76646620928392</v>
      </c>
      <c r="S549">
        <f t="shared" si="348"/>
        <v>40.218727234960305</v>
      </c>
      <c r="T549">
        <f t="shared" si="349"/>
        <v>39.860184986827477</v>
      </c>
      <c r="U549">
        <f t="shared" si="350"/>
        <v>3.7634421677914837E-2</v>
      </c>
      <c r="V549">
        <f t="shared" si="351"/>
        <v>2.2515384573909896</v>
      </c>
      <c r="W549">
        <f t="shared" si="352"/>
        <v>3.7288413070937144E-2</v>
      </c>
      <c r="X549">
        <f t="shared" si="353"/>
        <v>2.3336080441551787E-2</v>
      </c>
      <c r="Y549">
        <f t="shared" si="354"/>
        <v>0</v>
      </c>
      <c r="Z549">
        <f t="shared" si="355"/>
        <v>31.279246680836835</v>
      </c>
      <c r="AA549">
        <f t="shared" si="356"/>
        <v>31.0023379310345</v>
      </c>
      <c r="AB549">
        <f t="shared" si="357"/>
        <v>4.5119797255953937</v>
      </c>
      <c r="AC549">
        <f t="shared" si="358"/>
        <v>69.402973876687696</v>
      </c>
      <c r="AD549">
        <f t="shared" si="359"/>
        <v>3.2116270882472921</v>
      </c>
      <c r="AE549">
        <f t="shared" si="360"/>
        <v>4.6275064436771496</v>
      </c>
      <c r="AF549">
        <f t="shared" si="361"/>
        <v>1.3003526373481016</v>
      </c>
      <c r="AG549">
        <f t="shared" si="362"/>
        <v>-22.333052704809763</v>
      </c>
      <c r="AH549">
        <f t="shared" si="363"/>
        <v>53.912075263082947</v>
      </c>
      <c r="AI549">
        <f t="shared" si="364"/>
        <v>5.388902005152624</v>
      </c>
      <c r="AJ549">
        <f t="shared" si="365"/>
        <v>36.967924563425811</v>
      </c>
      <c r="AK549">
        <v>-4.1225177625526403E-2</v>
      </c>
      <c r="AL549">
        <v>4.6278873408568302E-2</v>
      </c>
      <c r="AM549">
        <v>3.4579716114585302</v>
      </c>
      <c r="AN549">
        <v>7</v>
      </c>
      <c r="AO549">
        <v>2</v>
      </c>
      <c r="AP549">
        <f t="shared" si="366"/>
        <v>1</v>
      </c>
      <c r="AQ549">
        <f t="shared" si="367"/>
        <v>0</v>
      </c>
      <c r="AR549">
        <f t="shared" si="368"/>
        <v>51800.709613699313</v>
      </c>
      <c r="AS549" t="s">
        <v>240</v>
      </c>
      <c r="AT549">
        <v>0</v>
      </c>
      <c r="AU549">
        <v>0</v>
      </c>
      <c r="AV549">
        <f t="shared" si="369"/>
        <v>0</v>
      </c>
      <c r="AW549" t="e">
        <f t="shared" si="370"/>
        <v>#DIV/0!</v>
      </c>
      <c r="AX549">
        <v>0</v>
      </c>
      <c r="AY549" t="s">
        <v>240</v>
      </c>
      <c r="AZ549">
        <v>0</v>
      </c>
      <c r="BA549">
        <v>0</v>
      </c>
      <c r="BB549" t="e">
        <f t="shared" si="371"/>
        <v>#DIV/0!</v>
      </c>
      <c r="BC549">
        <v>0.5</v>
      </c>
      <c r="BD549">
        <f t="shared" si="372"/>
        <v>0</v>
      </c>
      <c r="BE549">
        <f t="shared" si="373"/>
        <v>-0.28756159032826911</v>
      </c>
      <c r="BF549" t="e">
        <f t="shared" si="374"/>
        <v>#DIV/0!</v>
      </c>
      <c r="BG549" t="e">
        <f t="shared" si="375"/>
        <v>#DIV/0!</v>
      </c>
      <c r="BH549" t="e">
        <f t="shared" si="376"/>
        <v>#DIV/0!</v>
      </c>
      <c r="BI549" t="e">
        <f t="shared" si="377"/>
        <v>#DIV/0!</v>
      </c>
      <c r="BJ549" t="s">
        <v>240</v>
      </c>
      <c r="BK549">
        <v>0</v>
      </c>
      <c r="BL549">
        <f t="shared" si="378"/>
        <v>0</v>
      </c>
      <c r="BM549" t="e">
        <f t="shared" si="379"/>
        <v>#DIV/0!</v>
      </c>
      <c r="BN549" t="e">
        <f t="shared" si="380"/>
        <v>#DIV/0!</v>
      </c>
      <c r="BO549" t="e">
        <f t="shared" si="381"/>
        <v>#DIV/0!</v>
      </c>
      <c r="BP549" t="e">
        <f t="shared" si="382"/>
        <v>#DIV/0!</v>
      </c>
      <c r="BQ549">
        <f t="shared" si="383"/>
        <v>0</v>
      </c>
      <c r="BR549">
        <f t="shared" si="384"/>
        <v>0</v>
      </c>
      <c r="BS549">
        <f t="shared" si="385"/>
        <v>0</v>
      </c>
      <c r="BT549">
        <f t="shared" si="386"/>
        <v>0</v>
      </c>
      <c r="BU549">
        <v>6</v>
      </c>
      <c r="BV549">
        <v>0.5</v>
      </c>
      <c r="BW549" t="s">
        <v>241</v>
      </c>
      <c r="BX549">
        <v>1581613659.5310299</v>
      </c>
      <c r="BY549">
        <v>400.16696551724101</v>
      </c>
      <c r="BZ549">
        <v>400.02141379310302</v>
      </c>
      <c r="CA549">
        <v>32.242375862068997</v>
      </c>
      <c r="CB549">
        <v>31.4022655172414</v>
      </c>
      <c r="CC549">
        <v>350.01851724137902</v>
      </c>
      <c r="CD549">
        <v>99.408893103448307</v>
      </c>
      <c r="CE549">
        <v>0.19999124137930999</v>
      </c>
      <c r="CF549">
        <v>31.446479310344799</v>
      </c>
      <c r="CG549">
        <v>31.0023379310345</v>
      </c>
      <c r="CH549">
        <v>999.9</v>
      </c>
      <c r="CI549">
        <v>0</v>
      </c>
      <c r="CJ549">
        <v>0</v>
      </c>
      <c r="CK549">
        <v>10000.767241379301</v>
      </c>
      <c r="CL549">
        <v>0</v>
      </c>
      <c r="CM549">
        <v>6.9393603448275902</v>
      </c>
      <c r="CN549">
        <v>0</v>
      </c>
      <c r="CO549">
        <v>0</v>
      </c>
      <c r="CP549">
        <v>0</v>
      </c>
      <c r="CQ549">
        <v>0</v>
      </c>
      <c r="CR549">
        <v>2.3344827586206902</v>
      </c>
      <c r="CS549">
        <v>0</v>
      </c>
      <c r="CT549">
        <v>405.95862068965499</v>
      </c>
      <c r="CU549">
        <v>-0.65172413793103501</v>
      </c>
      <c r="CV549">
        <v>40.152793103448303</v>
      </c>
      <c r="CW549">
        <v>45.508551724137902</v>
      </c>
      <c r="CX549">
        <v>42.749827586206898</v>
      </c>
      <c r="CY549">
        <v>44.254275862069001</v>
      </c>
      <c r="CZ549">
        <v>41.254275862069001</v>
      </c>
      <c r="DA549">
        <v>0</v>
      </c>
      <c r="DB549">
        <v>0</v>
      </c>
      <c r="DC549">
        <v>0</v>
      </c>
      <c r="DD549">
        <v>2799.5</v>
      </c>
      <c r="DE549">
        <v>2.4</v>
      </c>
      <c r="DF549">
        <v>-2.0239312533578602</v>
      </c>
      <c r="DG549">
        <v>0.24615380317882801</v>
      </c>
      <c r="DH549">
        <v>406.03076923076901</v>
      </c>
      <c r="DI549">
        <v>15</v>
      </c>
      <c r="DJ549">
        <v>100</v>
      </c>
      <c r="DK549">
        <v>100</v>
      </c>
      <c r="DL549">
        <v>2.71</v>
      </c>
      <c r="DM549">
        <v>0.42499999999999999</v>
      </c>
      <c r="DN549">
        <v>2</v>
      </c>
      <c r="DO549">
        <v>336.98599999999999</v>
      </c>
      <c r="DP549">
        <v>665.92100000000005</v>
      </c>
      <c r="DQ549">
        <v>30.671099999999999</v>
      </c>
      <c r="DR549">
        <v>32.757800000000003</v>
      </c>
      <c r="DS549">
        <v>30.0002</v>
      </c>
      <c r="DT549">
        <v>32.650599999999997</v>
      </c>
      <c r="DU549">
        <v>32.6511</v>
      </c>
      <c r="DV549">
        <v>20.986000000000001</v>
      </c>
      <c r="DW549">
        <v>22.086500000000001</v>
      </c>
      <c r="DX549">
        <v>52.786099999999998</v>
      </c>
      <c r="DY549">
        <v>30.670500000000001</v>
      </c>
      <c r="DZ549">
        <v>400</v>
      </c>
      <c r="EA549">
        <v>31.388999999999999</v>
      </c>
      <c r="EB549">
        <v>99.861999999999995</v>
      </c>
      <c r="EC549">
        <v>100.31100000000001</v>
      </c>
    </row>
    <row r="550" spans="1:133" x14ac:dyDescent="0.35">
      <c r="A550">
        <v>534</v>
      </c>
      <c r="B550">
        <v>1581613672.5999999</v>
      </c>
      <c r="C550">
        <v>2735.5999999046298</v>
      </c>
      <c r="D550" t="s">
        <v>1306</v>
      </c>
      <c r="E550" t="s">
        <v>1307</v>
      </c>
      <c r="F550" t="s">
        <v>232</v>
      </c>
      <c r="G550" t="s">
        <v>233</v>
      </c>
      <c r="H550" t="s">
        <v>234</v>
      </c>
      <c r="I550" t="s">
        <v>235</v>
      </c>
      <c r="J550" t="s">
        <v>236</v>
      </c>
      <c r="K550" t="s">
        <v>237</v>
      </c>
      <c r="L550" t="s">
        <v>238</v>
      </c>
      <c r="M550" t="s">
        <v>239</v>
      </c>
      <c r="N550">
        <v>1581613664.5310299</v>
      </c>
      <c r="O550">
        <f t="shared" si="344"/>
        <v>5.0454471604056408E-4</v>
      </c>
      <c r="P550">
        <f t="shared" si="345"/>
        <v>-0.2847802253862271</v>
      </c>
      <c r="Q550">
        <f t="shared" si="346"/>
        <v>400.168896551724</v>
      </c>
      <c r="R550">
        <f t="shared" si="347"/>
        <v>403.69694635791785</v>
      </c>
      <c r="S550">
        <f t="shared" si="348"/>
        <v>40.211019936238003</v>
      </c>
      <c r="T550">
        <f t="shared" si="349"/>
        <v>39.859601669707139</v>
      </c>
      <c r="U550">
        <f t="shared" si="350"/>
        <v>3.7476137057769962E-2</v>
      </c>
      <c r="V550">
        <f t="shared" si="351"/>
        <v>2.2508169663408881</v>
      </c>
      <c r="W550">
        <f t="shared" si="352"/>
        <v>3.7132909634972178E-2</v>
      </c>
      <c r="X550">
        <f t="shared" si="353"/>
        <v>2.3238644057551126E-2</v>
      </c>
      <c r="Y550">
        <f t="shared" si="354"/>
        <v>0</v>
      </c>
      <c r="Z550">
        <f t="shared" si="355"/>
        <v>31.279278875284323</v>
      </c>
      <c r="AA550">
        <f t="shared" si="356"/>
        <v>31.0043586206897</v>
      </c>
      <c r="AB550">
        <f t="shared" si="357"/>
        <v>4.5124995895871143</v>
      </c>
      <c r="AC550">
        <f t="shared" si="358"/>
        <v>69.40369308495255</v>
      </c>
      <c r="AD550">
        <f t="shared" si="359"/>
        <v>3.2115621870992088</v>
      </c>
      <c r="AE550">
        <f t="shared" si="360"/>
        <v>4.6273649777802808</v>
      </c>
      <c r="AF550">
        <f t="shared" si="361"/>
        <v>1.3009374024879055</v>
      </c>
      <c r="AG550">
        <f t="shared" si="362"/>
        <v>-22.250421977388875</v>
      </c>
      <c r="AH550">
        <f t="shared" si="363"/>
        <v>53.584320984997653</v>
      </c>
      <c r="AI550">
        <f t="shared" si="364"/>
        <v>5.3578966223865869</v>
      </c>
      <c r="AJ550">
        <f t="shared" si="365"/>
        <v>36.691795629995369</v>
      </c>
      <c r="AK550">
        <v>-4.1205744846598398E-2</v>
      </c>
      <c r="AL550">
        <v>4.6257058411816702E-2</v>
      </c>
      <c r="AM550">
        <v>3.4566814303475302</v>
      </c>
      <c r="AN550">
        <v>7</v>
      </c>
      <c r="AO550">
        <v>2</v>
      </c>
      <c r="AP550">
        <f t="shared" si="366"/>
        <v>1</v>
      </c>
      <c r="AQ550">
        <f t="shared" si="367"/>
        <v>0</v>
      </c>
      <c r="AR550">
        <f t="shared" si="368"/>
        <v>51777.339207928395</v>
      </c>
      <c r="AS550" t="s">
        <v>240</v>
      </c>
      <c r="AT550">
        <v>0</v>
      </c>
      <c r="AU550">
        <v>0</v>
      </c>
      <c r="AV550">
        <f t="shared" si="369"/>
        <v>0</v>
      </c>
      <c r="AW550" t="e">
        <f t="shared" si="370"/>
        <v>#DIV/0!</v>
      </c>
      <c r="AX550">
        <v>0</v>
      </c>
      <c r="AY550" t="s">
        <v>240</v>
      </c>
      <c r="AZ550">
        <v>0</v>
      </c>
      <c r="BA550">
        <v>0</v>
      </c>
      <c r="BB550" t="e">
        <f t="shared" si="371"/>
        <v>#DIV/0!</v>
      </c>
      <c r="BC550">
        <v>0.5</v>
      </c>
      <c r="BD550">
        <f t="shared" si="372"/>
        <v>0</v>
      </c>
      <c r="BE550">
        <f t="shared" si="373"/>
        <v>-0.2847802253862271</v>
      </c>
      <c r="BF550" t="e">
        <f t="shared" si="374"/>
        <v>#DIV/0!</v>
      </c>
      <c r="BG550" t="e">
        <f t="shared" si="375"/>
        <v>#DIV/0!</v>
      </c>
      <c r="BH550" t="e">
        <f t="shared" si="376"/>
        <v>#DIV/0!</v>
      </c>
      <c r="BI550" t="e">
        <f t="shared" si="377"/>
        <v>#DIV/0!</v>
      </c>
      <c r="BJ550" t="s">
        <v>240</v>
      </c>
      <c r="BK550">
        <v>0</v>
      </c>
      <c r="BL550">
        <f t="shared" si="378"/>
        <v>0</v>
      </c>
      <c r="BM550" t="e">
        <f t="shared" si="379"/>
        <v>#DIV/0!</v>
      </c>
      <c r="BN550" t="e">
        <f t="shared" si="380"/>
        <v>#DIV/0!</v>
      </c>
      <c r="BO550" t="e">
        <f t="shared" si="381"/>
        <v>#DIV/0!</v>
      </c>
      <c r="BP550" t="e">
        <f t="shared" si="382"/>
        <v>#DIV/0!</v>
      </c>
      <c r="BQ550">
        <f t="shared" si="383"/>
        <v>0</v>
      </c>
      <c r="BR550">
        <f t="shared" si="384"/>
        <v>0</v>
      </c>
      <c r="BS550">
        <f t="shared" si="385"/>
        <v>0</v>
      </c>
      <c r="BT550">
        <f t="shared" si="386"/>
        <v>0</v>
      </c>
      <c r="BU550">
        <v>6</v>
      </c>
      <c r="BV550">
        <v>0.5</v>
      </c>
      <c r="BW550" t="s">
        <v>241</v>
      </c>
      <c r="BX550">
        <v>1581613664.5310299</v>
      </c>
      <c r="BY550">
        <v>400.168896551724</v>
      </c>
      <c r="BZ550">
        <v>400.02682758620699</v>
      </c>
      <c r="CA550">
        <v>32.242351724137897</v>
      </c>
      <c r="CB550">
        <v>31.4053413793103</v>
      </c>
      <c r="CC550">
        <v>350.01503448275901</v>
      </c>
      <c r="CD550">
        <v>99.406968965517194</v>
      </c>
      <c r="CE550">
        <v>0.199977034482759</v>
      </c>
      <c r="CF550">
        <v>31.445941379310302</v>
      </c>
      <c r="CG550">
        <v>31.0043586206897</v>
      </c>
      <c r="CH550">
        <v>999.9</v>
      </c>
      <c r="CI550">
        <v>0</v>
      </c>
      <c r="CJ550">
        <v>0</v>
      </c>
      <c r="CK550">
        <v>9996.2465517241399</v>
      </c>
      <c r="CL550">
        <v>0</v>
      </c>
      <c r="CM550">
        <v>6.8237279310344796</v>
      </c>
      <c r="CN550">
        <v>0</v>
      </c>
      <c r="CO550">
        <v>0</v>
      </c>
      <c r="CP550">
        <v>0</v>
      </c>
      <c r="CQ550">
        <v>0</v>
      </c>
      <c r="CR550">
        <v>2.7793103448275902</v>
      </c>
      <c r="CS550">
        <v>0</v>
      </c>
      <c r="CT550">
        <v>404.70689655172401</v>
      </c>
      <c r="CU550">
        <v>-0.57586206896551695</v>
      </c>
      <c r="CV550">
        <v>40.157068965517198</v>
      </c>
      <c r="CW550">
        <v>45.512827586206903</v>
      </c>
      <c r="CX550">
        <v>42.760551724137898</v>
      </c>
      <c r="CY550">
        <v>44.254275862069001</v>
      </c>
      <c r="CZ550">
        <v>41.25</v>
      </c>
      <c r="DA550">
        <v>0</v>
      </c>
      <c r="DB550">
        <v>0</v>
      </c>
      <c r="DC550">
        <v>0</v>
      </c>
      <c r="DD550">
        <v>2804.9000000953702</v>
      </c>
      <c r="DE550">
        <v>3.0346153846153801</v>
      </c>
      <c r="DF550">
        <v>-4.3521365832602799</v>
      </c>
      <c r="DG550">
        <v>-13.7059828552347</v>
      </c>
      <c r="DH550">
        <v>404.93461538461497</v>
      </c>
      <c r="DI550">
        <v>15</v>
      </c>
      <c r="DJ550">
        <v>100</v>
      </c>
      <c r="DK550">
        <v>100</v>
      </c>
      <c r="DL550">
        <v>2.71</v>
      </c>
      <c r="DM550">
        <v>0.42499999999999999</v>
      </c>
      <c r="DN550">
        <v>2</v>
      </c>
      <c r="DO550">
        <v>336.99900000000002</v>
      </c>
      <c r="DP550">
        <v>665.80600000000004</v>
      </c>
      <c r="DQ550">
        <v>30.668800000000001</v>
      </c>
      <c r="DR550">
        <v>32.757800000000003</v>
      </c>
      <c r="DS550">
        <v>30.0001</v>
      </c>
      <c r="DT550">
        <v>32.6509</v>
      </c>
      <c r="DU550">
        <v>32.6511</v>
      </c>
      <c r="DV550">
        <v>20.9834</v>
      </c>
      <c r="DW550">
        <v>22.086500000000001</v>
      </c>
      <c r="DX550">
        <v>52.786099999999998</v>
      </c>
      <c r="DY550">
        <v>30.6633</v>
      </c>
      <c r="DZ550">
        <v>400</v>
      </c>
      <c r="EA550">
        <v>31.389199999999999</v>
      </c>
      <c r="EB550">
        <v>99.860299999999995</v>
      </c>
      <c r="EC550">
        <v>100.309</v>
      </c>
    </row>
    <row r="551" spans="1:133" x14ac:dyDescent="0.35">
      <c r="A551">
        <v>535</v>
      </c>
      <c r="B551">
        <v>1581613677.5999999</v>
      </c>
      <c r="C551">
        <v>2740.5999999046298</v>
      </c>
      <c r="D551" t="s">
        <v>1308</v>
      </c>
      <c r="E551" t="s">
        <v>1309</v>
      </c>
      <c r="F551" t="s">
        <v>232</v>
      </c>
      <c r="G551" t="s">
        <v>233</v>
      </c>
      <c r="H551" t="s">
        <v>234</v>
      </c>
      <c r="I551" t="s">
        <v>235</v>
      </c>
      <c r="J551" t="s">
        <v>236</v>
      </c>
      <c r="K551" t="s">
        <v>237</v>
      </c>
      <c r="L551" t="s">
        <v>238</v>
      </c>
      <c r="M551" t="s">
        <v>239</v>
      </c>
      <c r="N551">
        <v>1581613669.5310299</v>
      </c>
      <c r="O551">
        <f t="shared" si="344"/>
        <v>5.0295705236013495E-4</v>
      </c>
      <c r="P551">
        <f t="shared" si="345"/>
        <v>-0.28935545692090087</v>
      </c>
      <c r="Q551">
        <f t="shared" si="346"/>
        <v>400.17289655172402</v>
      </c>
      <c r="R551">
        <f t="shared" si="347"/>
        <v>403.93701730718539</v>
      </c>
      <c r="S551">
        <f t="shared" si="348"/>
        <v>40.234549793740918</v>
      </c>
      <c r="T551">
        <f t="shared" si="349"/>
        <v>39.859620788781484</v>
      </c>
      <c r="U551">
        <f t="shared" si="350"/>
        <v>3.7331893291002199E-2</v>
      </c>
      <c r="V551">
        <f t="shared" si="351"/>
        <v>2.2510338068146103</v>
      </c>
      <c r="W551">
        <f t="shared" si="352"/>
        <v>3.6991322446360907E-2</v>
      </c>
      <c r="X551">
        <f t="shared" si="353"/>
        <v>2.3149916423496945E-2</v>
      </c>
      <c r="Y551">
        <f t="shared" si="354"/>
        <v>0</v>
      </c>
      <c r="Z551">
        <f t="shared" si="355"/>
        <v>31.27872459644383</v>
      </c>
      <c r="AA551">
        <f t="shared" si="356"/>
        <v>31.007768965517201</v>
      </c>
      <c r="AB551">
        <f t="shared" si="357"/>
        <v>4.5133770892959832</v>
      </c>
      <c r="AC551">
        <f t="shared" si="358"/>
        <v>69.408576480193148</v>
      </c>
      <c r="AD551">
        <f t="shared" si="359"/>
        <v>3.2115886416442057</v>
      </c>
      <c r="AE551">
        <f t="shared" si="360"/>
        <v>4.6270775234249104</v>
      </c>
      <c r="AF551">
        <f t="shared" si="361"/>
        <v>1.3017884476517776</v>
      </c>
      <c r="AG551">
        <f t="shared" si="362"/>
        <v>-22.180406009081953</v>
      </c>
      <c r="AH551">
        <f t="shared" si="363"/>
        <v>53.042954940923032</v>
      </c>
      <c r="AI551">
        <f t="shared" si="364"/>
        <v>5.3033150547802919</v>
      </c>
      <c r="AJ551">
        <f t="shared" si="365"/>
        <v>36.165863986621375</v>
      </c>
      <c r="AK551">
        <v>-4.1211584676938098E-2</v>
      </c>
      <c r="AL551">
        <v>4.6263614132970303E-2</v>
      </c>
      <c r="AM551">
        <v>3.4570691703865601</v>
      </c>
      <c r="AN551">
        <v>7</v>
      </c>
      <c r="AO551">
        <v>2</v>
      </c>
      <c r="AP551">
        <f t="shared" si="366"/>
        <v>1</v>
      </c>
      <c r="AQ551">
        <f t="shared" si="367"/>
        <v>0</v>
      </c>
      <c r="AR551">
        <f t="shared" si="368"/>
        <v>51784.543934884889</v>
      </c>
      <c r="AS551" t="s">
        <v>240</v>
      </c>
      <c r="AT551">
        <v>0</v>
      </c>
      <c r="AU551">
        <v>0</v>
      </c>
      <c r="AV551">
        <f t="shared" si="369"/>
        <v>0</v>
      </c>
      <c r="AW551" t="e">
        <f t="shared" si="370"/>
        <v>#DIV/0!</v>
      </c>
      <c r="AX551">
        <v>0</v>
      </c>
      <c r="AY551" t="s">
        <v>240</v>
      </c>
      <c r="AZ551">
        <v>0</v>
      </c>
      <c r="BA551">
        <v>0</v>
      </c>
      <c r="BB551" t="e">
        <f t="shared" si="371"/>
        <v>#DIV/0!</v>
      </c>
      <c r="BC551">
        <v>0.5</v>
      </c>
      <c r="BD551">
        <f t="shared" si="372"/>
        <v>0</v>
      </c>
      <c r="BE551">
        <f t="shared" si="373"/>
        <v>-0.28935545692090087</v>
      </c>
      <c r="BF551" t="e">
        <f t="shared" si="374"/>
        <v>#DIV/0!</v>
      </c>
      <c r="BG551" t="e">
        <f t="shared" si="375"/>
        <v>#DIV/0!</v>
      </c>
      <c r="BH551" t="e">
        <f t="shared" si="376"/>
        <v>#DIV/0!</v>
      </c>
      <c r="BI551" t="e">
        <f t="shared" si="377"/>
        <v>#DIV/0!</v>
      </c>
      <c r="BJ551" t="s">
        <v>240</v>
      </c>
      <c r="BK551">
        <v>0</v>
      </c>
      <c r="BL551">
        <f t="shared" si="378"/>
        <v>0</v>
      </c>
      <c r="BM551" t="e">
        <f t="shared" si="379"/>
        <v>#DIV/0!</v>
      </c>
      <c r="BN551" t="e">
        <f t="shared" si="380"/>
        <v>#DIV/0!</v>
      </c>
      <c r="BO551" t="e">
        <f t="shared" si="381"/>
        <v>#DIV/0!</v>
      </c>
      <c r="BP551" t="e">
        <f t="shared" si="382"/>
        <v>#DIV/0!</v>
      </c>
      <c r="BQ551">
        <f t="shared" si="383"/>
        <v>0</v>
      </c>
      <c r="BR551">
        <f t="shared" si="384"/>
        <v>0</v>
      </c>
      <c r="BS551">
        <f t="shared" si="385"/>
        <v>0</v>
      </c>
      <c r="BT551">
        <f t="shared" si="386"/>
        <v>0</v>
      </c>
      <c r="BU551">
        <v>6</v>
      </c>
      <c r="BV551">
        <v>0.5</v>
      </c>
      <c r="BW551" t="s">
        <v>241</v>
      </c>
      <c r="BX551">
        <v>1581613669.5310299</v>
      </c>
      <c r="BY551">
        <v>400.17289655172402</v>
      </c>
      <c r="BZ551">
        <v>400.02189655172401</v>
      </c>
      <c r="CA551">
        <v>32.242924137930999</v>
      </c>
      <c r="CB551">
        <v>31.408534482758601</v>
      </c>
      <c r="CC551">
        <v>350.00931034482801</v>
      </c>
      <c r="CD551">
        <v>99.406034482758599</v>
      </c>
      <c r="CE551">
        <v>0.19996365517241399</v>
      </c>
      <c r="CF551">
        <v>31.4448482758621</v>
      </c>
      <c r="CG551">
        <v>31.007768965517201</v>
      </c>
      <c r="CH551">
        <v>999.9</v>
      </c>
      <c r="CI551">
        <v>0</v>
      </c>
      <c r="CJ551">
        <v>0</v>
      </c>
      <c r="CK551">
        <v>9997.7572413793096</v>
      </c>
      <c r="CL551">
        <v>0</v>
      </c>
      <c r="CM551">
        <v>6.6338351724137903</v>
      </c>
      <c r="CN551">
        <v>0</v>
      </c>
      <c r="CO551">
        <v>0</v>
      </c>
      <c r="CP551">
        <v>0</v>
      </c>
      <c r="CQ551">
        <v>0</v>
      </c>
      <c r="CR551">
        <v>2.7</v>
      </c>
      <c r="CS551">
        <v>0</v>
      </c>
      <c r="CT551">
        <v>404.23793103448298</v>
      </c>
      <c r="CU551">
        <v>-0.39655172413793099</v>
      </c>
      <c r="CV551">
        <v>40.163482758620702</v>
      </c>
      <c r="CW551">
        <v>45.519241379310301</v>
      </c>
      <c r="CX551">
        <v>42.749793103448297</v>
      </c>
      <c r="CY551">
        <v>44.254275862069001</v>
      </c>
      <c r="CZ551">
        <v>41.25</v>
      </c>
      <c r="DA551">
        <v>0</v>
      </c>
      <c r="DB551">
        <v>0</v>
      </c>
      <c r="DC551">
        <v>0</v>
      </c>
      <c r="DD551">
        <v>2809.7000000476801</v>
      </c>
      <c r="DE551">
        <v>2.31153846153846</v>
      </c>
      <c r="DF551">
        <v>3.68888863215455</v>
      </c>
      <c r="DG551">
        <v>-11.0051281404414</v>
      </c>
      <c r="DH551">
        <v>403.35769230769199</v>
      </c>
      <c r="DI551">
        <v>15</v>
      </c>
      <c r="DJ551">
        <v>100</v>
      </c>
      <c r="DK551">
        <v>100</v>
      </c>
      <c r="DL551">
        <v>2.71</v>
      </c>
      <c r="DM551">
        <v>0.42499999999999999</v>
      </c>
      <c r="DN551">
        <v>2</v>
      </c>
      <c r="DO551">
        <v>336.90300000000002</v>
      </c>
      <c r="DP551">
        <v>665.85199999999998</v>
      </c>
      <c r="DQ551">
        <v>30.660900000000002</v>
      </c>
      <c r="DR551">
        <v>32.757800000000003</v>
      </c>
      <c r="DS551">
        <v>30.0001</v>
      </c>
      <c r="DT551">
        <v>32.6509</v>
      </c>
      <c r="DU551">
        <v>32.6511</v>
      </c>
      <c r="DV551">
        <v>20.982299999999999</v>
      </c>
      <c r="DW551">
        <v>22.086500000000001</v>
      </c>
      <c r="DX551">
        <v>52.786099999999998</v>
      </c>
      <c r="DY551">
        <v>30.654900000000001</v>
      </c>
      <c r="DZ551">
        <v>400</v>
      </c>
      <c r="EA551">
        <v>31.389199999999999</v>
      </c>
      <c r="EB551">
        <v>99.861900000000006</v>
      </c>
      <c r="EC551">
        <v>100.31</v>
      </c>
    </row>
    <row r="552" spans="1:133" x14ac:dyDescent="0.35">
      <c r="A552">
        <v>536</v>
      </c>
      <c r="B552">
        <v>1581613682.5999999</v>
      </c>
      <c r="C552">
        <v>2745.5999999046298</v>
      </c>
      <c r="D552" t="s">
        <v>1310</v>
      </c>
      <c r="E552" t="s">
        <v>1311</v>
      </c>
      <c r="F552" t="s">
        <v>232</v>
      </c>
      <c r="G552" t="s">
        <v>233</v>
      </c>
      <c r="H552" t="s">
        <v>234</v>
      </c>
      <c r="I552" t="s">
        <v>235</v>
      </c>
      <c r="J552" t="s">
        <v>236</v>
      </c>
      <c r="K552" t="s">
        <v>237</v>
      </c>
      <c r="L552" t="s">
        <v>238</v>
      </c>
      <c r="M552" t="s">
        <v>239</v>
      </c>
      <c r="N552">
        <v>1581613674.5310299</v>
      </c>
      <c r="O552">
        <f t="shared" si="344"/>
        <v>5.0329746656692441E-4</v>
      </c>
      <c r="P552">
        <f t="shared" si="345"/>
        <v>-0.28929879626613231</v>
      </c>
      <c r="Q552">
        <f t="shared" si="346"/>
        <v>400.14831034482802</v>
      </c>
      <c r="R552">
        <f t="shared" si="347"/>
        <v>403.89941474694535</v>
      </c>
      <c r="S552">
        <f t="shared" si="348"/>
        <v>40.230949255592606</v>
      </c>
      <c r="T552">
        <f t="shared" si="349"/>
        <v>39.857315411759075</v>
      </c>
      <c r="U552">
        <f t="shared" si="350"/>
        <v>3.7385371442142316E-2</v>
      </c>
      <c r="V552">
        <f t="shared" si="351"/>
        <v>2.2511317367257169</v>
      </c>
      <c r="W552">
        <f t="shared" si="352"/>
        <v>3.7043843686569621E-2</v>
      </c>
      <c r="X552">
        <f t="shared" si="353"/>
        <v>2.3182827089071035E-2</v>
      </c>
      <c r="Y552">
        <f t="shared" si="354"/>
        <v>0</v>
      </c>
      <c r="Z552">
        <f t="shared" si="355"/>
        <v>31.277677213060144</v>
      </c>
      <c r="AA552">
        <f t="shared" si="356"/>
        <v>31.004589655172399</v>
      </c>
      <c r="AB552">
        <f t="shared" si="357"/>
        <v>4.5125590312850221</v>
      </c>
      <c r="AC552">
        <f t="shared" si="358"/>
        <v>69.415279209924023</v>
      </c>
      <c r="AD552">
        <f t="shared" si="359"/>
        <v>3.2117269495735932</v>
      </c>
      <c r="AE552">
        <f t="shared" si="360"/>
        <v>4.6268299805591289</v>
      </c>
      <c r="AF552">
        <f t="shared" si="361"/>
        <v>1.3008320817114289</v>
      </c>
      <c r="AG552">
        <f t="shared" si="362"/>
        <v>-22.195418275601366</v>
      </c>
      <c r="AH552">
        <f t="shared" si="363"/>
        <v>53.31686459958437</v>
      </c>
      <c r="AI552">
        <f t="shared" si="364"/>
        <v>5.3303607874595746</v>
      </c>
      <c r="AJ552">
        <f t="shared" si="365"/>
        <v>36.451807111442577</v>
      </c>
      <c r="AK552">
        <v>-4.1214222239276802E-2</v>
      </c>
      <c r="AL552">
        <v>4.6266575027758598E-2</v>
      </c>
      <c r="AM552">
        <v>3.4572442871731299</v>
      </c>
      <c r="AN552">
        <v>7</v>
      </c>
      <c r="AO552">
        <v>2</v>
      </c>
      <c r="AP552">
        <f t="shared" si="366"/>
        <v>1</v>
      </c>
      <c r="AQ552">
        <f t="shared" si="367"/>
        <v>0</v>
      </c>
      <c r="AR552">
        <f t="shared" si="368"/>
        <v>51787.890549302232</v>
      </c>
      <c r="AS552" t="s">
        <v>240</v>
      </c>
      <c r="AT552">
        <v>0</v>
      </c>
      <c r="AU552">
        <v>0</v>
      </c>
      <c r="AV552">
        <f t="shared" si="369"/>
        <v>0</v>
      </c>
      <c r="AW552" t="e">
        <f t="shared" si="370"/>
        <v>#DIV/0!</v>
      </c>
      <c r="AX552">
        <v>0</v>
      </c>
      <c r="AY552" t="s">
        <v>240</v>
      </c>
      <c r="AZ552">
        <v>0</v>
      </c>
      <c r="BA552">
        <v>0</v>
      </c>
      <c r="BB552" t="e">
        <f t="shared" si="371"/>
        <v>#DIV/0!</v>
      </c>
      <c r="BC552">
        <v>0.5</v>
      </c>
      <c r="BD552">
        <f t="shared" si="372"/>
        <v>0</v>
      </c>
      <c r="BE552">
        <f t="shared" si="373"/>
        <v>-0.28929879626613231</v>
      </c>
      <c r="BF552" t="e">
        <f t="shared" si="374"/>
        <v>#DIV/0!</v>
      </c>
      <c r="BG552" t="e">
        <f t="shared" si="375"/>
        <v>#DIV/0!</v>
      </c>
      <c r="BH552" t="e">
        <f t="shared" si="376"/>
        <v>#DIV/0!</v>
      </c>
      <c r="BI552" t="e">
        <f t="shared" si="377"/>
        <v>#DIV/0!</v>
      </c>
      <c r="BJ552" t="s">
        <v>240</v>
      </c>
      <c r="BK552">
        <v>0</v>
      </c>
      <c r="BL552">
        <f t="shared" si="378"/>
        <v>0</v>
      </c>
      <c r="BM552" t="e">
        <f t="shared" si="379"/>
        <v>#DIV/0!</v>
      </c>
      <c r="BN552" t="e">
        <f t="shared" si="380"/>
        <v>#DIV/0!</v>
      </c>
      <c r="BO552" t="e">
        <f t="shared" si="381"/>
        <v>#DIV/0!</v>
      </c>
      <c r="BP552" t="e">
        <f t="shared" si="382"/>
        <v>#DIV/0!</v>
      </c>
      <c r="BQ552">
        <f t="shared" si="383"/>
        <v>0</v>
      </c>
      <c r="BR552">
        <f t="shared" si="384"/>
        <v>0</v>
      </c>
      <c r="BS552">
        <f t="shared" si="385"/>
        <v>0</v>
      </c>
      <c r="BT552">
        <f t="shared" si="386"/>
        <v>0</v>
      </c>
      <c r="BU552">
        <v>6</v>
      </c>
      <c r="BV552">
        <v>0.5</v>
      </c>
      <c r="BW552" t="s">
        <v>241</v>
      </c>
      <c r="BX552">
        <v>1581613674.5310299</v>
      </c>
      <c r="BY552">
        <v>400.14831034482802</v>
      </c>
      <c r="BZ552">
        <v>399.99762068965498</v>
      </c>
      <c r="CA552">
        <v>32.244196551724102</v>
      </c>
      <c r="CB552">
        <v>31.409248275862101</v>
      </c>
      <c r="CC552">
        <v>350.011413793104</v>
      </c>
      <c r="CD552">
        <v>99.406389655172404</v>
      </c>
      <c r="CE552">
        <v>0.19996724137930999</v>
      </c>
      <c r="CF552">
        <v>31.443906896551699</v>
      </c>
      <c r="CG552">
        <v>31.004589655172399</v>
      </c>
      <c r="CH552">
        <v>999.9</v>
      </c>
      <c r="CI552">
        <v>0</v>
      </c>
      <c r="CJ552">
        <v>0</v>
      </c>
      <c r="CK552">
        <v>9998.3613793103505</v>
      </c>
      <c r="CL552">
        <v>0</v>
      </c>
      <c r="CM552">
        <v>6.3985565517241403</v>
      </c>
      <c r="CN552">
        <v>0</v>
      </c>
      <c r="CO552">
        <v>0</v>
      </c>
      <c r="CP552">
        <v>0</v>
      </c>
      <c r="CQ552">
        <v>0</v>
      </c>
      <c r="CR552">
        <v>3.2206896551724098</v>
      </c>
      <c r="CS552">
        <v>0</v>
      </c>
      <c r="CT552">
        <v>401.16551724137901</v>
      </c>
      <c r="CU552">
        <v>3.7931034482758599E-2</v>
      </c>
      <c r="CV552">
        <v>40.161344827586198</v>
      </c>
      <c r="CW552">
        <v>45.512827586206903</v>
      </c>
      <c r="CX552">
        <v>42.756172413793102</v>
      </c>
      <c r="CY552">
        <v>44.252137931034497</v>
      </c>
      <c r="CZ552">
        <v>41.25</v>
      </c>
      <c r="DA552">
        <v>0</v>
      </c>
      <c r="DB552">
        <v>0</v>
      </c>
      <c r="DC552">
        <v>0</v>
      </c>
      <c r="DD552">
        <v>2814.5</v>
      </c>
      <c r="DE552">
        <v>3.0961538461538498</v>
      </c>
      <c r="DF552">
        <v>-0.55042757291432098</v>
      </c>
      <c r="DG552">
        <v>-37.309401934755599</v>
      </c>
      <c r="DH552">
        <v>400.55769230769198</v>
      </c>
      <c r="DI552">
        <v>15</v>
      </c>
      <c r="DJ552">
        <v>100</v>
      </c>
      <c r="DK552">
        <v>100</v>
      </c>
      <c r="DL552">
        <v>2.71</v>
      </c>
      <c r="DM552">
        <v>0.42499999999999999</v>
      </c>
      <c r="DN552">
        <v>2</v>
      </c>
      <c r="DO552">
        <v>336.85199999999998</v>
      </c>
      <c r="DP552">
        <v>665.99</v>
      </c>
      <c r="DQ552">
        <v>30.652999999999999</v>
      </c>
      <c r="DR552">
        <v>32.757800000000003</v>
      </c>
      <c r="DS552">
        <v>30.0001</v>
      </c>
      <c r="DT552">
        <v>32.650199999999998</v>
      </c>
      <c r="DU552">
        <v>32.6511</v>
      </c>
      <c r="DV552">
        <v>20.986499999999999</v>
      </c>
      <c r="DW552">
        <v>22.086500000000001</v>
      </c>
      <c r="DX552">
        <v>52.786099999999998</v>
      </c>
      <c r="DY552">
        <v>30.650700000000001</v>
      </c>
      <c r="DZ552">
        <v>400</v>
      </c>
      <c r="EA552">
        <v>31.392299999999999</v>
      </c>
      <c r="EB552">
        <v>99.862700000000004</v>
      </c>
      <c r="EC552">
        <v>100.30800000000001</v>
      </c>
    </row>
    <row r="553" spans="1:133" x14ac:dyDescent="0.35">
      <c r="A553">
        <v>537</v>
      </c>
      <c r="B553">
        <v>1581613687.5999999</v>
      </c>
      <c r="C553">
        <v>2750.5999999046298</v>
      </c>
      <c r="D553" t="s">
        <v>1312</v>
      </c>
      <c r="E553" t="s">
        <v>1313</v>
      </c>
      <c r="F553" t="s">
        <v>232</v>
      </c>
      <c r="G553" t="s">
        <v>233</v>
      </c>
      <c r="H553" t="s">
        <v>234</v>
      </c>
      <c r="I553" t="s">
        <v>235</v>
      </c>
      <c r="J553" t="s">
        <v>236</v>
      </c>
      <c r="K553" t="s">
        <v>237</v>
      </c>
      <c r="L553" t="s">
        <v>238</v>
      </c>
      <c r="M553" t="s">
        <v>239</v>
      </c>
      <c r="N553">
        <v>1581613679.5310299</v>
      </c>
      <c r="O553">
        <f t="shared" si="344"/>
        <v>5.0337383544163286E-4</v>
      </c>
      <c r="P553">
        <f t="shared" si="345"/>
        <v>-0.29108943455065328</v>
      </c>
      <c r="Q553">
        <f t="shared" si="346"/>
        <v>400.12627586206901</v>
      </c>
      <c r="R553">
        <f t="shared" si="347"/>
        <v>403.95154455299155</v>
      </c>
      <c r="S553">
        <f t="shared" si="348"/>
        <v>40.236755861299933</v>
      </c>
      <c r="T553">
        <f t="shared" si="349"/>
        <v>39.855728967119234</v>
      </c>
      <c r="U553">
        <f t="shared" si="350"/>
        <v>3.7399407621086768E-2</v>
      </c>
      <c r="V553">
        <f t="shared" si="351"/>
        <v>2.2510983562175717</v>
      </c>
      <c r="W553">
        <f t="shared" si="352"/>
        <v>3.7057619613712636E-2</v>
      </c>
      <c r="X553">
        <f t="shared" si="353"/>
        <v>2.3191460127554769E-2</v>
      </c>
      <c r="Y553">
        <f t="shared" si="354"/>
        <v>0</v>
      </c>
      <c r="Z553">
        <f t="shared" si="355"/>
        <v>31.276822039372178</v>
      </c>
      <c r="AA553">
        <f t="shared" si="356"/>
        <v>31.0038206896552</v>
      </c>
      <c r="AB553">
        <f t="shared" si="357"/>
        <v>4.5123611906644436</v>
      </c>
      <c r="AC553">
        <f t="shared" si="358"/>
        <v>69.419989740908818</v>
      </c>
      <c r="AD553">
        <f t="shared" si="359"/>
        <v>3.211793832593862</v>
      </c>
      <c r="AE553">
        <f t="shared" si="360"/>
        <v>4.6266123699830652</v>
      </c>
      <c r="AF553">
        <f t="shared" si="361"/>
        <v>1.3005673580705817</v>
      </c>
      <c r="AG553">
        <f t="shared" si="362"/>
        <v>-22.198786142976008</v>
      </c>
      <c r="AH553">
        <f t="shared" si="363"/>
        <v>53.308959721801827</v>
      </c>
      <c r="AI553">
        <f t="shared" si="364"/>
        <v>5.3296075708249333</v>
      </c>
      <c r="AJ553">
        <f t="shared" si="365"/>
        <v>36.439781149650756</v>
      </c>
      <c r="AK553">
        <v>-4.12133231849117E-2</v>
      </c>
      <c r="AL553">
        <v>4.6265565760472201E-2</v>
      </c>
      <c r="AM553">
        <v>3.4571845963115599</v>
      </c>
      <c r="AN553">
        <v>7</v>
      </c>
      <c r="AO553">
        <v>2</v>
      </c>
      <c r="AP553">
        <f t="shared" si="366"/>
        <v>1</v>
      </c>
      <c r="AQ553">
        <f t="shared" si="367"/>
        <v>0</v>
      </c>
      <c r="AR553">
        <f t="shared" si="368"/>
        <v>51786.979423697208</v>
      </c>
      <c r="AS553" t="s">
        <v>240</v>
      </c>
      <c r="AT553">
        <v>0</v>
      </c>
      <c r="AU553">
        <v>0</v>
      </c>
      <c r="AV553">
        <f t="shared" si="369"/>
        <v>0</v>
      </c>
      <c r="AW553" t="e">
        <f t="shared" si="370"/>
        <v>#DIV/0!</v>
      </c>
      <c r="AX553">
        <v>0</v>
      </c>
      <c r="AY553" t="s">
        <v>240</v>
      </c>
      <c r="AZ553">
        <v>0</v>
      </c>
      <c r="BA553">
        <v>0</v>
      </c>
      <c r="BB553" t="e">
        <f t="shared" si="371"/>
        <v>#DIV/0!</v>
      </c>
      <c r="BC553">
        <v>0.5</v>
      </c>
      <c r="BD553">
        <f t="shared" si="372"/>
        <v>0</v>
      </c>
      <c r="BE553">
        <f t="shared" si="373"/>
        <v>-0.29108943455065328</v>
      </c>
      <c r="BF553" t="e">
        <f t="shared" si="374"/>
        <v>#DIV/0!</v>
      </c>
      <c r="BG553" t="e">
        <f t="shared" si="375"/>
        <v>#DIV/0!</v>
      </c>
      <c r="BH553" t="e">
        <f t="shared" si="376"/>
        <v>#DIV/0!</v>
      </c>
      <c r="BI553" t="e">
        <f t="shared" si="377"/>
        <v>#DIV/0!</v>
      </c>
      <c r="BJ553" t="s">
        <v>240</v>
      </c>
      <c r="BK553">
        <v>0</v>
      </c>
      <c r="BL553">
        <f t="shared" si="378"/>
        <v>0</v>
      </c>
      <c r="BM553" t="e">
        <f t="shared" si="379"/>
        <v>#DIV/0!</v>
      </c>
      <c r="BN553" t="e">
        <f t="shared" si="380"/>
        <v>#DIV/0!</v>
      </c>
      <c r="BO553" t="e">
        <f t="shared" si="381"/>
        <v>#DIV/0!</v>
      </c>
      <c r="BP553" t="e">
        <f t="shared" si="382"/>
        <v>#DIV/0!</v>
      </c>
      <c r="BQ553">
        <f t="shared" si="383"/>
        <v>0</v>
      </c>
      <c r="BR553">
        <f t="shared" si="384"/>
        <v>0</v>
      </c>
      <c r="BS553">
        <f t="shared" si="385"/>
        <v>0</v>
      </c>
      <c r="BT553">
        <f t="shared" si="386"/>
        <v>0</v>
      </c>
      <c r="BU553">
        <v>6</v>
      </c>
      <c r="BV553">
        <v>0.5</v>
      </c>
      <c r="BW553" t="s">
        <v>241</v>
      </c>
      <c r="BX553">
        <v>1581613679.5310299</v>
      </c>
      <c r="BY553">
        <v>400.12627586206901</v>
      </c>
      <c r="BZ553">
        <v>399.97255172413799</v>
      </c>
      <c r="CA553">
        <v>32.244375862068999</v>
      </c>
      <c r="CB553">
        <v>31.409310344827599</v>
      </c>
      <c r="CC553">
        <v>350.01531034482798</v>
      </c>
      <c r="CD553">
        <v>99.407879310344796</v>
      </c>
      <c r="CE553">
        <v>0.19999793103448299</v>
      </c>
      <c r="CF553">
        <v>31.4430793103448</v>
      </c>
      <c r="CG553">
        <v>31.0038206896552</v>
      </c>
      <c r="CH553">
        <v>999.9</v>
      </c>
      <c r="CI553">
        <v>0</v>
      </c>
      <c r="CJ553">
        <v>0</v>
      </c>
      <c r="CK553">
        <v>9997.9934482758599</v>
      </c>
      <c r="CL553">
        <v>0</v>
      </c>
      <c r="CM553">
        <v>6.1588989655172401</v>
      </c>
      <c r="CN553">
        <v>0</v>
      </c>
      <c r="CO553">
        <v>0</v>
      </c>
      <c r="CP553">
        <v>0</v>
      </c>
      <c r="CQ553">
        <v>0</v>
      </c>
      <c r="CR553">
        <v>2.9793103448275899</v>
      </c>
      <c r="CS553">
        <v>0</v>
      </c>
      <c r="CT553">
        <v>396.48965517241402</v>
      </c>
      <c r="CU553">
        <v>-0.30344827586206902</v>
      </c>
      <c r="CV553">
        <v>40.165620689655199</v>
      </c>
      <c r="CW553">
        <v>45.510689655172399</v>
      </c>
      <c r="CX553">
        <v>42.738896551724103</v>
      </c>
      <c r="CY553">
        <v>44.252137931034497</v>
      </c>
      <c r="CZ553">
        <v>41.258551724137902</v>
      </c>
      <c r="DA553">
        <v>0</v>
      </c>
      <c r="DB553">
        <v>0</v>
      </c>
      <c r="DC553">
        <v>0</v>
      </c>
      <c r="DD553">
        <v>2819.9000000953702</v>
      </c>
      <c r="DE553">
        <v>2.85769230769231</v>
      </c>
      <c r="DF553">
        <v>-1.3162393699421799</v>
      </c>
      <c r="DG553">
        <v>-64.567521627113194</v>
      </c>
      <c r="DH553">
        <v>396.33076923076902</v>
      </c>
      <c r="DI553">
        <v>15</v>
      </c>
      <c r="DJ553">
        <v>100</v>
      </c>
      <c r="DK553">
        <v>100</v>
      </c>
      <c r="DL553">
        <v>2.71</v>
      </c>
      <c r="DM553">
        <v>0.42499999999999999</v>
      </c>
      <c r="DN553">
        <v>2</v>
      </c>
      <c r="DO553">
        <v>336.98700000000002</v>
      </c>
      <c r="DP553">
        <v>665.94399999999996</v>
      </c>
      <c r="DQ553">
        <v>30.648900000000001</v>
      </c>
      <c r="DR553">
        <v>32.757800000000003</v>
      </c>
      <c r="DS553">
        <v>30.0001</v>
      </c>
      <c r="DT553">
        <v>32.648400000000002</v>
      </c>
      <c r="DU553">
        <v>32.6511</v>
      </c>
      <c r="DV553">
        <v>20.990300000000001</v>
      </c>
      <c r="DW553">
        <v>22.086500000000001</v>
      </c>
      <c r="DX553">
        <v>52.786099999999998</v>
      </c>
      <c r="DY553">
        <v>30.649699999999999</v>
      </c>
      <c r="DZ553">
        <v>400</v>
      </c>
      <c r="EA553">
        <v>31.389399999999998</v>
      </c>
      <c r="EB553">
        <v>99.8596</v>
      </c>
      <c r="EC553">
        <v>100.31</v>
      </c>
    </row>
    <row r="554" spans="1:133" x14ac:dyDescent="0.35">
      <c r="A554">
        <v>538</v>
      </c>
      <c r="B554">
        <v>1581613692.5999999</v>
      </c>
      <c r="C554">
        <v>2755.5999999046298</v>
      </c>
      <c r="D554" t="s">
        <v>1314</v>
      </c>
      <c r="E554" t="s">
        <v>1315</v>
      </c>
      <c r="F554" t="s">
        <v>232</v>
      </c>
      <c r="G554" t="s">
        <v>233</v>
      </c>
      <c r="H554" t="s">
        <v>234</v>
      </c>
      <c r="I554" t="s">
        <v>235</v>
      </c>
      <c r="J554" t="s">
        <v>236</v>
      </c>
      <c r="K554" t="s">
        <v>237</v>
      </c>
      <c r="L554" t="s">
        <v>238</v>
      </c>
      <c r="M554" t="s">
        <v>239</v>
      </c>
      <c r="N554">
        <v>1581613684.5310299</v>
      </c>
      <c r="O554">
        <f t="shared" si="344"/>
        <v>5.0301016469036662E-4</v>
      </c>
      <c r="P554">
        <f t="shared" si="345"/>
        <v>-0.27592589456222688</v>
      </c>
      <c r="Q554">
        <f t="shared" si="346"/>
        <v>400.096896551724</v>
      </c>
      <c r="R554">
        <f t="shared" si="347"/>
        <v>403.28188292495804</v>
      </c>
      <c r="S554">
        <f t="shared" si="348"/>
        <v>40.170519399732143</v>
      </c>
      <c r="T554">
        <f t="shared" si="349"/>
        <v>39.853265978958738</v>
      </c>
      <c r="U554">
        <f t="shared" si="350"/>
        <v>3.7403310819441329E-2</v>
      </c>
      <c r="V554">
        <f t="shared" si="351"/>
        <v>2.2507695830254359</v>
      </c>
      <c r="W554">
        <f t="shared" si="352"/>
        <v>3.7061402375229903E-2</v>
      </c>
      <c r="X554">
        <f t="shared" si="353"/>
        <v>2.3193835018064043E-2</v>
      </c>
      <c r="Y554">
        <f t="shared" si="354"/>
        <v>0</v>
      </c>
      <c r="Z554">
        <f t="shared" si="355"/>
        <v>31.275816484283606</v>
      </c>
      <c r="AA554">
        <f t="shared" si="356"/>
        <v>30.999600000000001</v>
      </c>
      <c r="AB554">
        <f t="shared" si="357"/>
        <v>4.5112754197288423</v>
      </c>
      <c r="AC554">
        <f t="shared" si="358"/>
        <v>69.423546929780841</v>
      </c>
      <c r="AD554">
        <f t="shared" si="359"/>
        <v>3.211756988918625</v>
      </c>
      <c r="AE554">
        <f t="shared" si="360"/>
        <v>4.6263222364123653</v>
      </c>
      <c r="AF554">
        <f t="shared" si="361"/>
        <v>1.2995184308102172</v>
      </c>
      <c r="AG554">
        <f t="shared" si="362"/>
        <v>-22.182748262845166</v>
      </c>
      <c r="AH554">
        <f t="shared" si="363"/>
        <v>53.679430889070581</v>
      </c>
      <c r="AI554">
        <f t="shared" si="364"/>
        <v>5.3672887876311632</v>
      </c>
      <c r="AJ554">
        <f t="shared" si="365"/>
        <v>36.863971413856575</v>
      </c>
      <c r="AK554">
        <v>-4.1204468812574502E-2</v>
      </c>
      <c r="AL554">
        <v>4.6255625951838103E-2</v>
      </c>
      <c r="AM554">
        <v>3.4565967045670898</v>
      </c>
      <c r="AN554">
        <v>7</v>
      </c>
      <c r="AO554">
        <v>2</v>
      </c>
      <c r="AP554">
        <f t="shared" si="366"/>
        <v>1</v>
      </c>
      <c r="AQ554">
        <f t="shared" si="367"/>
        <v>0</v>
      </c>
      <c r="AR554">
        <f t="shared" si="368"/>
        <v>51776.519014633624</v>
      </c>
      <c r="AS554" t="s">
        <v>240</v>
      </c>
      <c r="AT554">
        <v>0</v>
      </c>
      <c r="AU554">
        <v>0</v>
      </c>
      <c r="AV554">
        <f t="shared" si="369"/>
        <v>0</v>
      </c>
      <c r="AW554" t="e">
        <f t="shared" si="370"/>
        <v>#DIV/0!</v>
      </c>
      <c r="AX554">
        <v>0</v>
      </c>
      <c r="AY554" t="s">
        <v>240</v>
      </c>
      <c r="AZ554">
        <v>0</v>
      </c>
      <c r="BA554">
        <v>0</v>
      </c>
      <c r="BB554" t="e">
        <f t="shared" si="371"/>
        <v>#DIV/0!</v>
      </c>
      <c r="BC554">
        <v>0.5</v>
      </c>
      <c r="BD554">
        <f t="shared" si="372"/>
        <v>0</v>
      </c>
      <c r="BE554">
        <f t="shared" si="373"/>
        <v>-0.27592589456222688</v>
      </c>
      <c r="BF554" t="e">
        <f t="shared" si="374"/>
        <v>#DIV/0!</v>
      </c>
      <c r="BG554" t="e">
        <f t="shared" si="375"/>
        <v>#DIV/0!</v>
      </c>
      <c r="BH554" t="e">
        <f t="shared" si="376"/>
        <v>#DIV/0!</v>
      </c>
      <c r="BI554" t="e">
        <f t="shared" si="377"/>
        <v>#DIV/0!</v>
      </c>
      <c r="BJ554" t="s">
        <v>240</v>
      </c>
      <c r="BK554">
        <v>0</v>
      </c>
      <c r="BL554">
        <f t="shared" si="378"/>
        <v>0</v>
      </c>
      <c r="BM554" t="e">
        <f t="shared" si="379"/>
        <v>#DIV/0!</v>
      </c>
      <c r="BN554" t="e">
        <f t="shared" si="380"/>
        <v>#DIV/0!</v>
      </c>
      <c r="BO554" t="e">
        <f t="shared" si="381"/>
        <v>#DIV/0!</v>
      </c>
      <c r="BP554" t="e">
        <f t="shared" si="382"/>
        <v>#DIV/0!</v>
      </c>
      <c r="BQ554">
        <f t="shared" si="383"/>
        <v>0</v>
      </c>
      <c r="BR554">
        <f t="shared" si="384"/>
        <v>0</v>
      </c>
      <c r="BS554">
        <f t="shared" si="385"/>
        <v>0</v>
      </c>
      <c r="BT554">
        <f t="shared" si="386"/>
        <v>0</v>
      </c>
      <c r="BU554">
        <v>6</v>
      </c>
      <c r="BV554">
        <v>0.5</v>
      </c>
      <c r="BW554" t="s">
        <v>241</v>
      </c>
      <c r="BX554">
        <v>1581613684.5310299</v>
      </c>
      <c r="BY554">
        <v>400.096896551724</v>
      </c>
      <c r="BZ554">
        <v>399.96889655172401</v>
      </c>
      <c r="CA554">
        <v>32.243631034482803</v>
      </c>
      <c r="CB554">
        <v>31.4092034482759</v>
      </c>
      <c r="CC554">
        <v>350.03010344827601</v>
      </c>
      <c r="CD554">
        <v>99.409013793103497</v>
      </c>
      <c r="CE554">
        <v>0.20002172413793101</v>
      </c>
      <c r="CF554">
        <v>31.441975862069</v>
      </c>
      <c r="CG554">
        <v>30.999600000000001</v>
      </c>
      <c r="CH554">
        <v>999.9</v>
      </c>
      <c r="CI554">
        <v>0</v>
      </c>
      <c r="CJ554">
        <v>0</v>
      </c>
      <c r="CK554">
        <v>9995.7313793103494</v>
      </c>
      <c r="CL554">
        <v>0</v>
      </c>
      <c r="CM554">
        <v>6.00426620689655</v>
      </c>
      <c r="CN554">
        <v>0</v>
      </c>
      <c r="CO554">
        <v>0</v>
      </c>
      <c r="CP554">
        <v>0</v>
      </c>
      <c r="CQ554">
        <v>0</v>
      </c>
      <c r="CR554">
        <v>3.1</v>
      </c>
      <c r="CS554">
        <v>0</v>
      </c>
      <c r="CT554">
        <v>394.81724137931002</v>
      </c>
      <c r="CU554">
        <v>-0.71379310344827596</v>
      </c>
      <c r="CV554">
        <v>40.157068965517198</v>
      </c>
      <c r="CW554">
        <v>45.512827586206903</v>
      </c>
      <c r="CX554">
        <v>42.753965517241397</v>
      </c>
      <c r="CY554">
        <v>44.252137931034497</v>
      </c>
      <c r="CZ554">
        <v>41.262827586206903</v>
      </c>
      <c r="DA554">
        <v>0</v>
      </c>
      <c r="DB554">
        <v>0</v>
      </c>
      <c r="DC554">
        <v>0</v>
      </c>
      <c r="DD554">
        <v>2824.7000000476801</v>
      </c>
      <c r="DE554">
        <v>3.0038461538461498</v>
      </c>
      <c r="DF554">
        <v>-7.5589739520693398</v>
      </c>
      <c r="DG554">
        <v>27.8358971852991</v>
      </c>
      <c r="DH554">
        <v>395.15384615384602</v>
      </c>
      <c r="DI554">
        <v>15</v>
      </c>
      <c r="DJ554">
        <v>100</v>
      </c>
      <c r="DK554">
        <v>100</v>
      </c>
      <c r="DL554">
        <v>2.71</v>
      </c>
      <c r="DM554">
        <v>0.42499999999999999</v>
      </c>
      <c r="DN554">
        <v>2</v>
      </c>
      <c r="DO554">
        <v>337.01100000000002</v>
      </c>
      <c r="DP554">
        <v>666.173</v>
      </c>
      <c r="DQ554">
        <v>30.651</v>
      </c>
      <c r="DR554">
        <v>32.757800000000003</v>
      </c>
      <c r="DS554">
        <v>30</v>
      </c>
      <c r="DT554">
        <v>32.648400000000002</v>
      </c>
      <c r="DU554">
        <v>32.6511</v>
      </c>
      <c r="DV554">
        <v>20.9876</v>
      </c>
      <c r="DW554">
        <v>22.086500000000001</v>
      </c>
      <c r="DX554">
        <v>52.786099999999998</v>
      </c>
      <c r="DY554">
        <v>30.659400000000002</v>
      </c>
      <c r="DZ554">
        <v>400</v>
      </c>
      <c r="EA554">
        <v>31.389800000000001</v>
      </c>
      <c r="EB554">
        <v>99.860399999999998</v>
      </c>
      <c r="EC554">
        <v>100.31100000000001</v>
      </c>
    </row>
    <row r="555" spans="1:133" x14ac:dyDescent="0.35">
      <c r="A555">
        <v>539</v>
      </c>
      <c r="B555">
        <v>1581613697.5999999</v>
      </c>
      <c r="C555">
        <v>2760.5999999046298</v>
      </c>
      <c r="D555" t="s">
        <v>1316</v>
      </c>
      <c r="E555" t="s">
        <v>1317</v>
      </c>
      <c r="F555" t="s">
        <v>232</v>
      </c>
      <c r="G555" t="s">
        <v>233</v>
      </c>
      <c r="H555" t="s">
        <v>234</v>
      </c>
      <c r="I555" t="s">
        <v>235</v>
      </c>
      <c r="J555" t="s">
        <v>236</v>
      </c>
      <c r="K555" t="s">
        <v>237</v>
      </c>
      <c r="L555" t="s">
        <v>238</v>
      </c>
      <c r="M555" t="s">
        <v>239</v>
      </c>
      <c r="N555">
        <v>1581613689.5310299</v>
      </c>
      <c r="O555">
        <f t="shared" si="344"/>
        <v>5.022090436476701E-4</v>
      </c>
      <c r="P555">
        <f t="shared" si="345"/>
        <v>-0.26999160585390103</v>
      </c>
      <c r="Q555">
        <f t="shared" si="346"/>
        <v>400.096896551724</v>
      </c>
      <c r="R555">
        <f t="shared" si="347"/>
        <v>403.04683873986704</v>
      </c>
      <c r="S555">
        <f t="shared" si="348"/>
        <v>40.146725523351002</v>
      </c>
      <c r="T555">
        <f t="shared" si="349"/>
        <v>39.85288741831237</v>
      </c>
      <c r="U555">
        <f t="shared" si="350"/>
        <v>3.7347329817163696E-2</v>
      </c>
      <c r="V555">
        <f t="shared" si="351"/>
        <v>2.2495605287486082</v>
      </c>
      <c r="W555">
        <f t="shared" si="352"/>
        <v>3.7006257623298636E-2</v>
      </c>
      <c r="X555">
        <f t="shared" si="353"/>
        <v>2.3159295298157398E-2</v>
      </c>
      <c r="Y555">
        <f t="shared" si="354"/>
        <v>0</v>
      </c>
      <c r="Z555">
        <f t="shared" si="355"/>
        <v>31.274358457316055</v>
      </c>
      <c r="AA555">
        <f t="shared" si="356"/>
        <v>30.998662068965501</v>
      </c>
      <c r="AB555">
        <f t="shared" si="357"/>
        <v>4.5110341682048665</v>
      </c>
      <c r="AC555">
        <f t="shared" si="358"/>
        <v>69.427982806521257</v>
      </c>
      <c r="AD555">
        <f t="shared" si="359"/>
        <v>3.2116625943167647</v>
      </c>
      <c r="AE555">
        <f t="shared" si="360"/>
        <v>4.6258906920382232</v>
      </c>
      <c r="AF555">
        <f t="shared" si="361"/>
        <v>1.2993715738881018</v>
      </c>
      <c r="AG555">
        <f t="shared" si="362"/>
        <v>-22.147418824862253</v>
      </c>
      <c r="AH555">
        <f t="shared" si="363"/>
        <v>53.565282693202171</v>
      </c>
      <c r="AI555">
        <f t="shared" si="364"/>
        <v>5.3586857819033282</v>
      </c>
      <c r="AJ555">
        <f t="shared" si="365"/>
        <v>36.776549650243247</v>
      </c>
      <c r="AK555">
        <v>-4.1171917167948303E-2</v>
      </c>
      <c r="AL555">
        <v>4.6219083879064503E-2</v>
      </c>
      <c r="AM555">
        <v>3.4544350435203599</v>
      </c>
      <c r="AN555">
        <v>7</v>
      </c>
      <c r="AO555">
        <v>2</v>
      </c>
      <c r="AP555">
        <f t="shared" si="366"/>
        <v>1</v>
      </c>
      <c r="AQ555">
        <f t="shared" si="367"/>
        <v>0</v>
      </c>
      <c r="AR555">
        <f t="shared" si="368"/>
        <v>51737.53744570884</v>
      </c>
      <c r="AS555" t="s">
        <v>240</v>
      </c>
      <c r="AT555">
        <v>0</v>
      </c>
      <c r="AU555">
        <v>0</v>
      </c>
      <c r="AV555">
        <f t="shared" si="369"/>
        <v>0</v>
      </c>
      <c r="AW555" t="e">
        <f t="shared" si="370"/>
        <v>#DIV/0!</v>
      </c>
      <c r="AX555">
        <v>0</v>
      </c>
      <c r="AY555" t="s">
        <v>240</v>
      </c>
      <c r="AZ555">
        <v>0</v>
      </c>
      <c r="BA555">
        <v>0</v>
      </c>
      <c r="BB555" t="e">
        <f t="shared" si="371"/>
        <v>#DIV/0!</v>
      </c>
      <c r="BC555">
        <v>0.5</v>
      </c>
      <c r="BD555">
        <f t="shared" si="372"/>
        <v>0</v>
      </c>
      <c r="BE555">
        <f t="shared" si="373"/>
        <v>-0.26999160585390103</v>
      </c>
      <c r="BF555" t="e">
        <f t="shared" si="374"/>
        <v>#DIV/0!</v>
      </c>
      <c r="BG555" t="e">
        <f t="shared" si="375"/>
        <v>#DIV/0!</v>
      </c>
      <c r="BH555" t="e">
        <f t="shared" si="376"/>
        <v>#DIV/0!</v>
      </c>
      <c r="BI555" t="e">
        <f t="shared" si="377"/>
        <v>#DIV/0!</v>
      </c>
      <c r="BJ555" t="s">
        <v>240</v>
      </c>
      <c r="BK555">
        <v>0</v>
      </c>
      <c r="BL555">
        <f t="shared" si="378"/>
        <v>0</v>
      </c>
      <c r="BM555" t="e">
        <f t="shared" si="379"/>
        <v>#DIV/0!</v>
      </c>
      <c r="BN555" t="e">
        <f t="shared" si="380"/>
        <v>#DIV/0!</v>
      </c>
      <c r="BO555" t="e">
        <f t="shared" si="381"/>
        <v>#DIV/0!</v>
      </c>
      <c r="BP555" t="e">
        <f t="shared" si="382"/>
        <v>#DIV/0!</v>
      </c>
      <c r="BQ555">
        <f t="shared" si="383"/>
        <v>0</v>
      </c>
      <c r="BR555">
        <f t="shared" si="384"/>
        <v>0</v>
      </c>
      <c r="BS555">
        <f t="shared" si="385"/>
        <v>0</v>
      </c>
      <c r="BT555">
        <f t="shared" si="386"/>
        <v>0</v>
      </c>
      <c r="BU555">
        <v>6</v>
      </c>
      <c r="BV555">
        <v>0.5</v>
      </c>
      <c r="BW555" t="s">
        <v>241</v>
      </c>
      <c r="BX555">
        <v>1581613689.5310299</v>
      </c>
      <c r="BY555">
        <v>400.096896551724</v>
      </c>
      <c r="BZ555">
        <v>399.978517241379</v>
      </c>
      <c r="CA555">
        <v>32.242989655172401</v>
      </c>
      <c r="CB555">
        <v>31.409875862069001</v>
      </c>
      <c r="CC555">
        <v>350.02396551724098</v>
      </c>
      <c r="CD555">
        <v>99.408065517241397</v>
      </c>
      <c r="CE555">
        <v>0.20002382758620699</v>
      </c>
      <c r="CF555">
        <v>31.440334482758601</v>
      </c>
      <c r="CG555">
        <v>30.998662068965501</v>
      </c>
      <c r="CH555">
        <v>999.9</v>
      </c>
      <c r="CI555">
        <v>0</v>
      </c>
      <c r="CJ555">
        <v>0</v>
      </c>
      <c r="CK555">
        <v>9987.93</v>
      </c>
      <c r="CL555">
        <v>0</v>
      </c>
      <c r="CM555">
        <v>5.9336551724137898</v>
      </c>
      <c r="CN555">
        <v>0</v>
      </c>
      <c r="CO555">
        <v>0</v>
      </c>
      <c r="CP555">
        <v>0</v>
      </c>
      <c r="CQ555">
        <v>0</v>
      </c>
      <c r="CR555">
        <v>2.63448275862069</v>
      </c>
      <c r="CS555">
        <v>0</v>
      </c>
      <c r="CT555">
        <v>396.19655172413798</v>
      </c>
      <c r="CU555">
        <v>-0.73793103448275899</v>
      </c>
      <c r="CV555">
        <v>40.1549310344828</v>
      </c>
      <c r="CW555">
        <v>45.508551724137902</v>
      </c>
      <c r="CX555">
        <v>42.710931034482698</v>
      </c>
      <c r="CY555">
        <v>44.252137931034497</v>
      </c>
      <c r="CZ555">
        <v>41.262827586206903</v>
      </c>
      <c r="DA555">
        <v>0</v>
      </c>
      <c r="DB555">
        <v>0</v>
      </c>
      <c r="DC555">
        <v>0</v>
      </c>
      <c r="DD555">
        <v>2829.5</v>
      </c>
      <c r="DE555">
        <v>2.54615384615385</v>
      </c>
      <c r="DF555">
        <v>0.58119673601414601</v>
      </c>
      <c r="DG555">
        <v>47.661538391660201</v>
      </c>
      <c r="DH555">
        <v>397.12692307692299</v>
      </c>
      <c r="DI555">
        <v>15</v>
      </c>
      <c r="DJ555">
        <v>100</v>
      </c>
      <c r="DK555">
        <v>100</v>
      </c>
      <c r="DL555">
        <v>2.71</v>
      </c>
      <c r="DM555">
        <v>0.42499999999999999</v>
      </c>
      <c r="DN555">
        <v>2</v>
      </c>
      <c r="DO555">
        <v>337.00799999999998</v>
      </c>
      <c r="DP555">
        <v>665.89800000000002</v>
      </c>
      <c r="DQ555">
        <v>30.6585</v>
      </c>
      <c r="DR555">
        <v>32.757800000000003</v>
      </c>
      <c r="DS555">
        <v>30</v>
      </c>
      <c r="DT555">
        <v>32.648000000000003</v>
      </c>
      <c r="DU555">
        <v>32.6511</v>
      </c>
      <c r="DV555">
        <v>20.988</v>
      </c>
      <c r="DW555">
        <v>22.086500000000001</v>
      </c>
      <c r="DX555">
        <v>52.786099999999998</v>
      </c>
      <c r="DY555">
        <v>30.659700000000001</v>
      </c>
      <c r="DZ555">
        <v>400</v>
      </c>
      <c r="EA555">
        <v>31.389900000000001</v>
      </c>
      <c r="EB555">
        <v>99.862099999999998</v>
      </c>
      <c r="EC555">
        <v>100.312</v>
      </c>
    </row>
    <row r="556" spans="1:133" x14ac:dyDescent="0.35">
      <c r="A556">
        <v>540</v>
      </c>
      <c r="B556">
        <v>1581613702.5999999</v>
      </c>
      <c r="C556">
        <v>2765.5999999046298</v>
      </c>
      <c r="D556" t="s">
        <v>1318</v>
      </c>
      <c r="E556" t="s">
        <v>1319</v>
      </c>
      <c r="F556" t="s">
        <v>232</v>
      </c>
      <c r="G556" t="s">
        <v>233</v>
      </c>
      <c r="H556" t="s">
        <v>234</v>
      </c>
      <c r="I556" t="s">
        <v>235</v>
      </c>
      <c r="J556" t="s">
        <v>236</v>
      </c>
      <c r="K556" t="s">
        <v>237</v>
      </c>
      <c r="L556" t="s">
        <v>238</v>
      </c>
      <c r="M556" t="s">
        <v>239</v>
      </c>
      <c r="N556">
        <v>1581613694.5310299</v>
      </c>
      <c r="O556">
        <f t="shared" si="344"/>
        <v>5.0098266133123562E-4</v>
      </c>
      <c r="P556">
        <f t="shared" si="345"/>
        <v>-0.26316841436768734</v>
      </c>
      <c r="Q556">
        <f t="shared" si="346"/>
        <v>400.10720689655199</v>
      </c>
      <c r="R556">
        <f t="shared" si="347"/>
        <v>402.79109051547414</v>
      </c>
      <c r="S556">
        <f t="shared" si="348"/>
        <v>40.120644772442681</v>
      </c>
      <c r="T556">
        <f t="shared" si="349"/>
        <v>39.853312292105173</v>
      </c>
      <c r="U556">
        <f t="shared" si="350"/>
        <v>3.7282235429174297E-2</v>
      </c>
      <c r="V556">
        <f t="shared" si="351"/>
        <v>2.2495042850056248</v>
      </c>
      <c r="W556">
        <f t="shared" si="352"/>
        <v>3.694233688831175E-2</v>
      </c>
      <c r="X556">
        <f t="shared" si="353"/>
        <v>2.3119240723526075E-2</v>
      </c>
      <c r="Y556">
        <f t="shared" si="354"/>
        <v>0</v>
      </c>
      <c r="Z556">
        <f t="shared" si="355"/>
        <v>31.272794194789281</v>
      </c>
      <c r="AA556">
        <f t="shared" si="356"/>
        <v>30.994841379310301</v>
      </c>
      <c r="AB556">
        <f t="shared" si="357"/>
        <v>4.510051539146879</v>
      </c>
      <c r="AC556">
        <f t="shared" si="358"/>
        <v>69.434897761780874</v>
      </c>
      <c r="AD556">
        <f t="shared" si="359"/>
        <v>3.2116236891402736</v>
      </c>
      <c r="AE556">
        <f t="shared" si="360"/>
        <v>4.6253739728382675</v>
      </c>
      <c r="AF556">
        <f t="shared" si="361"/>
        <v>1.2984278500066053</v>
      </c>
      <c r="AG556">
        <f t="shared" si="362"/>
        <v>-22.093335364707492</v>
      </c>
      <c r="AH556">
        <f t="shared" si="363"/>
        <v>53.78892999319261</v>
      </c>
      <c r="AI556">
        <f t="shared" si="364"/>
        <v>5.3810405623668656</v>
      </c>
      <c r="AJ556">
        <f t="shared" si="365"/>
        <v>37.076635190851988</v>
      </c>
      <c r="AK556">
        <v>-4.1170403289736299E-2</v>
      </c>
      <c r="AL556">
        <v>4.6217384418148599E-2</v>
      </c>
      <c r="AM556">
        <v>3.45433449692724</v>
      </c>
      <c r="AN556">
        <v>7</v>
      </c>
      <c r="AO556">
        <v>2</v>
      </c>
      <c r="AP556">
        <f t="shared" si="366"/>
        <v>1</v>
      </c>
      <c r="AQ556">
        <f t="shared" si="367"/>
        <v>0</v>
      </c>
      <c r="AR556">
        <f t="shared" si="368"/>
        <v>51736.014897419009</v>
      </c>
      <c r="AS556" t="s">
        <v>240</v>
      </c>
      <c r="AT556">
        <v>0</v>
      </c>
      <c r="AU556">
        <v>0</v>
      </c>
      <c r="AV556">
        <f t="shared" si="369"/>
        <v>0</v>
      </c>
      <c r="AW556" t="e">
        <f t="shared" si="370"/>
        <v>#DIV/0!</v>
      </c>
      <c r="AX556">
        <v>0</v>
      </c>
      <c r="AY556" t="s">
        <v>240</v>
      </c>
      <c r="AZ556">
        <v>0</v>
      </c>
      <c r="BA556">
        <v>0</v>
      </c>
      <c r="BB556" t="e">
        <f t="shared" si="371"/>
        <v>#DIV/0!</v>
      </c>
      <c r="BC556">
        <v>0.5</v>
      </c>
      <c r="BD556">
        <f t="shared" si="372"/>
        <v>0</v>
      </c>
      <c r="BE556">
        <f t="shared" si="373"/>
        <v>-0.26316841436768734</v>
      </c>
      <c r="BF556" t="e">
        <f t="shared" si="374"/>
        <v>#DIV/0!</v>
      </c>
      <c r="BG556" t="e">
        <f t="shared" si="375"/>
        <v>#DIV/0!</v>
      </c>
      <c r="BH556" t="e">
        <f t="shared" si="376"/>
        <v>#DIV/0!</v>
      </c>
      <c r="BI556" t="e">
        <f t="shared" si="377"/>
        <v>#DIV/0!</v>
      </c>
      <c r="BJ556" t="s">
        <v>240</v>
      </c>
      <c r="BK556">
        <v>0</v>
      </c>
      <c r="BL556">
        <f t="shared" si="378"/>
        <v>0</v>
      </c>
      <c r="BM556" t="e">
        <f t="shared" si="379"/>
        <v>#DIV/0!</v>
      </c>
      <c r="BN556" t="e">
        <f t="shared" si="380"/>
        <v>#DIV/0!</v>
      </c>
      <c r="BO556" t="e">
        <f t="shared" si="381"/>
        <v>#DIV/0!</v>
      </c>
      <c r="BP556" t="e">
        <f t="shared" si="382"/>
        <v>#DIV/0!</v>
      </c>
      <c r="BQ556">
        <f t="shared" si="383"/>
        <v>0</v>
      </c>
      <c r="BR556">
        <f t="shared" si="384"/>
        <v>0</v>
      </c>
      <c r="BS556">
        <f t="shared" si="385"/>
        <v>0</v>
      </c>
      <c r="BT556">
        <f t="shared" si="386"/>
        <v>0</v>
      </c>
      <c r="BU556">
        <v>6</v>
      </c>
      <c r="BV556">
        <v>0.5</v>
      </c>
      <c r="BW556" t="s">
        <v>241</v>
      </c>
      <c r="BX556">
        <v>1581613694.5310299</v>
      </c>
      <c r="BY556">
        <v>400.10720689655199</v>
      </c>
      <c r="BZ556">
        <v>399.99968965517201</v>
      </c>
      <c r="CA556">
        <v>32.2430862068965</v>
      </c>
      <c r="CB556">
        <v>31.4119931034483</v>
      </c>
      <c r="CC556">
        <v>350.018137931034</v>
      </c>
      <c r="CD556">
        <v>99.406579310344796</v>
      </c>
      <c r="CE556">
        <v>0.200005137931034</v>
      </c>
      <c r="CF556">
        <v>31.438368965517199</v>
      </c>
      <c r="CG556">
        <v>30.994841379310301</v>
      </c>
      <c r="CH556">
        <v>999.9</v>
      </c>
      <c r="CI556">
        <v>0</v>
      </c>
      <c r="CJ556">
        <v>0</v>
      </c>
      <c r="CK556">
        <v>9987.7120689655203</v>
      </c>
      <c r="CL556">
        <v>0</v>
      </c>
      <c r="CM556">
        <v>5.9395844827586197</v>
      </c>
      <c r="CN556">
        <v>0</v>
      </c>
      <c r="CO556">
        <v>0</v>
      </c>
      <c r="CP556">
        <v>0</v>
      </c>
      <c r="CQ556">
        <v>0</v>
      </c>
      <c r="CR556">
        <v>2.1655172413793098</v>
      </c>
      <c r="CS556">
        <v>0</v>
      </c>
      <c r="CT556">
        <v>400.24482758620701</v>
      </c>
      <c r="CU556">
        <v>-0.51034482758620703</v>
      </c>
      <c r="CV556">
        <v>40.157068965517198</v>
      </c>
      <c r="CW556">
        <v>45.5149655172414</v>
      </c>
      <c r="CX556">
        <v>42.689413793103398</v>
      </c>
      <c r="CY556">
        <v>44.256413793103498</v>
      </c>
      <c r="CZ556">
        <v>41.254275862069001</v>
      </c>
      <c r="DA556">
        <v>0</v>
      </c>
      <c r="DB556">
        <v>0</v>
      </c>
      <c r="DC556">
        <v>0</v>
      </c>
      <c r="DD556">
        <v>2834.9000000953702</v>
      </c>
      <c r="DE556">
        <v>1.8653846153846201</v>
      </c>
      <c r="DF556">
        <v>3.85982908537349</v>
      </c>
      <c r="DG556">
        <v>-12.041025753696699</v>
      </c>
      <c r="DH556">
        <v>402.12307692307701</v>
      </c>
      <c r="DI556">
        <v>15</v>
      </c>
      <c r="DJ556">
        <v>100</v>
      </c>
      <c r="DK556">
        <v>100</v>
      </c>
      <c r="DL556">
        <v>2.71</v>
      </c>
      <c r="DM556">
        <v>0.42499999999999999</v>
      </c>
      <c r="DN556">
        <v>2</v>
      </c>
      <c r="DO556">
        <v>336.89400000000001</v>
      </c>
      <c r="DP556">
        <v>665.89800000000002</v>
      </c>
      <c r="DQ556">
        <v>30.661899999999999</v>
      </c>
      <c r="DR556">
        <v>32.760399999999997</v>
      </c>
      <c r="DS556">
        <v>30</v>
      </c>
      <c r="DT556">
        <v>32.649000000000001</v>
      </c>
      <c r="DU556">
        <v>32.6511</v>
      </c>
      <c r="DV556">
        <v>20.986699999999999</v>
      </c>
      <c r="DW556">
        <v>22.086500000000001</v>
      </c>
      <c r="DX556">
        <v>52.786099999999998</v>
      </c>
      <c r="DY556">
        <v>30.6648</v>
      </c>
      <c r="DZ556">
        <v>400</v>
      </c>
      <c r="EA556">
        <v>31.389900000000001</v>
      </c>
      <c r="EB556">
        <v>99.860500000000002</v>
      </c>
      <c r="EC556">
        <v>100.313</v>
      </c>
    </row>
    <row r="557" spans="1:133" x14ac:dyDescent="0.35">
      <c r="A557">
        <v>541</v>
      </c>
      <c r="B557">
        <v>1581613707.5999999</v>
      </c>
      <c r="C557">
        <v>2770.5999999046298</v>
      </c>
      <c r="D557" t="s">
        <v>1320</v>
      </c>
      <c r="E557" t="s">
        <v>1321</v>
      </c>
      <c r="F557" t="s">
        <v>232</v>
      </c>
      <c r="G557" t="s">
        <v>233</v>
      </c>
      <c r="H557" t="s">
        <v>234</v>
      </c>
      <c r="I557" t="s">
        <v>235</v>
      </c>
      <c r="J557" t="s">
        <v>236</v>
      </c>
      <c r="K557" t="s">
        <v>237</v>
      </c>
      <c r="L557" t="s">
        <v>238</v>
      </c>
      <c r="M557" t="s">
        <v>239</v>
      </c>
      <c r="N557">
        <v>1581613699.5310299</v>
      </c>
      <c r="O557">
        <f t="shared" si="344"/>
        <v>5.0058419902994985E-4</v>
      </c>
      <c r="P557">
        <f t="shared" si="345"/>
        <v>-0.26593076920193276</v>
      </c>
      <c r="Q557">
        <f t="shared" si="346"/>
        <v>400.12099999999998</v>
      </c>
      <c r="R557">
        <f t="shared" si="347"/>
        <v>402.93052372597219</v>
      </c>
      <c r="S557">
        <f t="shared" si="348"/>
        <v>40.134022405759914</v>
      </c>
      <c r="T557">
        <f t="shared" si="349"/>
        <v>39.854178905384231</v>
      </c>
      <c r="U557">
        <f t="shared" si="350"/>
        <v>3.727023763090391E-2</v>
      </c>
      <c r="V557">
        <f t="shared" si="351"/>
        <v>2.24951132291014</v>
      </c>
      <c r="W557">
        <f t="shared" si="352"/>
        <v>3.6930557797391031E-2</v>
      </c>
      <c r="X557">
        <f t="shared" si="353"/>
        <v>2.3111859390825891E-2</v>
      </c>
      <c r="Y557">
        <f t="shared" si="354"/>
        <v>0</v>
      </c>
      <c r="Z557">
        <f t="shared" si="355"/>
        <v>31.271422685401912</v>
      </c>
      <c r="AA557">
        <f t="shared" si="356"/>
        <v>30.992875862068999</v>
      </c>
      <c r="AB557">
        <f t="shared" si="357"/>
        <v>4.5095461076586876</v>
      </c>
      <c r="AC557">
        <f t="shared" si="358"/>
        <v>69.443600986985189</v>
      </c>
      <c r="AD557">
        <f t="shared" si="359"/>
        <v>3.2117517971496583</v>
      </c>
      <c r="AE557">
        <f t="shared" si="360"/>
        <v>4.624978761904341</v>
      </c>
      <c r="AF557">
        <f t="shared" si="361"/>
        <v>1.2977943105090293</v>
      </c>
      <c r="AG557">
        <f t="shared" si="362"/>
        <v>-22.075763177220789</v>
      </c>
      <c r="AH557">
        <f t="shared" si="363"/>
        <v>53.845135995947729</v>
      </c>
      <c r="AI557">
        <f t="shared" si="364"/>
        <v>5.3865544248589936</v>
      </c>
      <c r="AJ557">
        <f t="shared" si="365"/>
        <v>37.155927243585936</v>
      </c>
      <c r="AK557">
        <v>-4.1170592722808097E-2</v>
      </c>
      <c r="AL557">
        <v>4.6217597073366902E-2</v>
      </c>
      <c r="AM557">
        <v>3.45434707849103</v>
      </c>
      <c r="AN557">
        <v>7</v>
      </c>
      <c r="AO557">
        <v>2</v>
      </c>
      <c r="AP557">
        <f t="shared" si="366"/>
        <v>1</v>
      </c>
      <c r="AQ557">
        <f t="shared" si="367"/>
        <v>0</v>
      </c>
      <c r="AR557">
        <f t="shared" si="368"/>
        <v>51736.47227389281</v>
      </c>
      <c r="AS557" t="s">
        <v>240</v>
      </c>
      <c r="AT557">
        <v>0</v>
      </c>
      <c r="AU557">
        <v>0</v>
      </c>
      <c r="AV557">
        <f t="shared" si="369"/>
        <v>0</v>
      </c>
      <c r="AW557" t="e">
        <f t="shared" si="370"/>
        <v>#DIV/0!</v>
      </c>
      <c r="AX557">
        <v>0</v>
      </c>
      <c r="AY557" t="s">
        <v>240</v>
      </c>
      <c r="AZ557">
        <v>0</v>
      </c>
      <c r="BA557">
        <v>0</v>
      </c>
      <c r="BB557" t="e">
        <f t="shared" si="371"/>
        <v>#DIV/0!</v>
      </c>
      <c r="BC557">
        <v>0.5</v>
      </c>
      <c r="BD557">
        <f t="shared" si="372"/>
        <v>0</v>
      </c>
      <c r="BE557">
        <f t="shared" si="373"/>
        <v>-0.26593076920193276</v>
      </c>
      <c r="BF557" t="e">
        <f t="shared" si="374"/>
        <v>#DIV/0!</v>
      </c>
      <c r="BG557" t="e">
        <f t="shared" si="375"/>
        <v>#DIV/0!</v>
      </c>
      <c r="BH557" t="e">
        <f t="shared" si="376"/>
        <v>#DIV/0!</v>
      </c>
      <c r="BI557" t="e">
        <f t="shared" si="377"/>
        <v>#DIV/0!</v>
      </c>
      <c r="BJ557" t="s">
        <v>240</v>
      </c>
      <c r="BK557">
        <v>0</v>
      </c>
      <c r="BL557">
        <f t="shared" si="378"/>
        <v>0</v>
      </c>
      <c r="BM557" t="e">
        <f t="shared" si="379"/>
        <v>#DIV/0!</v>
      </c>
      <c r="BN557" t="e">
        <f t="shared" si="380"/>
        <v>#DIV/0!</v>
      </c>
      <c r="BO557" t="e">
        <f t="shared" si="381"/>
        <v>#DIV/0!</v>
      </c>
      <c r="BP557" t="e">
        <f t="shared" si="382"/>
        <v>#DIV/0!</v>
      </c>
      <c r="BQ557">
        <f t="shared" si="383"/>
        <v>0</v>
      </c>
      <c r="BR557">
        <f t="shared" si="384"/>
        <v>0</v>
      </c>
      <c r="BS557">
        <f t="shared" si="385"/>
        <v>0</v>
      </c>
      <c r="BT557">
        <f t="shared" si="386"/>
        <v>0</v>
      </c>
      <c r="BU557">
        <v>6</v>
      </c>
      <c r="BV557">
        <v>0.5</v>
      </c>
      <c r="BW557" t="s">
        <v>241</v>
      </c>
      <c r="BX557">
        <v>1581613699.5310299</v>
      </c>
      <c r="BY557">
        <v>400.12099999999998</v>
      </c>
      <c r="BZ557">
        <v>400.00848275862103</v>
      </c>
      <c r="CA557">
        <v>32.244782758620701</v>
      </c>
      <c r="CB557">
        <v>31.414327586206898</v>
      </c>
      <c r="CC557">
        <v>350.00779310344802</v>
      </c>
      <c r="CD557">
        <v>99.405324137931004</v>
      </c>
      <c r="CE557">
        <v>0.19999251724137901</v>
      </c>
      <c r="CF557">
        <v>31.436865517241401</v>
      </c>
      <c r="CG557">
        <v>30.992875862068999</v>
      </c>
      <c r="CH557">
        <v>999.9</v>
      </c>
      <c r="CI557">
        <v>0</v>
      </c>
      <c r="CJ557">
        <v>0</v>
      </c>
      <c r="CK557">
        <v>9987.8841379310306</v>
      </c>
      <c r="CL557">
        <v>0</v>
      </c>
      <c r="CM557">
        <v>5.9806831034482801</v>
      </c>
      <c r="CN557">
        <v>0</v>
      </c>
      <c r="CO557">
        <v>0</v>
      </c>
      <c r="CP557">
        <v>0</v>
      </c>
      <c r="CQ557">
        <v>0</v>
      </c>
      <c r="CR557">
        <v>2.6</v>
      </c>
      <c r="CS557">
        <v>0</v>
      </c>
      <c r="CT557">
        <v>399.796551724138</v>
      </c>
      <c r="CU557">
        <v>-0.44827586206896503</v>
      </c>
      <c r="CV557">
        <v>40.1549310344828</v>
      </c>
      <c r="CW557">
        <v>45.525655172413799</v>
      </c>
      <c r="CX557">
        <v>42.6549310344828</v>
      </c>
      <c r="CY557">
        <v>44.256413793103498</v>
      </c>
      <c r="CZ557">
        <v>41.25</v>
      </c>
      <c r="DA557">
        <v>0</v>
      </c>
      <c r="DB557">
        <v>0</v>
      </c>
      <c r="DC557">
        <v>0</v>
      </c>
      <c r="DD557">
        <v>2839.7000000476801</v>
      </c>
      <c r="DE557">
        <v>2.54615384615385</v>
      </c>
      <c r="DF557">
        <v>20.020512678628901</v>
      </c>
      <c r="DG557">
        <v>-48.656410199200103</v>
      </c>
      <c r="DH557">
        <v>400.33076923076902</v>
      </c>
      <c r="DI557">
        <v>15</v>
      </c>
      <c r="DJ557">
        <v>100</v>
      </c>
      <c r="DK557">
        <v>100</v>
      </c>
      <c r="DL557">
        <v>2.71</v>
      </c>
      <c r="DM557">
        <v>0.42499999999999999</v>
      </c>
      <c r="DN557">
        <v>2</v>
      </c>
      <c r="DO557">
        <v>336.96300000000002</v>
      </c>
      <c r="DP557">
        <v>665.99</v>
      </c>
      <c r="DQ557">
        <v>30.6677</v>
      </c>
      <c r="DR557">
        <v>32.7607</v>
      </c>
      <c r="DS557">
        <v>30.0001</v>
      </c>
      <c r="DT557">
        <v>32.6509</v>
      </c>
      <c r="DU557">
        <v>32.6511</v>
      </c>
      <c r="DV557">
        <v>20.988600000000002</v>
      </c>
      <c r="DW557">
        <v>22.086500000000001</v>
      </c>
      <c r="DX557">
        <v>52.786099999999998</v>
      </c>
      <c r="DY557">
        <v>30.670999999999999</v>
      </c>
      <c r="DZ557">
        <v>400</v>
      </c>
      <c r="EA557">
        <v>31.389900000000001</v>
      </c>
      <c r="EB557">
        <v>99.861599999999996</v>
      </c>
      <c r="EC557">
        <v>100.31100000000001</v>
      </c>
    </row>
    <row r="558" spans="1:133" x14ac:dyDescent="0.35">
      <c r="A558">
        <v>542</v>
      </c>
      <c r="B558">
        <v>1581613712.5999999</v>
      </c>
      <c r="C558">
        <v>2775.5999999046298</v>
      </c>
      <c r="D558" t="s">
        <v>1322</v>
      </c>
      <c r="E558" t="s">
        <v>1323</v>
      </c>
      <c r="F558" t="s">
        <v>232</v>
      </c>
      <c r="G558" t="s">
        <v>233</v>
      </c>
      <c r="H558" t="s">
        <v>234</v>
      </c>
      <c r="I558" t="s">
        <v>235</v>
      </c>
      <c r="J558" t="s">
        <v>236</v>
      </c>
      <c r="K558" t="s">
        <v>237</v>
      </c>
      <c r="L558" t="s">
        <v>238</v>
      </c>
      <c r="M558" t="s">
        <v>239</v>
      </c>
      <c r="N558">
        <v>1581613704.5310299</v>
      </c>
      <c r="O558">
        <f t="shared" si="344"/>
        <v>5.0033193828194847E-4</v>
      </c>
      <c r="P558">
        <f t="shared" si="345"/>
        <v>-0.28576589431792632</v>
      </c>
      <c r="Q558">
        <f t="shared" si="346"/>
        <v>400.12144827586201</v>
      </c>
      <c r="R558">
        <f t="shared" si="347"/>
        <v>403.78338798827014</v>
      </c>
      <c r="S558">
        <f t="shared" si="348"/>
        <v>40.219227147223478</v>
      </c>
      <c r="T558">
        <f t="shared" si="349"/>
        <v>39.854476170650223</v>
      </c>
      <c r="U558">
        <f t="shared" si="350"/>
        <v>3.7279807898863794E-2</v>
      </c>
      <c r="V558">
        <f t="shared" si="351"/>
        <v>2.2510889532843903</v>
      </c>
      <c r="W558">
        <f t="shared" si="352"/>
        <v>3.6940190293161493E-2</v>
      </c>
      <c r="X558">
        <f t="shared" si="353"/>
        <v>2.3117874270279011E-2</v>
      </c>
      <c r="Y558">
        <f t="shared" si="354"/>
        <v>0</v>
      </c>
      <c r="Z558">
        <f t="shared" si="355"/>
        <v>31.270880250181094</v>
      </c>
      <c r="AA558">
        <f t="shared" si="356"/>
        <v>30.989865517241402</v>
      </c>
      <c r="AB558">
        <f t="shared" si="357"/>
        <v>4.508772095080241</v>
      </c>
      <c r="AC558">
        <f t="shared" si="358"/>
        <v>69.450936912000287</v>
      </c>
      <c r="AD558">
        <f t="shared" si="359"/>
        <v>3.2119576278710218</v>
      </c>
      <c r="AE558">
        <f t="shared" si="360"/>
        <v>4.6247866057456086</v>
      </c>
      <c r="AF558">
        <f t="shared" si="361"/>
        <v>1.2968144672092192</v>
      </c>
      <c r="AG558">
        <f t="shared" si="362"/>
        <v>-22.064638478233928</v>
      </c>
      <c r="AH558">
        <f t="shared" si="363"/>
        <v>54.159517457163261</v>
      </c>
      <c r="AI558">
        <f t="shared" si="364"/>
        <v>5.4141075377974248</v>
      </c>
      <c r="AJ558">
        <f t="shared" si="365"/>
        <v>37.508986516726758</v>
      </c>
      <c r="AK558">
        <v>-4.1213069933063597E-2</v>
      </c>
      <c r="AL558">
        <v>4.6265281463086602E-2</v>
      </c>
      <c r="AM558">
        <v>3.4571677820961599</v>
      </c>
      <c r="AN558">
        <v>7</v>
      </c>
      <c r="AO558">
        <v>2</v>
      </c>
      <c r="AP558">
        <f t="shared" si="366"/>
        <v>1</v>
      </c>
      <c r="AQ558">
        <f t="shared" si="367"/>
        <v>0</v>
      </c>
      <c r="AR558">
        <f t="shared" si="368"/>
        <v>51787.815287951264</v>
      </c>
      <c r="AS558" t="s">
        <v>240</v>
      </c>
      <c r="AT558">
        <v>0</v>
      </c>
      <c r="AU558">
        <v>0</v>
      </c>
      <c r="AV558">
        <f t="shared" si="369"/>
        <v>0</v>
      </c>
      <c r="AW558" t="e">
        <f t="shared" si="370"/>
        <v>#DIV/0!</v>
      </c>
      <c r="AX558">
        <v>0</v>
      </c>
      <c r="AY558" t="s">
        <v>240</v>
      </c>
      <c r="AZ558">
        <v>0</v>
      </c>
      <c r="BA558">
        <v>0</v>
      </c>
      <c r="BB558" t="e">
        <f t="shared" si="371"/>
        <v>#DIV/0!</v>
      </c>
      <c r="BC558">
        <v>0.5</v>
      </c>
      <c r="BD558">
        <f t="shared" si="372"/>
        <v>0</v>
      </c>
      <c r="BE558">
        <f t="shared" si="373"/>
        <v>-0.28576589431792632</v>
      </c>
      <c r="BF558" t="e">
        <f t="shared" si="374"/>
        <v>#DIV/0!</v>
      </c>
      <c r="BG558" t="e">
        <f t="shared" si="375"/>
        <v>#DIV/0!</v>
      </c>
      <c r="BH558" t="e">
        <f t="shared" si="376"/>
        <v>#DIV/0!</v>
      </c>
      <c r="BI558" t="e">
        <f t="shared" si="377"/>
        <v>#DIV/0!</v>
      </c>
      <c r="BJ558" t="s">
        <v>240</v>
      </c>
      <c r="BK558">
        <v>0</v>
      </c>
      <c r="BL558">
        <f t="shared" si="378"/>
        <v>0</v>
      </c>
      <c r="BM558" t="e">
        <f t="shared" si="379"/>
        <v>#DIV/0!</v>
      </c>
      <c r="BN558" t="e">
        <f t="shared" si="380"/>
        <v>#DIV/0!</v>
      </c>
      <c r="BO558" t="e">
        <f t="shared" si="381"/>
        <v>#DIV/0!</v>
      </c>
      <c r="BP558" t="e">
        <f t="shared" si="382"/>
        <v>#DIV/0!</v>
      </c>
      <c r="BQ558">
        <f t="shared" si="383"/>
        <v>0</v>
      </c>
      <c r="BR558">
        <f t="shared" si="384"/>
        <v>0</v>
      </c>
      <c r="BS558">
        <f t="shared" si="385"/>
        <v>0</v>
      </c>
      <c r="BT558">
        <f t="shared" si="386"/>
        <v>0</v>
      </c>
      <c r="BU558">
        <v>6</v>
      </c>
      <c r="BV558">
        <v>0.5</v>
      </c>
      <c r="BW558" t="s">
        <v>241</v>
      </c>
      <c r="BX558">
        <v>1581613704.5310299</v>
      </c>
      <c r="BY558">
        <v>400.12144827586201</v>
      </c>
      <c r="BZ558">
        <v>399.97475862069001</v>
      </c>
      <c r="CA558">
        <v>32.246644827586202</v>
      </c>
      <c r="CB558">
        <v>31.416624137930999</v>
      </c>
      <c r="CC558">
        <v>350.01386206896501</v>
      </c>
      <c r="CD558">
        <v>99.4059862068966</v>
      </c>
      <c r="CE558">
        <v>0.199961793103448</v>
      </c>
      <c r="CF558">
        <v>31.4361344827586</v>
      </c>
      <c r="CG558">
        <v>30.989865517241402</v>
      </c>
      <c r="CH558">
        <v>999.9</v>
      </c>
      <c r="CI558">
        <v>0</v>
      </c>
      <c r="CJ558">
        <v>0</v>
      </c>
      <c r="CK558">
        <v>9998.1224137931003</v>
      </c>
      <c r="CL558">
        <v>0</v>
      </c>
      <c r="CM558">
        <v>6.0362424137930999</v>
      </c>
      <c r="CN558">
        <v>0</v>
      </c>
      <c r="CO558">
        <v>0</v>
      </c>
      <c r="CP558">
        <v>0</v>
      </c>
      <c r="CQ558">
        <v>0</v>
      </c>
      <c r="CR558">
        <v>2.83103448275862</v>
      </c>
      <c r="CS558">
        <v>0</v>
      </c>
      <c r="CT558">
        <v>398.610344827586</v>
      </c>
      <c r="CU558">
        <v>-0.28965517241379302</v>
      </c>
      <c r="CV558">
        <v>40.1549310344828</v>
      </c>
      <c r="CW558">
        <v>45.529931034482701</v>
      </c>
      <c r="CX558">
        <v>42.682931034482799</v>
      </c>
      <c r="CY558">
        <v>44.256413793103498</v>
      </c>
      <c r="CZ558">
        <v>41.258551724137902</v>
      </c>
      <c r="DA558">
        <v>0</v>
      </c>
      <c r="DB558">
        <v>0</v>
      </c>
      <c r="DC558">
        <v>0</v>
      </c>
      <c r="DD558">
        <v>2844.5</v>
      </c>
      <c r="DE558">
        <v>3.2230769230769201</v>
      </c>
      <c r="DF558">
        <v>19.405128265861698</v>
      </c>
      <c r="DG558">
        <v>-35.620512492325702</v>
      </c>
      <c r="DH558">
        <v>399.20384615384597</v>
      </c>
      <c r="DI558">
        <v>15</v>
      </c>
      <c r="DJ558">
        <v>100</v>
      </c>
      <c r="DK558">
        <v>100</v>
      </c>
      <c r="DL558">
        <v>2.71</v>
      </c>
      <c r="DM558">
        <v>0.42499999999999999</v>
      </c>
      <c r="DN558">
        <v>2</v>
      </c>
      <c r="DO558">
        <v>337.01</v>
      </c>
      <c r="DP558">
        <v>666.14499999999998</v>
      </c>
      <c r="DQ558">
        <v>30.674700000000001</v>
      </c>
      <c r="DR558">
        <v>32.7607</v>
      </c>
      <c r="DS558">
        <v>30.0001</v>
      </c>
      <c r="DT558">
        <v>32.6509</v>
      </c>
      <c r="DU558">
        <v>32.652700000000003</v>
      </c>
      <c r="DV558">
        <v>20.991199999999999</v>
      </c>
      <c r="DW558">
        <v>22.086500000000001</v>
      </c>
      <c r="DX558">
        <v>52.786099999999998</v>
      </c>
      <c r="DY558">
        <v>30.679099999999998</v>
      </c>
      <c r="DZ558">
        <v>400</v>
      </c>
      <c r="EA558">
        <v>31.389900000000001</v>
      </c>
      <c r="EB558">
        <v>99.86</v>
      </c>
      <c r="EC558">
        <v>100.31100000000001</v>
      </c>
    </row>
    <row r="559" spans="1:133" x14ac:dyDescent="0.35">
      <c r="A559">
        <v>543</v>
      </c>
      <c r="B559">
        <v>1581613717.5999999</v>
      </c>
      <c r="C559">
        <v>2780.5999999046298</v>
      </c>
      <c r="D559" t="s">
        <v>1324</v>
      </c>
      <c r="E559" t="s">
        <v>1325</v>
      </c>
      <c r="F559" t="s">
        <v>232</v>
      </c>
      <c r="G559" t="s">
        <v>233</v>
      </c>
      <c r="H559" t="s">
        <v>234</v>
      </c>
      <c r="I559" t="s">
        <v>235</v>
      </c>
      <c r="J559" t="s">
        <v>236</v>
      </c>
      <c r="K559" t="s">
        <v>237</v>
      </c>
      <c r="L559" t="s">
        <v>238</v>
      </c>
      <c r="M559" t="s">
        <v>239</v>
      </c>
      <c r="N559">
        <v>1581613709.5310299</v>
      </c>
      <c r="O559">
        <f t="shared" si="344"/>
        <v>5.000679424541156E-4</v>
      </c>
      <c r="P559">
        <f t="shared" si="345"/>
        <v>-0.27416802346453101</v>
      </c>
      <c r="Q559">
        <f t="shared" si="346"/>
        <v>400.106413793103</v>
      </c>
      <c r="R559">
        <f t="shared" si="347"/>
        <v>403.27875817858626</v>
      </c>
      <c r="S559">
        <f t="shared" si="348"/>
        <v>40.168761558041886</v>
      </c>
      <c r="T559">
        <f t="shared" si="349"/>
        <v>39.852778772893458</v>
      </c>
      <c r="U559">
        <f t="shared" si="350"/>
        <v>3.7257662443894349E-2</v>
      </c>
      <c r="V559">
        <f t="shared" si="351"/>
        <v>2.2503219666693792</v>
      </c>
      <c r="W559">
        <f t="shared" si="352"/>
        <v>3.691833174583721E-2</v>
      </c>
      <c r="X559">
        <f t="shared" si="353"/>
        <v>2.3104187183117506E-2</v>
      </c>
      <c r="Y559">
        <f t="shared" si="354"/>
        <v>0</v>
      </c>
      <c r="Z559">
        <f t="shared" si="355"/>
        <v>31.271564650515341</v>
      </c>
      <c r="AA559">
        <f t="shared" si="356"/>
        <v>30.990962068965501</v>
      </c>
      <c r="AB559">
        <f t="shared" si="357"/>
        <v>4.5090540244067618</v>
      </c>
      <c r="AC559">
        <f t="shared" si="358"/>
        <v>69.45289403458294</v>
      </c>
      <c r="AD559">
        <f t="shared" si="359"/>
        <v>3.212166489930671</v>
      </c>
      <c r="AE559">
        <f t="shared" si="360"/>
        <v>4.6249570080279518</v>
      </c>
      <c r="AF559">
        <f t="shared" si="361"/>
        <v>1.2968875344760908</v>
      </c>
      <c r="AG559">
        <f t="shared" si="362"/>
        <v>-22.052996262226497</v>
      </c>
      <c r="AH559">
        <f t="shared" si="363"/>
        <v>54.086679792827432</v>
      </c>
      <c r="AI559">
        <f t="shared" si="364"/>
        <v>5.4087156094939193</v>
      </c>
      <c r="AJ559">
        <f t="shared" si="365"/>
        <v>37.442399140094857</v>
      </c>
      <c r="AK559">
        <v>-4.1192415690936998E-2</v>
      </c>
      <c r="AL559">
        <v>4.6242095266888598E-2</v>
      </c>
      <c r="AM559">
        <v>3.4557963599417798</v>
      </c>
      <c r="AN559">
        <v>7</v>
      </c>
      <c r="AO559">
        <v>2</v>
      </c>
      <c r="AP559">
        <f t="shared" si="366"/>
        <v>1</v>
      </c>
      <c r="AQ559">
        <f t="shared" si="367"/>
        <v>0</v>
      </c>
      <c r="AR559">
        <f t="shared" si="368"/>
        <v>51762.797395189096</v>
      </c>
      <c r="AS559" t="s">
        <v>240</v>
      </c>
      <c r="AT559">
        <v>0</v>
      </c>
      <c r="AU559">
        <v>0</v>
      </c>
      <c r="AV559">
        <f t="shared" si="369"/>
        <v>0</v>
      </c>
      <c r="AW559" t="e">
        <f t="shared" si="370"/>
        <v>#DIV/0!</v>
      </c>
      <c r="AX559">
        <v>0</v>
      </c>
      <c r="AY559" t="s">
        <v>240</v>
      </c>
      <c r="AZ559">
        <v>0</v>
      </c>
      <c r="BA559">
        <v>0</v>
      </c>
      <c r="BB559" t="e">
        <f t="shared" si="371"/>
        <v>#DIV/0!</v>
      </c>
      <c r="BC559">
        <v>0.5</v>
      </c>
      <c r="BD559">
        <f t="shared" si="372"/>
        <v>0</v>
      </c>
      <c r="BE559">
        <f t="shared" si="373"/>
        <v>-0.27416802346453101</v>
      </c>
      <c r="BF559" t="e">
        <f t="shared" si="374"/>
        <v>#DIV/0!</v>
      </c>
      <c r="BG559" t="e">
        <f t="shared" si="375"/>
        <v>#DIV/0!</v>
      </c>
      <c r="BH559" t="e">
        <f t="shared" si="376"/>
        <v>#DIV/0!</v>
      </c>
      <c r="BI559" t="e">
        <f t="shared" si="377"/>
        <v>#DIV/0!</v>
      </c>
      <c r="BJ559" t="s">
        <v>240</v>
      </c>
      <c r="BK559">
        <v>0</v>
      </c>
      <c r="BL559">
        <f t="shared" si="378"/>
        <v>0</v>
      </c>
      <c r="BM559" t="e">
        <f t="shared" si="379"/>
        <v>#DIV/0!</v>
      </c>
      <c r="BN559" t="e">
        <f t="shared" si="380"/>
        <v>#DIV/0!</v>
      </c>
      <c r="BO559" t="e">
        <f t="shared" si="381"/>
        <v>#DIV/0!</v>
      </c>
      <c r="BP559" t="e">
        <f t="shared" si="382"/>
        <v>#DIV/0!</v>
      </c>
      <c r="BQ559">
        <f t="shared" si="383"/>
        <v>0</v>
      </c>
      <c r="BR559">
        <f t="shared" si="384"/>
        <v>0</v>
      </c>
      <c r="BS559">
        <f t="shared" si="385"/>
        <v>0</v>
      </c>
      <c r="BT559">
        <f t="shared" si="386"/>
        <v>0</v>
      </c>
      <c r="BU559">
        <v>6</v>
      </c>
      <c r="BV559">
        <v>0.5</v>
      </c>
      <c r="BW559" t="s">
        <v>241</v>
      </c>
      <c r="BX559">
        <v>1581613709.5310299</v>
      </c>
      <c r="BY559">
        <v>400.106413793103</v>
      </c>
      <c r="BZ559">
        <v>399.97941379310299</v>
      </c>
      <c r="CA559">
        <v>32.248903448275897</v>
      </c>
      <c r="CB559">
        <v>31.419337931034502</v>
      </c>
      <c r="CC559">
        <v>350.02031034482798</v>
      </c>
      <c r="CD559">
        <v>99.405437931034498</v>
      </c>
      <c r="CE559">
        <v>0.200010517241379</v>
      </c>
      <c r="CF559">
        <v>31.436782758620701</v>
      </c>
      <c r="CG559">
        <v>30.990962068965501</v>
      </c>
      <c r="CH559">
        <v>999.9</v>
      </c>
      <c r="CI559">
        <v>0</v>
      </c>
      <c r="CJ559">
        <v>0</v>
      </c>
      <c r="CK559">
        <v>9993.1668965517201</v>
      </c>
      <c r="CL559">
        <v>0</v>
      </c>
      <c r="CM559">
        <v>6.0765206896551698</v>
      </c>
      <c r="CN559">
        <v>0</v>
      </c>
      <c r="CO559">
        <v>0</v>
      </c>
      <c r="CP559">
        <v>0</v>
      </c>
      <c r="CQ559">
        <v>0</v>
      </c>
      <c r="CR559">
        <v>2.8482758620689701</v>
      </c>
      <c r="CS559">
        <v>0</v>
      </c>
      <c r="CT559">
        <v>397.35517241379301</v>
      </c>
      <c r="CU559">
        <v>-0.49655172413793103</v>
      </c>
      <c r="CV559">
        <v>40.159206896551702</v>
      </c>
      <c r="CW559">
        <v>45.538482758620702</v>
      </c>
      <c r="CX559">
        <v>42.644206896551701</v>
      </c>
      <c r="CY559">
        <v>44.258551724137902</v>
      </c>
      <c r="CZ559">
        <v>41.260655172413799</v>
      </c>
      <c r="DA559">
        <v>0</v>
      </c>
      <c r="DB559">
        <v>0</v>
      </c>
      <c r="DC559">
        <v>0</v>
      </c>
      <c r="DD559">
        <v>2849.9000000953702</v>
      </c>
      <c r="DE559">
        <v>3.3846153846153801</v>
      </c>
      <c r="DF559">
        <v>-22.7760683862778</v>
      </c>
      <c r="DG559">
        <v>15.723077399658701</v>
      </c>
      <c r="DH559">
        <v>397.02692307692303</v>
      </c>
      <c r="DI559">
        <v>15</v>
      </c>
      <c r="DJ559">
        <v>100</v>
      </c>
      <c r="DK559">
        <v>100</v>
      </c>
      <c r="DL559">
        <v>2.71</v>
      </c>
      <c r="DM559">
        <v>0.42499999999999999</v>
      </c>
      <c r="DN559">
        <v>2</v>
      </c>
      <c r="DO559">
        <v>336.92700000000002</v>
      </c>
      <c r="DP559">
        <v>665.72500000000002</v>
      </c>
      <c r="DQ559">
        <v>30.682200000000002</v>
      </c>
      <c r="DR559">
        <v>32.7607</v>
      </c>
      <c r="DS559">
        <v>30.0002</v>
      </c>
      <c r="DT559">
        <v>32.6509</v>
      </c>
      <c r="DU559">
        <v>32.654000000000003</v>
      </c>
      <c r="DV559">
        <v>20.992100000000001</v>
      </c>
      <c r="DW559">
        <v>22.086500000000001</v>
      </c>
      <c r="DX559">
        <v>52.786099999999998</v>
      </c>
      <c r="DY559">
        <v>30.686900000000001</v>
      </c>
      <c r="DZ559">
        <v>400</v>
      </c>
      <c r="EA559">
        <v>31.389900000000001</v>
      </c>
      <c r="EB559">
        <v>99.860200000000006</v>
      </c>
      <c r="EC559">
        <v>100.312</v>
      </c>
    </row>
    <row r="560" spans="1:133" x14ac:dyDescent="0.35">
      <c r="A560">
        <v>544</v>
      </c>
      <c r="B560">
        <v>1581613722.5999999</v>
      </c>
      <c r="C560">
        <v>2785.5999999046298</v>
      </c>
      <c r="D560" t="s">
        <v>1326</v>
      </c>
      <c r="E560" t="s">
        <v>1327</v>
      </c>
      <c r="F560" t="s">
        <v>232</v>
      </c>
      <c r="G560" t="s">
        <v>233</v>
      </c>
      <c r="H560" t="s">
        <v>234</v>
      </c>
      <c r="I560" t="s">
        <v>235</v>
      </c>
      <c r="J560" t="s">
        <v>236</v>
      </c>
      <c r="K560" t="s">
        <v>237</v>
      </c>
      <c r="L560" t="s">
        <v>238</v>
      </c>
      <c r="M560" t="s">
        <v>239</v>
      </c>
      <c r="N560">
        <v>1581613714.5310299</v>
      </c>
      <c r="O560">
        <f t="shared" si="344"/>
        <v>4.9910564320150325E-4</v>
      </c>
      <c r="P560">
        <f t="shared" si="345"/>
        <v>-0.28144623542728264</v>
      </c>
      <c r="Q560">
        <f t="shared" si="346"/>
        <v>400.10675862069002</v>
      </c>
      <c r="R560">
        <f t="shared" si="347"/>
        <v>403.61498707502409</v>
      </c>
      <c r="S560">
        <f t="shared" si="348"/>
        <v>40.202253847881032</v>
      </c>
      <c r="T560">
        <f t="shared" si="349"/>
        <v>39.852815161524028</v>
      </c>
      <c r="U560">
        <f t="shared" si="350"/>
        <v>3.7174211327201348E-2</v>
      </c>
      <c r="V560">
        <f t="shared" si="351"/>
        <v>2.2523778679196735</v>
      </c>
      <c r="W560">
        <f t="shared" si="352"/>
        <v>3.683669691345394E-2</v>
      </c>
      <c r="X560">
        <f t="shared" si="353"/>
        <v>2.3053004403724126E-2</v>
      </c>
      <c r="Y560">
        <f t="shared" si="354"/>
        <v>0</v>
      </c>
      <c r="Z560">
        <f t="shared" si="355"/>
        <v>31.272136661006332</v>
      </c>
      <c r="AA560">
        <f t="shared" si="356"/>
        <v>30.9931862068965</v>
      </c>
      <c r="AB560">
        <f t="shared" si="357"/>
        <v>4.5096259093502864</v>
      </c>
      <c r="AC560">
        <f t="shared" si="358"/>
        <v>69.456846045451798</v>
      </c>
      <c r="AD560">
        <f t="shared" si="359"/>
        <v>3.2123706739575137</v>
      </c>
      <c r="AE560">
        <f t="shared" si="360"/>
        <v>4.6249878260457917</v>
      </c>
      <c r="AF560">
        <f t="shared" si="361"/>
        <v>1.2972552353927727</v>
      </c>
      <c r="AG560">
        <f t="shared" si="362"/>
        <v>-22.010558865186294</v>
      </c>
      <c r="AH560">
        <f t="shared" si="363"/>
        <v>53.880252693758514</v>
      </c>
      <c r="AI560">
        <f t="shared" si="364"/>
        <v>5.3832167707886134</v>
      </c>
      <c r="AJ560">
        <f t="shared" si="365"/>
        <v>37.252910599360831</v>
      </c>
      <c r="AK560">
        <v>-4.1247793571505202E-2</v>
      </c>
      <c r="AL560">
        <v>4.6304261789195097E-2</v>
      </c>
      <c r="AM560">
        <v>3.45947286575869</v>
      </c>
      <c r="AN560">
        <v>7</v>
      </c>
      <c r="AO560">
        <v>2</v>
      </c>
      <c r="AP560">
        <f t="shared" si="366"/>
        <v>1</v>
      </c>
      <c r="AQ560">
        <f t="shared" si="367"/>
        <v>0</v>
      </c>
      <c r="AR560">
        <f t="shared" si="368"/>
        <v>51829.521180882301</v>
      </c>
      <c r="AS560" t="s">
        <v>240</v>
      </c>
      <c r="AT560">
        <v>0</v>
      </c>
      <c r="AU560">
        <v>0</v>
      </c>
      <c r="AV560">
        <f t="shared" si="369"/>
        <v>0</v>
      </c>
      <c r="AW560" t="e">
        <f t="shared" si="370"/>
        <v>#DIV/0!</v>
      </c>
      <c r="AX560">
        <v>0</v>
      </c>
      <c r="AY560" t="s">
        <v>240</v>
      </c>
      <c r="AZ560">
        <v>0</v>
      </c>
      <c r="BA560">
        <v>0</v>
      </c>
      <c r="BB560" t="e">
        <f t="shared" si="371"/>
        <v>#DIV/0!</v>
      </c>
      <c r="BC560">
        <v>0.5</v>
      </c>
      <c r="BD560">
        <f t="shared" si="372"/>
        <v>0</v>
      </c>
      <c r="BE560">
        <f t="shared" si="373"/>
        <v>-0.28144623542728264</v>
      </c>
      <c r="BF560" t="e">
        <f t="shared" si="374"/>
        <v>#DIV/0!</v>
      </c>
      <c r="BG560" t="e">
        <f t="shared" si="375"/>
        <v>#DIV/0!</v>
      </c>
      <c r="BH560" t="e">
        <f t="shared" si="376"/>
        <v>#DIV/0!</v>
      </c>
      <c r="BI560" t="e">
        <f t="shared" si="377"/>
        <v>#DIV/0!</v>
      </c>
      <c r="BJ560" t="s">
        <v>240</v>
      </c>
      <c r="BK560">
        <v>0</v>
      </c>
      <c r="BL560">
        <f t="shared" si="378"/>
        <v>0</v>
      </c>
      <c r="BM560" t="e">
        <f t="shared" si="379"/>
        <v>#DIV/0!</v>
      </c>
      <c r="BN560" t="e">
        <f t="shared" si="380"/>
        <v>#DIV/0!</v>
      </c>
      <c r="BO560" t="e">
        <f t="shared" si="381"/>
        <v>#DIV/0!</v>
      </c>
      <c r="BP560" t="e">
        <f t="shared" si="382"/>
        <v>#DIV/0!</v>
      </c>
      <c r="BQ560">
        <f t="shared" si="383"/>
        <v>0</v>
      </c>
      <c r="BR560">
        <f t="shared" si="384"/>
        <v>0</v>
      </c>
      <c r="BS560">
        <f t="shared" si="385"/>
        <v>0</v>
      </c>
      <c r="BT560">
        <f t="shared" si="386"/>
        <v>0</v>
      </c>
      <c r="BU560">
        <v>6</v>
      </c>
      <c r="BV560">
        <v>0.5</v>
      </c>
      <c r="BW560" t="s">
        <v>241</v>
      </c>
      <c r="BX560">
        <v>1581613714.5310299</v>
      </c>
      <c r="BY560">
        <v>400.10675862069002</v>
      </c>
      <c r="BZ560">
        <v>399.96662068965497</v>
      </c>
      <c r="CA560">
        <v>32.250951724137899</v>
      </c>
      <c r="CB560">
        <v>31.422972413793101</v>
      </c>
      <c r="CC560">
        <v>350.01527586206902</v>
      </c>
      <c r="CD560">
        <v>99.405496551724099</v>
      </c>
      <c r="CE560">
        <v>0.199957</v>
      </c>
      <c r="CF560">
        <v>31.436900000000001</v>
      </c>
      <c r="CG560">
        <v>30.9931862068965</v>
      </c>
      <c r="CH560">
        <v>999.9</v>
      </c>
      <c r="CI560">
        <v>0</v>
      </c>
      <c r="CJ560">
        <v>0</v>
      </c>
      <c r="CK560">
        <v>10006.5955172414</v>
      </c>
      <c r="CL560">
        <v>0</v>
      </c>
      <c r="CM560">
        <v>6.1138331034482798</v>
      </c>
      <c r="CN560">
        <v>0</v>
      </c>
      <c r="CO560">
        <v>0</v>
      </c>
      <c r="CP560">
        <v>0</v>
      </c>
      <c r="CQ560">
        <v>0</v>
      </c>
      <c r="CR560">
        <v>4.1586206896551703</v>
      </c>
      <c r="CS560">
        <v>0</v>
      </c>
      <c r="CT560">
        <v>396.82068965517198</v>
      </c>
      <c r="CU560">
        <v>-0.35862068965517202</v>
      </c>
      <c r="CV560">
        <v>40.159206896551702</v>
      </c>
      <c r="CW560">
        <v>45.544896551724101</v>
      </c>
      <c r="CX560">
        <v>42.624862068965498</v>
      </c>
      <c r="CY560">
        <v>44.254275862069001</v>
      </c>
      <c r="CZ560">
        <v>41.271344827586198</v>
      </c>
      <c r="DA560">
        <v>0</v>
      </c>
      <c r="DB560">
        <v>0</v>
      </c>
      <c r="DC560">
        <v>0</v>
      </c>
      <c r="DD560">
        <v>2854.7000000476801</v>
      </c>
      <c r="DE560">
        <v>4.4346153846153804</v>
      </c>
      <c r="DF560">
        <v>16.058119708500801</v>
      </c>
      <c r="DG560">
        <v>-18.933332867268899</v>
      </c>
      <c r="DH560">
        <v>397.19230769230802</v>
      </c>
      <c r="DI560">
        <v>15</v>
      </c>
      <c r="DJ560">
        <v>100</v>
      </c>
      <c r="DK560">
        <v>100</v>
      </c>
      <c r="DL560">
        <v>2.71</v>
      </c>
      <c r="DM560">
        <v>0.42499999999999999</v>
      </c>
      <c r="DN560">
        <v>2</v>
      </c>
      <c r="DO560">
        <v>336.96300000000002</v>
      </c>
      <c r="DP560">
        <v>665.74800000000005</v>
      </c>
      <c r="DQ560">
        <v>30.689499999999999</v>
      </c>
      <c r="DR560">
        <v>32.761099999999999</v>
      </c>
      <c r="DS560">
        <v>30</v>
      </c>
      <c r="DT560">
        <v>32.6509</v>
      </c>
      <c r="DU560">
        <v>32.654000000000003</v>
      </c>
      <c r="DV560">
        <v>20.9893</v>
      </c>
      <c r="DW560">
        <v>22.086500000000001</v>
      </c>
      <c r="DX560">
        <v>52.786099999999998</v>
      </c>
      <c r="DY560">
        <v>30.6889</v>
      </c>
      <c r="DZ560">
        <v>400</v>
      </c>
      <c r="EA560">
        <v>31.389900000000001</v>
      </c>
      <c r="EB560">
        <v>99.859399999999994</v>
      </c>
      <c r="EC560">
        <v>100.31</v>
      </c>
    </row>
    <row r="561" spans="1:133" x14ac:dyDescent="0.35">
      <c r="A561">
        <v>545</v>
      </c>
      <c r="B561">
        <v>1581613727.5999999</v>
      </c>
      <c r="C561">
        <v>2790.5999999046298</v>
      </c>
      <c r="D561" t="s">
        <v>1328</v>
      </c>
      <c r="E561" t="s">
        <v>1329</v>
      </c>
      <c r="F561" t="s">
        <v>232</v>
      </c>
      <c r="G561" t="s">
        <v>233</v>
      </c>
      <c r="H561" t="s">
        <v>234</v>
      </c>
      <c r="I561" t="s">
        <v>235</v>
      </c>
      <c r="J561" t="s">
        <v>236</v>
      </c>
      <c r="K561" t="s">
        <v>237</v>
      </c>
      <c r="L561" t="s">
        <v>238</v>
      </c>
      <c r="M561" t="s">
        <v>239</v>
      </c>
      <c r="N561">
        <v>1581613719.5310299</v>
      </c>
      <c r="O561">
        <f t="shared" si="344"/>
        <v>4.9845373233144369E-4</v>
      </c>
      <c r="P561">
        <f t="shared" si="345"/>
        <v>-0.26727225296829349</v>
      </c>
      <c r="Q561">
        <f t="shared" si="346"/>
        <v>400.11986206896597</v>
      </c>
      <c r="R561">
        <f t="shared" si="347"/>
        <v>403.03648220545347</v>
      </c>
      <c r="S561">
        <f t="shared" si="348"/>
        <v>40.144569387471414</v>
      </c>
      <c r="T561">
        <f t="shared" si="349"/>
        <v>39.854058566204294</v>
      </c>
      <c r="U561">
        <f t="shared" si="350"/>
        <v>3.7100279641702157E-2</v>
      </c>
      <c r="V561">
        <f t="shared" si="351"/>
        <v>2.2521143564878532</v>
      </c>
      <c r="W561">
        <f t="shared" si="352"/>
        <v>3.6764060883200542E-2</v>
      </c>
      <c r="X561">
        <f t="shared" si="353"/>
        <v>2.3007491926760319E-2</v>
      </c>
      <c r="Y561">
        <f t="shared" si="354"/>
        <v>0</v>
      </c>
      <c r="Z561">
        <f t="shared" si="355"/>
        <v>31.272944802271294</v>
      </c>
      <c r="AA561">
        <f t="shared" si="356"/>
        <v>30.997610344827599</v>
      </c>
      <c r="AB561">
        <f t="shared" si="357"/>
        <v>4.5107636605599568</v>
      </c>
      <c r="AC561">
        <f t="shared" si="358"/>
        <v>69.46058181486832</v>
      </c>
      <c r="AD561">
        <f t="shared" si="359"/>
        <v>3.2126548939119819</v>
      </c>
      <c r="AE561">
        <f t="shared" si="360"/>
        <v>4.6251482639097334</v>
      </c>
      <c r="AF561">
        <f t="shared" si="361"/>
        <v>1.2981087666479749</v>
      </c>
      <c r="AG561">
        <f t="shared" si="362"/>
        <v>-21.981809595816667</v>
      </c>
      <c r="AH561">
        <f t="shared" si="363"/>
        <v>53.410893643349674</v>
      </c>
      <c r="AI561">
        <f t="shared" si="364"/>
        <v>5.337079571276063</v>
      </c>
      <c r="AJ561">
        <f t="shared" si="365"/>
        <v>36.766163618809074</v>
      </c>
      <c r="AK561">
        <v>-4.1240693051728401E-2</v>
      </c>
      <c r="AL561">
        <v>4.6296290833705997E-2</v>
      </c>
      <c r="AM561">
        <v>3.45900156134784</v>
      </c>
      <c r="AN561">
        <v>7</v>
      </c>
      <c r="AO561">
        <v>2</v>
      </c>
      <c r="AP561">
        <f t="shared" si="366"/>
        <v>1</v>
      </c>
      <c r="AQ561">
        <f t="shared" si="367"/>
        <v>0</v>
      </c>
      <c r="AR561">
        <f t="shared" si="368"/>
        <v>51820.856059170423</v>
      </c>
      <c r="AS561" t="s">
        <v>240</v>
      </c>
      <c r="AT561">
        <v>0</v>
      </c>
      <c r="AU561">
        <v>0</v>
      </c>
      <c r="AV561">
        <f t="shared" si="369"/>
        <v>0</v>
      </c>
      <c r="AW561" t="e">
        <f t="shared" si="370"/>
        <v>#DIV/0!</v>
      </c>
      <c r="AX561">
        <v>0</v>
      </c>
      <c r="AY561" t="s">
        <v>240</v>
      </c>
      <c r="AZ561">
        <v>0</v>
      </c>
      <c r="BA561">
        <v>0</v>
      </c>
      <c r="BB561" t="e">
        <f t="shared" si="371"/>
        <v>#DIV/0!</v>
      </c>
      <c r="BC561">
        <v>0.5</v>
      </c>
      <c r="BD561">
        <f t="shared" si="372"/>
        <v>0</v>
      </c>
      <c r="BE561">
        <f t="shared" si="373"/>
        <v>-0.26727225296829349</v>
      </c>
      <c r="BF561" t="e">
        <f t="shared" si="374"/>
        <v>#DIV/0!</v>
      </c>
      <c r="BG561" t="e">
        <f t="shared" si="375"/>
        <v>#DIV/0!</v>
      </c>
      <c r="BH561" t="e">
        <f t="shared" si="376"/>
        <v>#DIV/0!</v>
      </c>
      <c r="BI561" t="e">
        <f t="shared" si="377"/>
        <v>#DIV/0!</v>
      </c>
      <c r="BJ561" t="s">
        <v>240</v>
      </c>
      <c r="BK561">
        <v>0</v>
      </c>
      <c r="BL561">
        <f t="shared" si="378"/>
        <v>0</v>
      </c>
      <c r="BM561" t="e">
        <f t="shared" si="379"/>
        <v>#DIV/0!</v>
      </c>
      <c r="BN561" t="e">
        <f t="shared" si="380"/>
        <v>#DIV/0!</v>
      </c>
      <c r="BO561" t="e">
        <f t="shared" si="381"/>
        <v>#DIV/0!</v>
      </c>
      <c r="BP561" t="e">
        <f t="shared" si="382"/>
        <v>#DIV/0!</v>
      </c>
      <c r="BQ561">
        <f t="shared" si="383"/>
        <v>0</v>
      </c>
      <c r="BR561">
        <f t="shared" si="384"/>
        <v>0</v>
      </c>
      <c r="BS561">
        <f t="shared" si="385"/>
        <v>0</v>
      </c>
      <c r="BT561">
        <f t="shared" si="386"/>
        <v>0</v>
      </c>
      <c r="BU561">
        <v>6</v>
      </c>
      <c r="BV561">
        <v>0.5</v>
      </c>
      <c r="BW561" t="s">
        <v>241</v>
      </c>
      <c r="BX561">
        <v>1581613719.5310299</v>
      </c>
      <c r="BY561">
        <v>400.11986206896597</v>
      </c>
      <c r="BZ561">
        <v>400.00358620689701</v>
      </c>
      <c r="CA561">
        <v>32.2538551724138</v>
      </c>
      <c r="CB561">
        <v>31.426965517241399</v>
      </c>
      <c r="CC561">
        <v>350.01768965517198</v>
      </c>
      <c r="CD561">
        <v>99.405262068965499</v>
      </c>
      <c r="CE561">
        <v>0.20003710344827599</v>
      </c>
      <c r="CF561">
        <v>31.437510344827601</v>
      </c>
      <c r="CG561">
        <v>30.997610344827599</v>
      </c>
      <c r="CH561">
        <v>999.9</v>
      </c>
      <c r="CI561">
        <v>0</v>
      </c>
      <c r="CJ561">
        <v>0</v>
      </c>
      <c r="CK561">
        <v>10004.896551724099</v>
      </c>
      <c r="CL561">
        <v>0</v>
      </c>
      <c r="CM561">
        <v>6.1838048275862096</v>
      </c>
      <c r="CN561">
        <v>0</v>
      </c>
      <c r="CO561">
        <v>0</v>
      </c>
      <c r="CP561">
        <v>0</v>
      </c>
      <c r="CQ561">
        <v>0</v>
      </c>
      <c r="CR561">
        <v>3.3275862068965498</v>
      </c>
      <c r="CS561">
        <v>0</v>
      </c>
      <c r="CT561">
        <v>396.30689655172398</v>
      </c>
      <c r="CU561">
        <v>-0.62758620689655198</v>
      </c>
      <c r="CV561">
        <v>40.163482758620702</v>
      </c>
      <c r="CW561">
        <v>45.549172413793102</v>
      </c>
      <c r="CX561">
        <v>42.620551724137897</v>
      </c>
      <c r="CY561">
        <v>44.254275862069001</v>
      </c>
      <c r="CZ561">
        <v>41.267068965517197</v>
      </c>
      <c r="DA561">
        <v>0</v>
      </c>
      <c r="DB561">
        <v>0</v>
      </c>
      <c r="DC561">
        <v>0</v>
      </c>
      <c r="DD561">
        <v>2859.5</v>
      </c>
      <c r="DE561">
        <v>3.3461538461538498</v>
      </c>
      <c r="DF561">
        <v>4.2324789563745604</v>
      </c>
      <c r="DG561">
        <v>-8.8717948408928908</v>
      </c>
      <c r="DH561">
        <v>396.303846153846</v>
      </c>
      <c r="DI561">
        <v>15</v>
      </c>
      <c r="DJ561">
        <v>100</v>
      </c>
      <c r="DK561">
        <v>100</v>
      </c>
      <c r="DL561">
        <v>2.71</v>
      </c>
      <c r="DM561">
        <v>0.42499999999999999</v>
      </c>
      <c r="DN561">
        <v>2</v>
      </c>
      <c r="DO561">
        <v>337.03699999999998</v>
      </c>
      <c r="DP561">
        <v>665.98</v>
      </c>
      <c r="DQ561">
        <v>30.692</v>
      </c>
      <c r="DR561">
        <v>32.763599999999997</v>
      </c>
      <c r="DS561">
        <v>30.0001</v>
      </c>
      <c r="DT561">
        <v>32.6539</v>
      </c>
      <c r="DU561">
        <v>32.656399999999998</v>
      </c>
      <c r="DV561">
        <v>20.989100000000001</v>
      </c>
      <c r="DW561">
        <v>22.086500000000001</v>
      </c>
      <c r="DX561">
        <v>52.786099999999998</v>
      </c>
      <c r="DY561">
        <v>30.690100000000001</v>
      </c>
      <c r="DZ561">
        <v>400</v>
      </c>
      <c r="EA561">
        <v>31.389900000000001</v>
      </c>
      <c r="EB561">
        <v>99.859800000000007</v>
      </c>
      <c r="EC561">
        <v>100.312</v>
      </c>
    </row>
    <row r="562" spans="1:133" x14ac:dyDescent="0.35">
      <c r="A562">
        <v>546</v>
      </c>
      <c r="B562">
        <v>1581613732.5999999</v>
      </c>
      <c r="C562">
        <v>2795.5999999046298</v>
      </c>
      <c r="D562" t="s">
        <v>1330</v>
      </c>
      <c r="E562" t="s">
        <v>1331</v>
      </c>
      <c r="F562" t="s">
        <v>232</v>
      </c>
      <c r="G562" t="s">
        <v>233</v>
      </c>
      <c r="H562" t="s">
        <v>234</v>
      </c>
      <c r="I562" t="s">
        <v>235</v>
      </c>
      <c r="J562" t="s">
        <v>236</v>
      </c>
      <c r="K562" t="s">
        <v>237</v>
      </c>
      <c r="L562" t="s">
        <v>238</v>
      </c>
      <c r="M562" t="s">
        <v>239</v>
      </c>
      <c r="N562">
        <v>1581613724.5310299</v>
      </c>
      <c r="O562">
        <f t="shared" si="344"/>
        <v>4.9827392046223706E-4</v>
      </c>
      <c r="P562">
        <f t="shared" si="345"/>
        <v>-0.27863618697742443</v>
      </c>
      <c r="Q562">
        <f t="shared" si="346"/>
        <v>400.14027586206902</v>
      </c>
      <c r="R562">
        <f t="shared" si="347"/>
        <v>403.55289274249174</v>
      </c>
      <c r="S562">
        <f t="shared" si="348"/>
        <v>40.196263676701598</v>
      </c>
      <c r="T562">
        <f t="shared" si="349"/>
        <v>39.856346777529311</v>
      </c>
      <c r="U562">
        <f t="shared" si="350"/>
        <v>3.7048287543362736E-2</v>
      </c>
      <c r="V562">
        <f t="shared" si="351"/>
        <v>2.2518805030131284</v>
      </c>
      <c r="W562">
        <f t="shared" si="352"/>
        <v>3.6712971401626632E-2</v>
      </c>
      <c r="X562">
        <f t="shared" si="353"/>
        <v>2.2975480911017528E-2</v>
      </c>
      <c r="Y562">
        <f t="shared" si="354"/>
        <v>0</v>
      </c>
      <c r="Z562">
        <f t="shared" si="355"/>
        <v>31.273423185975691</v>
      </c>
      <c r="AA562">
        <f t="shared" si="356"/>
        <v>31.004379310344799</v>
      </c>
      <c r="AB562">
        <f t="shared" si="357"/>
        <v>4.5125049126964205</v>
      </c>
      <c r="AC562">
        <f t="shared" si="358"/>
        <v>69.467724389174933</v>
      </c>
      <c r="AD562">
        <f t="shared" si="359"/>
        <v>3.2130645897062897</v>
      </c>
      <c r="AE562">
        <f t="shared" si="360"/>
        <v>4.6252624768675705</v>
      </c>
      <c r="AF562">
        <f t="shared" si="361"/>
        <v>1.2994403229901308</v>
      </c>
      <c r="AG562">
        <f t="shared" si="362"/>
        <v>-21.973879892384655</v>
      </c>
      <c r="AH562">
        <f t="shared" si="363"/>
        <v>52.636319972269767</v>
      </c>
      <c r="AI562">
        <f t="shared" si="364"/>
        <v>5.2604133183674016</v>
      </c>
      <c r="AJ562">
        <f t="shared" si="365"/>
        <v>35.922853398252514</v>
      </c>
      <c r="AK562">
        <v>-4.1234392319378102E-2</v>
      </c>
      <c r="AL562">
        <v>4.6289217709668297E-2</v>
      </c>
      <c r="AM562">
        <v>3.4585833202527301</v>
      </c>
      <c r="AN562">
        <v>7</v>
      </c>
      <c r="AO562">
        <v>2</v>
      </c>
      <c r="AP562">
        <f t="shared" si="366"/>
        <v>1</v>
      </c>
      <c r="AQ562">
        <f t="shared" si="367"/>
        <v>0</v>
      </c>
      <c r="AR562">
        <f t="shared" si="368"/>
        <v>51813.203588314725</v>
      </c>
      <c r="AS562" t="s">
        <v>240</v>
      </c>
      <c r="AT562">
        <v>0</v>
      </c>
      <c r="AU562">
        <v>0</v>
      </c>
      <c r="AV562">
        <f t="shared" si="369"/>
        <v>0</v>
      </c>
      <c r="AW562" t="e">
        <f t="shared" si="370"/>
        <v>#DIV/0!</v>
      </c>
      <c r="AX562">
        <v>0</v>
      </c>
      <c r="AY562" t="s">
        <v>240</v>
      </c>
      <c r="AZ562">
        <v>0</v>
      </c>
      <c r="BA562">
        <v>0</v>
      </c>
      <c r="BB562" t="e">
        <f t="shared" si="371"/>
        <v>#DIV/0!</v>
      </c>
      <c r="BC562">
        <v>0.5</v>
      </c>
      <c r="BD562">
        <f t="shared" si="372"/>
        <v>0</v>
      </c>
      <c r="BE562">
        <f t="shared" si="373"/>
        <v>-0.27863618697742443</v>
      </c>
      <c r="BF562" t="e">
        <f t="shared" si="374"/>
        <v>#DIV/0!</v>
      </c>
      <c r="BG562" t="e">
        <f t="shared" si="375"/>
        <v>#DIV/0!</v>
      </c>
      <c r="BH562" t="e">
        <f t="shared" si="376"/>
        <v>#DIV/0!</v>
      </c>
      <c r="BI562" t="e">
        <f t="shared" si="377"/>
        <v>#DIV/0!</v>
      </c>
      <c r="BJ562" t="s">
        <v>240</v>
      </c>
      <c r="BK562">
        <v>0</v>
      </c>
      <c r="BL562">
        <f t="shared" si="378"/>
        <v>0</v>
      </c>
      <c r="BM562" t="e">
        <f t="shared" si="379"/>
        <v>#DIV/0!</v>
      </c>
      <c r="BN562" t="e">
        <f t="shared" si="380"/>
        <v>#DIV/0!</v>
      </c>
      <c r="BO562" t="e">
        <f t="shared" si="381"/>
        <v>#DIV/0!</v>
      </c>
      <c r="BP562" t="e">
        <f t="shared" si="382"/>
        <v>#DIV/0!</v>
      </c>
      <c r="BQ562">
        <f t="shared" si="383"/>
        <v>0</v>
      </c>
      <c r="BR562">
        <f t="shared" si="384"/>
        <v>0</v>
      </c>
      <c r="BS562">
        <f t="shared" si="385"/>
        <v>0</v>
      </c>
      <c r="BT562">
        <f t="shared" si="386"/>
        <v>0</v>
      </c>
      <c r="BU562">
        <v>6</v>
      </c>
      <c r="BV562">
        <v>0.5</v>
      </c>
      <c r="BW562" t="s">
        <v>241</v>
      </c>
      <c r="BX562">
        <v>1581613724.5310299</v>
      </c>
      <c r="BY562">
        <v>400.14027586206902</v>
      </c>
      <c r="BZ562">
        <v>400.00441379310303</v>
      </c>
      <c r="CA562">
        <v>32.257762068965498</v>
      </c>
      <c r="CB562">
        <v>31.431172413793099</v>
      </c>
      <c r="CC562">
        <v>350.017</v>
      </c>
      <c r="CD562">
        <v>99.405931034482805</v>
      </c>
      <c r="CE562">
        <v>0.200005137931034</v>
      </c>
      <c r="CF562">
        <v>31.4379448275862</v>
      </c>
      <c r="CG562">
        <v>31.004379310344799</v>
      </c>
      <c r="CH562">
        <v>999.9</v>
      </c>
      <c r="CI562">
        <v>0</v>
      </c>
      <c r="CJ562">
        <v>0</v>
      </c>
      <c r="CK562">
        <v>10003.3006896552</v>
      </c>
      <c r="CL562">
        <v>0</v>
      </c>
      <c r="CM562">
        <v>6.2899941379310302</v>
      </c>
      <c r="CN562">
        <v>0</v>
      </c>
      <c r="CO562">
        <v>0</v>
      </c>
      <c r="CP562">
        <v>0</v>
      </c>
      <c r="CQ562">
        <v>0</v>
      </c>
      <c r="CR562">
        <v>3.4862068965517201</v>
      </c>
      <c r="CS562">
        <v>0</v>
      </c>
      <c r="CT562">
        <v>395.42758620689699</v>
      </c>
      <c r="CU562">
        <v>-0.81724137931034502</v>
      </c>
      <c r="CV562">
        <v>40.165620689655199</v>
      </c>
      <c r="CW562">
        <v>45.544896551724101</v>
      </c>
      <c r="CX562">
        <v>42.650620689655199</v>
      </c>
      <c r="CY562">
        <v>44.254275862069001</v>
      </c>
      <c r="CZ562">
        <v>41.2649310344827</v>
      </c>
      <c r="DA562">
        <v>0</v>
      </c>
      <c r="DB562">
        <v>0</v>
      </c>
      <c r="DC562">
        <v>0</v>
      </c>
      <c r="DD562">
        <v>2864.9000000953702</v>
      </c>
      <c r="DE562">
        <v>4.3807692307692303</v>
      </c>
      <c r="DF562">
        <v>-7.1076919591236498</v>
      </c>
      <c r="DG562">
        <v>-16.010256428378799</v>
      </c>
      <c r="DH562">
        <v>395.53461538461499</v>
      </c>
      <c r="DI562">
        <v>15</v>
      </c>
      <c r="DJ562">
        <v>100</v>
      </c>
      <c r="DK562">
        <v>100</v>
      </c>
      <c r="DL562">
        <v>2.71</v>
      </c>
      <c r="DM562">
        <v>0.42499999999999999</v>
      </c>
      <c r="DN562">
        <v>2</v>
      </c>
      <c r="DO562">
        <v>337.108</v>
      </c>
      <c r="DP562">
        <v>665.89599999999996</v>
      </c>
      <c r="DQ562">
        <v>30.688199999999998</v>
      </c>
      <c r="DR562">
        <v>32.763599999999997</v>
      </c>
      <c r="DS562">
        <v>30.000399999999999</v>
      </c>
      <c r="DT562">
        <v>32.6539</v>
      </c>
      <c r="DU562">
        <v>32.6569</v>
      </c>
      <c r="DV562">
        <v>20.990300000000001</v>
      </c>
      <c r="DW562">
        <v>22.086500000000001</v>
      </c>
      <c r="DX562">
        <v>52.786099999999998</v>
      </c>
      <c r="DY562">
        <v>30.675899999999999</v>
      </c>
      <c r="DZ562">
        <v>400</v>
      </c>
      <c r="EA562">
        <v>31.389900000000001</v>
      </c>
      <c r="EB562">
        <v>99.858699999999999</v>
      </c>
      <c r="EC562">
        <v>100.31100000000001</v>
      </c>
    </row>
    <row r="563" spans="1:133" x14ac:dyDescent="0.35">
      <c r="A563">
        <v>547</v>
      </c>
      <c r="B563">
        <v>1581613737.5999999</v>
      </c>
      <c r="C563">
        <v>2800.5999999046298</v>
      </c>
      <c r="D563" t="s">
        <v>1332</v>
      </c>
      <c r="E563" t="s">
        <v>1333</v>
      </c>
      <c r="F563" t="s">
        <v>232</v>
      </c>
      <c r="G563" t="s">
        <v>233</v>
      </c>
      <c r="H563" t="s">
        <v>234</v>
      </c>
      <c r="I563" t="s">
        <v>235</v>
      </c>
      <c r="J563" t="s">
        <v>236</v>
      </c>
      <c r="K563" t="s">
        <v>237</v>
      </c>
      <c r="L563" t="s">
        <v>238</v>
      </c>
      <c r="M563" t="s">
        <v>239</v>
      </c>
      <c r="N563">
        <v>1581613729.5310299</v>
      </c>
      <c r="O563">
        <f t="shared" si="344"/>
        <v>4.9849335506663725E-4</v>
      </c>
      <c r="P563">
        <f t="shared" si="345"/>
        <v>-0.28126131662324594</v>
      </c>
      <c r="Q563">
        <f t="shared" si="346"/>
        <v>400.14531034482798</v>
      </c>
      <c r="R563">
        <f t="shared" si="347"/>
        <v>403.66703369054642</v>
      </c>
      <c r="S563">
        <f t="shared" si="348"/>
        <v>40.207598717622695</v>
      </c>
      <c r="T563">
        <f t="shared" si="349"/>
        <v>39.856814464114187</v>
      </c>
      <c r="U563">
        <f t="shared" si="350"/>
        <v>3.7048622656667134E-2</v>
      </c>
      <c r="V563">
        <f t="shared" si="351"/>
        <v>2.2509723046482266</v>
      </c>
      <c r="W563">
        <f t="shared" si="352"/>
        <v>3.6713166507942804E-2</v>
      </c>
      <c r="X563">
        <f t="shared" si="353"/>
        <v>2.2975615222737441E-2</v>
      </c>
      <c r="Y563">
        <f t="shared" si="354"/>
        <v>0</v>
      </c>
      <c r="Z563">
        <f t="shared" si="355"/>
        <v>31.27327657629829</v>
      </c>
      <c r="AA563">
        <f t="shared" si="356"/>
        <v>31.008013793103402</v>
      </c>
      <c r="AB563">
        <f t="shared" si="357"/>
        <v>4.5134400904426872</v>
      </c>
      <c r="AC563">
        <f t="shared" si="358"/>
        <v>69.475992459418109</v>
      </c>
      <c r="AD563">
        <f t="shared" si="359"/>
        <v>3.2134444905643735</v>
      </c>
      <c r="AE563">
        <f t="shared" si="360"/>
        <v>4.6252588510216546</v>
      </c>
      <c r="AF563">
        <f t="shared" si="361"/>
        <v>1.2999955998783137</v>
      </c>
      <c r="AG563">
        <f t="shared" si="362"/>
        <v>-21.983556958438704</v>
      </c>
      <c r="AH563">
        <f t="shared" si="363"/>
        <v>52.172356997612994</v>
      </c>
      <c r="AI563">
        <f t="shared" si="364"/>
        <v>5.2162421757067259</v>
      </c>
      <c r="AJ563">
        <f t="shared" si="365"/>
        <v>35.405042214881014</v>
      </c>
      <c r="AK563">
        <v>-4.1209928282124303E-2</v>
      </c>
      <c r="AL563">
        <v>4.6261754684683597E-2</v>
      </c>
      <c r="AM563">
        <v>3.4569591946966001</v>
      </c>
      <c r="AN563">
        <v>7</v>
      </c>
      <c r="AO563">
        <v>2</v>
      </c>
      <c r="AP563">
        <f t="shared" si="366"/>
        <v>1</v>
      </c>
      <c r="AQ563">
        <f t="shared" si="367"/>
        <v>0</v>
      </c>
      <c r="AR563">
        <f t="shared" si="368"/>
        <v>51783.719997431952</v>
      </c>
      <c r="AS563" t="s">
        <v>240</v>
      </c>
      <c r="AT563">
        <v>0</v>
      </c>
      <c r="AU563">
        <v>0</v>
      </c>
      <c r="AV563">
        <f t="shared" si="369"/>
        <v>0</v>
      </c>
      <c r="AW563" t="e">
        <f t="shared" si="370"/>
        <v>#DIV/0!</v>
      </c>
      <c r="AX563">
        <v>0</v>
      </c>
      <c r="AY563" t="s">
        <v>240</v>
      </c>
      <c r="AZ563">
        <v>0</v>
      </c>
      <c r="BA563">
        <v>0</v>
      </c>
      <c r="BB563" t="e">
        <f t="shared" si="371"/>
        <v>#DIV/0!</v>
      </c>
      <c r="BC563">
        <v>0.5</v>
      </c>
      <c r="BD563">
        <f t="shared" si="372"/>
        <v>0</v>
      </c>
      <c r="BE563">
        <f t="shared" si="373"/>
        <v>-0.28126131662324594</v>
      </c>
      <c r="BF563" t="e">
        <f t="shared" si="374"/>
        <v>#DIV/0!</v>
      </c>
      <c r="BG563" t="e">
        <f t="shared" si="375"/>
        <v>#DIV/0!</v>
      </c>
      <c r="BH563" t="e">
        <f t="shared" si="376"/>
        <v>#DIV/0!</v>
      </c>
      <c r="BI563" t="e">
        <f t="shared" si="377"/>
        <v>#DIV/0!</v>
      </c>
      <c r="BJ563" t="s">
        <v>240</v>
      </c>
      <c r="BK563">
        <v>0</v>
      </c>
      <c r="BL563">
        <f t="shared" si="378"/>
        <v>0</v>
      </c>
      <c r="BM563" t="e">
        <f t="shared" si="379"/>
        <v>#DIV/0!</v>
      </c>
      <c r="BN563" t="e">
        <f t="shared" si="380"/>
        <v>#DIV/0!</v>
      </c>
      <c r="BO563" t="e">
        <f t="shared" si="381"/>
        <v>#DIV/0!</v>
      </c>
      <c r="BP563" t="e">
        <f t="shared" si="382"/>
        <v>#DIV/0!</v>
      </c>
      <c r="BQ563">
        <f t="shared" si="383"/>
        <v>0</v>
      </c>
      <c r="BR563">
        <f t="shared" si="384"/>
        <v>0</v>
      </c>
      <c r="BS563">
        <f t="shared" si="385"/>
        <v>0</v>
      </c>
      <c r="BT563">
        <f t="shared" si="386"/>
        <v>0</v>
      </c>
      <c r="BU563">
        <v>6</v>
      </c>
      <c r="BV563">
        <v>0.5</v>
      </c>
      <c r="BW563" t="s">
        <v>241</v>
      </c>
      <c r="BX563">
        <v>1581613729.5310299</v>
      </c>
      <c r="BY563">
        <v>400.14531034482798</v>
      </c>
      <c r="BZ563">
        <v>400.00510344827597</v>
      </c>
      <c r="CA563">
        <v>32.261603448275899</v>
      </c>
      <c r="CB563">
        <v>31.434655172413802</v>
      </c>
      <c r="CC563">
        <v>350.01789655172399</v>
      </c>
      <c r="CD563">
        <v>99.405841379310303</v>
      </c>
      <c r="CE563">
        <v>0.20001037931034499</v>
      </c>
      <c r="CF563">
        <v>31.437931034482801</v>
      </c>
      <c r="CG563">
        <v>31.008013793103402</v>
      </c>
      <c r="CH563">
        <v>999.9</v>
      </c>
      <c r="CI563">
        <v>0</v>
      </c>
      <c r="CJ563">
        <v>0</v>
      </c>
      <c r="CK563">
        <v>9997.3748275862108</v>
      </c>
      <c r="CL563">
        <v>0</v>
      </c>
      <c r="CM563">
        <v>6.4046686206896597</v>
      </c>
      <c r="CN563">
        <v>0</v>
      </c>
      <c r="CO563">
        <v>0</v>
      </c>
      <c r="CP563">
        <v>0</v>
      </c>
      <c r="CQ563">
        <v>0</v>
      </c>
      <c r="CR563">
        <v>2.9965517241379298</v>
      </c>
      <c r="CS563">
        <v>0</v>
      </c>
      <c r="CT563">
        <v>396.22068965517201</v>
      </c>
      <c r="CU563">
        <v>-0.82413793103448296</v>
      </c>
      <c r="CV563">
        <v>40.165620689655199</v>
      </c>
      <c r="CW563">
        <v>45.542758620689597</v>
      </c>
      <c r="CX563">
        <v>42.642000000000003</v>
      </c>
      <c r="CY563">
        <v>44.254275862069001</v>
      </c>
      <c r="CZ563">
        <v>41.262827586206903</v>
      </c>
      <c r="DA563">
        <v>0</v>
      </c>
      <c r="DB563">
        <v>0</v>
      </c>
      <c r="DC563">
        <v>0</v>
      </c>
      <c r="DD563">
        <v>2869.7000000476801</v>
      </c>
      <c r="DE563">
        <v>2.9961538461538502</v>
      </c>
      <c r="DF563">
        <v>-5.0222219482849599</v>
      </c>
      <c r="DG563">
        <v>17.193162504578599</v>
      </c>
      <c r="DH563">
        <v>396.25769230769203</v>
      </c>
      <c r="DI563">
        <v>15</v>
      </c>
      <c r="DJ563">
        <v>100</v>
      </c>
      <c r="DK563">
        <v>100</v>
      </c>
      <c r="DL563">
        <v>2.71</v>
      </c>
      <c r="DM563">
        <v>0.42499999999999999</v>
      </c>
      <c r="DN563">
        <v>2</v>
      </c>
      <c r="DO563">
        <v>336.98200000000003</v>
      </c>
      <c r="DP563">
        <v>665.78200000000004</v>
      </c>
      <c r="DQ563">
        <v>30.674299999999999</v>
      </c>
      <c r="DR563">
        <v>32.766300000000001</v>
      </c>
      <c r="DS563">
        <v>30.000499999999999</v>
      </c>
      <c r="DT563">
        <v>32.654899999999998</v>
      </c>
      <c r="DU563">
        <v>32.6571</v>
      </c>
      <c r="DV563">
        <v>20.989699999999999</v>
      </c>
      <c r="DW563">
        <v>22.086500000000001</v>
      </c>
      <c r="DX563">
        <v>52.786099999999998</v>
      </c>
      <c r="DY563">
        <v>30.662400000000002</v>
      </c>
      <c r="DZ563">
        <v>400</v>
      </c>
      <c r="EA563">
        <v>31.389900000000001</v>
      </c>
      <c r="EB563">
        <v>99.8596</v>
      </c>
      <c r="EC563">
        <v>100.31</v>
      </c>
    </row>
    <row r="564" spans="1:133" x14ac:dyDescent="0.35">
      <c r="A564">
        <v>548</v>
      </c>
      <c r="B564">
        <v>1581613742.5999999</v>
      </c>
      <c r="C564">
        <v>2805.5999999046298</v>
      </c>
      <c r="D564" t="s">
        <v>1334</v>
      </c>
      <c r="E564" t="s">
        <v>1335</v>
      </c>
      <c r="F564" t="s">
        <v>232</v>
      </c>
      <c r="G564" t="s">
        <v>233</v>
      </c>
      <c r="H564" t="s">
        <v>234</v>
      </c>
      <c r="I564" t="s">
        <v>235</v>
      </c>
      <c r="J564" t="s">
        <v>236</v>
      </c>
      <c r="K564" t="s">
        <v>237</v>
      </c>
      <c r="L564" t="s">
        <v>238</v>
      </c>
      <c r="M564" t="s">
        <v>239</v>
      </c>
      <c r="N564">
        <v>1581613734.5310299</v>
      </c>
      <c r="O564">
        <f t="shared" si="344"/>
        <v>4.9828925385457241E-4</v>
      </c>
      <c r="P564">
        <f t="shared" si="345"/>
        <v>-0.28338853498207245</v>
      </c>
      <c r="Q564">
        <f t="shared" si="346"/>
        <v>400.13968965517199</v>
      </c>
      <c r="R564">
        <f t="shared" si="347"/>
        <v>403.75852998747024</v>
      </c>
      <c r="S564">
        <f t="shared" si="348"/>
        <v>40.216405928945242</v>
      </c>
      <c r="T564">
        <f t="shared" si="349"/>
        <v>39.855951001094525</v>
      </c>
      <c r="U564">
        <f t="shared" si="350"/>
        <v>3.7029147431829904E-2</v>
      </c>
      <c r="V564">
        <f t="shared" si="351"/>
        <v>2.2506146494631589</v>
      </c>
      <c r="W564">
        <f t="shared" si="352"/>
        <v>3.6693989412695249E-2</v>
      </c>
      <c r="X564">
        <f t="shared" si="353"/>
        <v>2.2963603069196641E-2</v>
      </c>
      <c r="Y564">
        <f t="shared" si="354"/>
        <v>0</v>
      </c>
      <c r="Z564">
        <f t="shared" si="355"/>
        <v>31.272802900997426</v>
      </c>
      <c r="AA564">
        <f t="shared" si="356"/>
        <v>31.0097689655172</v>
      </c>
      <c r="AB564">
        <f t="shared" si="357"/>
        <v>4.5138917689809137</v>
      </c>
      <c r="AC564">
        <f t="shared" si="358"/>
        <v>69.4849614245109</v>
      </c>
      <c r="AD564">
        <f t="shared" si="359"/>
        <v>3.2137648514959216</v>
      </c>
      <c r="AE564">
        <f t="shared" si="360"/>
        <v>4.6251228835859468</v>
      </c>
      <c r="AF564">
        <f t="shared" si="361"/>
        <v>1.3001269174849921</v>
      </c>
      <c r="AG564">
        <f t="shared" si="362"/>
        <v>-21.974556094986642</v>
      </c>
      <c r="AH564">
        <f t="shared" si="363"/>
        <v>51.888343734754486</v>
      </c>
      <c r="AI564">
        <f t="shared" si="364"/>
        <v>5.1887023246572248</v>
      </c>
      <c r="AJ564">
        <f t="shared" si="365"/>
        <v>35.102489964425068</v>
      </c>
      <c r="AK564">
        <v>-4.1200296617075499E-2</v>
      </c>
      <c r="AL564">
        <v>4.6250942296886102E-2</v>
      </c>
      <c r="AM564">
        <v>3.45631967389656</v>
      </c>
      <c r="AN564">
        <v>7</v>
      </c>
      <c r="AO564">
        <v>2</v>
      </c>
      <c r="AP564">
        <f t="shared" si="366"/>
        <v>1</v>
      </c>
      <c r="AQ564">
        <f t="shared" si="367"/>
        <v>0</v>
      </c>
      <c r="AR564">
        <f t="shared" si="368"/>
        <v>51772.18304404481</v>
      </c>
      <c r="AS564" t="s">
        <v>240</v>
      </c>
      <c r="AT564">
        <v>0</v>
      </c>
      <c r="AU564">
        <v>0</v>
      </c>
      <c r="AV564">
        <f t="shared" si="369"/>
        <v>0</v>
      </c>
      <c r="AW564" t="e">
        <f t="shared" si="370"/>
        <v>#DIV/0!</v>
      </c>
      <c r="AX564">
        <v>0</v>
      </c>
      <c r="AY564" t="s">
        <v>240</v>
      </c>
      <c r="AZ564">
        <v>0</v>
      </c>
      <c r="BA564">
        <v>0</v>
      </c>
      <c r="BB564" t="e">
        <f t="shared" si="371"/>
        <v>#DIV/0!</v>
      </c>
      <c r="BC564">
        <v>0.5</v>
      </c>
      <c r="BD564">
        <f t="shared" si="372"/>
        <v>0</v>
      </c>
      <c r="BE564">
        <f t="shared" si="373"/>
        <v>-0.28338853498207245</v>
      </c>
      <c r="BF564" t="e">
        <f t="shared" si="374"/>
        <v>#DIV/0!</v>
      </c>
      <c r="BG564" t="e">
        <f t="shared" si="375"/>
        <v>#DIV/0!</v>
      </c>
      <c r="BH564" t="e">
        <f t="shared" si="376"/>
        <v>#DIV/0!</v>
      </c>
      <c r="BI564" t="e">
        <f t="shared" si="377"/>
        <v>#DIV/0!</v>
      </c>
      <c r="BJ564" t="s">
        <v>240</v>
      </c>
      <c r="BK564">
        <v>0</v>
      </c>
      <c r="BL564">
        <f t="shared" si="378"/>
        <v>0</v>
      </c>
      <c r="BM564" t="e">
        <f t="shared" si="379"/>
        <v>#DIV/0!</v>
      </c>
      <c r="BN564" t="e">
        <f t="shared" si="380"/>
        <v>#DIV/0!</v>
      </c>
      <c r="BO564" t="e">
        <f t="shared" si="381"/>
        <v>#DIV/0!</v>
      </c>
      <c r="BP564" t="e">
        <f t="shared" si="382"/>
        <v>#DIV/0!</v>
      </c>
      <c r="BQ564">
        <f t="shared" si="383"/>
        <v>0</v>
      </c>
      <c r="BR564">
        <f t="shared" si="384"/>
        <v>0</v>
      </c>
      <c r="BS564">
        <f t="shared" si="385"/>
        <v>0</v>
      </c>
      <c r="BT564">
        <f t="shared" si="386"/>
        <v>0</v>
      </c>
      <c r="BU564">
        <v>6</v>
      </c>
      <c r="BV564">
        <v>0.5</v>
      </c>
      <c r="BW564" t="s">
        <v>241</v>
      </c>
      <c r="BX564">
        <v>1581613734.5310299</v>
      </c>
      <c r="BY564">
        <v>400.13968965517199</v>
      </c>
      <c r="BZ564">
        <v>399.99568965517199</v>
      </c>
      <c r="CA564">
        <v>32.265065517241403</v>
      </c>
      <c r="CB564">
        <v>31.4384482758621</v>
      </c>
      <c r="CC564">
        <v>350.013448275862</v>
      </c>
      <c r="CD564">
        <v>99.405113793103396</v>
      </c>
      <c r="CE564">
        <v>0.19997920689655199</v>
      </c>
      <c r="CF564">
        <v>31.437413793103399</v>
      </c>
      <c r="CG564">
        <v>31.0097689655172</v>
      </c>
      <c r="CH564">
        <v>999.9</v>
      </c>
      <c r="CI564">
        <v>0</v>
      </c>
      <c r="CJ564">
        <v>0</v>
      </c>
      <c r="CK564">
        <v>9995.1113793103505</v>
      </c>
      <c r="CL564">
        <v>0</v>
      </c>
      <c r="CM564">
        <v>6.5191610344827602</v>
      </c>
      <c r="CN564">
        <v>0</v>
      </c>
      <c r="CO564">
        <v>0</v>
      </c>
      <c r="CP564">
        <v>0</v>
      </c>
      <c r="CQ564">
        <v>0</v>
      </c>
      <c r="CR564">
        <v>1.72413793103448</v>
      </c>
      <c r="CS564">
        <v>0</v>
      </c>
      <c r="CT564">
        <v>396.17931034482802</v>
      </c>
      <c r="CU564">
        <v>-0.97586206896551697</v>
      </c>
      <c r="CV564">
        <v>40.176310344827598</v>
      </c>
      <c r="CW564">
        <v>45.542758620689597</v>
      </c>
      <c r="CX564">
        <v>42.633310344827599</v>
      </c>
      <c r="CY564">
        <v>44.254275862069001</v>
      </c>
      <c r="CZ564">
        <v>41.260689655172399</v>
      </c>
      <c r="DA564">
        <v>0</v>
      </c>
      <c r="DB564">
        <v>0</v>
      </c>
      <c r="DC564">
        <v>0</v>
      </c>
      <c r="DD564">
        <v>2874.5</v>
      </c>
      <c r="DE564">
        <v>1.7769230769230799</v>
      </c>
      <c r="DF564">
        <v>-20.0615382585075</v>
      </c>
      <c r="DG564">
        <v>8.1709403515386398</v>
      </c>
      <c r="DH564">
        <v>396.592307692308</v>
      </c>
      <c r="DI564">
        <v>15</v>
      </c>
      <c r="DJ564">
        <v>100</v>
      </c>
      <c r="DK564">
        <v>100</v>
      </c>
      <c r="DL564">
        <v>2.71</v>
      </c>
      <c r="DM564">
        <v>0.42499999999999999</v>
      </c>
      <c r="DN564">
        <v>2</v>
      </c>
      <c r="DO564">
        <v>337.00400000000002</v>
      </c>
      <c r="DP564">
        <v>665.65300000000002</v>
      </c>
      <c r="DQ564">
        <v>30.659500000000001</v>
      </c>
      <c r="DR564">
        <v>32.766500000000001</v>
      </c>
      <c r="DS564">
        <v>30.000399999999999</v>
      </c>
      <c r="DT564">
        <v>32.656799999999997</v>
      </c>
      <c r="DU564">
        <v>32.659799999999997</v>
      </c>
      <c r="DV564">
        <v>20.990300000000001</v>
      </c>
      <c r="DW564">
        <v>22.086500000000001</v>
      </c>
      <c r="DX564">
        <v>52.786099999999998</v>
      </c>
      <c r="DY564">
        <v>30.655000000000001</v>
      </c>
      <c r="DZ564">
        <v>400</v>
      </c>
      <c r="EA564">
        <v>31.389900000000001</v>
      </c>
      <c r="EB564">
        <v>99.859099999999998</v>
      </c>
      <c r="EC564">
        <v>100.30800000000001</v>
      </c>
    </row>
    <row r="565" spans="1:133" x14ac:dyDescent="0.35">
      <c r="A565">
        <v>549</v>
      </c>
      <c r="B565">
        <v>1581613747.5999999</v>
      </c>
      <c r="C565">
        <v>2810.5999999046298</v>
      </c>
      <c r="D565" t="s">
        <v>1336</v>
      </c>
      <c r="E565" t="s">
        <v>1337</v>
      </c>
      <c r="F565" t="s">
        <v>232</v>
      </c>
      <c r="G565" t="s">
        <v>233</v>
      </c>
      <c r="H565" t="s">
        <v>234</v>
      </c>
      <c r="I565" t="s">
        <v>235</v>
      </c>
      <c r="J565" t="s">
        <v>236</v>
      </c>
      <c r="K565" t="s">
        <v>237</v>
      </c>
      <c r="L565" t="s">
        <v>238</v>
      </c>
      <c r="M565" t="s">
        <v>239</v>
      </c>
      <c r="N565">
        <v>1581613739.5310299</v>
      </c>
      <c r="O565">
        <f t="shared" si="344"/>
        <v>4.9743751689980344E-4</v>
      </c>
      <c r="P565">
        <f t="shared" si="345"/>
        <v>-0.28098755461518099</v>
      </c>
      <c r="Q565">
        <f t="shared" si="346"/>
        <v>400.12310344827603</v>
      </c>
      <c r="R565">
        <f t="shared" si="347"/>
        <v>403.65924103559939</v>
      </c>
      <c r="S565">
        <f t="shared" si="348"/>
        <v>40.206499930259234</v>
      </c>
      <c r="T565">
        <f t="shared" si="349"/>
        <v>39.854282759921823</v>
      </c>
      <c r="U565">
        <f t="shared" si="350"/>
        <v>3.6969072126251869E-2</v>
      </c>
      <c r="V565">
        <f t="shared" si="351"/>
        <v>2.250861561634613</v>
      </c>
      <c r="W565">
        <f t="shared" si="352"/>
        <v>3.6635031728265578E-2</v>
      </c>
      <c r="X565">
        <f t="shared" si="353"/>
        <v>2.2926655377277227E-2</v>
      </c>
      <c r="Y565">
        <f t="shared" si="354"/>
        <v>0</v>
      </c>
      <c r="Z565">
        <f t="shared" si="355"/>
        <v>31.272207423633066</v>
      </c>
      <c r="AA565">
        <f t="shared" si="356"/>
        <v>31.0101310344828</v>
      </c>
      <c r="AB565">
        <f t="shared" si="357"/>
        <v>4.5139849492163444</v>
      </c>
      <c r="AC565">
        <f t="shared" si="358"/>
        <v>69.49345091530725</v>
      </c>
      <c r="AD565">
        <f t="shared" si="359"/>
        <v>3.2139943564916793</v>
      </c>
      <c r="AE565">
        <f t="shared" si="360"/>
        <v>4.6248881213405619</v>
      </c>
      <c r="AF565">
        <f t="shared" si="361"/>
        <v>1.2999905927246651</v>
      </c>
      <c r="AG565">
        <f t="shared" si="362"/>
        <v>-21.936994495281333</v>
      </c>
      <c r="AH565">
        <f t="shared" si="363"/>
        <v>51.741723116245083</v>
      </c>
      <c r="AI565">
        <f t="shared" si="364"/>
        <v>5.1734594998332843</v>
      </c>
      <c r="AJ565">
        <f t="shared" si="365"/>
        <v>34.978188120797036</v>
      </c>
      <c r="AK565">
        <v>-4.1206945821328701E-2</v>
      </c>
      <c r="AL565">
        <v>4.6258406611162699E-2</v>
      </c>
      <c r="AM565">
        <v>3.45676117153547</v>
      </c>
      <c r="AN565">
        <v>7</v>
      </c>
      <c r="AO565">
        <v>2</v>
      </c>
      <c r="AP565">
        <f t="shared" si="366"/>
        <v>1</v>
      </c>
      <c r="AQ565">
        <f t="shared" si="367"/>
        <v>0</v>
      </c>
      <c r="AR565">
        <f t="shared" si="368"/>
        <v>51780.348875781106</v>
      </c>
      <c r="AS565" t="s">
        <v>240</v>
      </c>
      <c r="AT565">
        <v>0</v>
      </c>
      <c r="AU565">
        <v>0</v>
      </c>
      <c r="AV565">
        <f t="shared" si="369"/>
        <v>0</v>
      </c>
      <c r="AW565" t="e">
        <f t="shared" si="370"/>
        <v>#DIV/0!</v>
      </c>
      <c r="AX565">
        <v>0</v>
      </c>
      <c r="AY565" t="s">
        <v>240</v>
      </c>
      <c r="AZ565">
        <v>0</v>
      </c>
      <c r="BA565">
        <v>0</v>
      </c>
      <c r="BB565" t="e">
        <f t="shared" si="371"/>
        <v>#DIV/0!</v>
      </c>
      <c r="BC565">
        <v>0.5</v>
      </c>
      <c r="BD565">
        <f t="shared" si="372"/>
        <v>0</v>
      </c>
      <c r="BE565">
        <f t="shared" si="373"/>
        <v>-0.28098755461518099</v>
      </c>
      <c r="BF565" t="e">
        <f t="shared" si="374"/>
        <v>#DIV/0!</v>
      </c>
      <c r="BG565" t="e">
        <f t="shared" si="375"/>
        <v>#DIV/0!</v>
      </c>
      <c r="BH565" t="e">
        <f t="shared" si="376"/>
        <v>#DIV/0!</v>
      </c>
      <c r="BI565" t="e">
        <f t="shared" si="377"/>
        <v>#DIV/0!</v>
      </c>
      <c r="BJ565" t="s">
        <v>240</v>
      </c>
      <c r="BK565">
        <v>0</v>
      </c>
      <c r="BL565">
        <f t="shared" si="378"/>
        <v>0</v>
      </c>
      <c r="BM565" t="e">
        <f t="shared" si="379"/>
        <v>#DIV/0!</v>
      </c>
      <c r="BN565" t="e">
        <f t="shared" si="380"/>
        <v>#DIV/0!</v>
      </c>
      <c r="BO565" t="e">
        <f t="shared" si="381"/>
        <v>#DIV/0!</v>
      </c>
      <c r="BP565" t="e">
        <f t="shared" si="382"/>
        <v>#DIV/0!</v>
      </c>
      <c r="BQ565">
        <f t="shared" si="383"/>
        <v>0</v>
      </c>
      <c r="BR565">
        <f t="shared" si="384"/>
        <v>0</v>
      </c>
      <c r="BS565">
        <f t="shared" si="385"/>
        <v>0</v>
      </c>
      <c r="BT565">
        <f t="shared" si="386"/>
        <v>0</v>
      </c>
      <c r="BU565">
        <v>6</v>
      </c>
      <c r="BV565">
        <v>0.5</v>
      </c>
      <c r="BW565" t="s">
        <v>241</v>
      </c>
      <c r="BX565">
        <v>1581613739.5310299</v>
      </c>
      <c r="BY565">
        <v>400.12310344827603</v>
      </c>
      <c r="BZ565">
        <v>399.98262068965499</v>
      </c>
      <c r="CA565">
        <v>32.267382758620698</v>
      </c>
      <c r="CB565">
        <v>31.442179310344802</v>
      </c>
      <c r="CC565">
        <v>350.01296551724101</v>
      </c>
      <c r="CD565">
        <v>99.405079310344803</v>
      </c>
      <c r="CE565">
        <v>0.19997327586206901</v>
      </c>
      <c r="CF565">
        <v>31.4365206896552</v>
      </c>
      <c r="CG565">
        <v>31.0101310344828</v>
      </c>
      <c r="CH565">
        <v>999.9</v>
      </c>
      <c r="CI565">
        <v>0</v>
      </c>
      <c r="CJ565">
        <v>0</v>
      </c>
      <c r="CK565">
        <v>9996.7279310344802</v>
      </c>
      <c r="CL565">
        <v>0</v>
      </c>
      <c r="CM565">
        <v>6.5920082758620699</v>
      </c>
      <c r="CN565">
        <v>0</v>
      </c>
      <c r="CO565">
        <v>0</v>
      </c>
      <c r="CP565">
        <v>0</v>
      </c>
      <c r="CQ565">
        <v>0</v>
      </c>
      <c r="CR565">
        <v>3.3517241379310301</v>
      </c>
      <c r="CS565">
        <v>0</v>
      </c>
      <c r="CT565">
        <v>395.89310344827601</v>
      </c>
      <c r="CU565">
        <v>-0.70344827586206904</v>
      </c>
      <c r="CV565">
        <v>40.176310344827598</v>
      </c>
      <c r="CW565">
        <v>45.553448275862003</v>
      </c>
      <c r="CX565">
        <v>42.594620689655201</v>
      </c>
      <c r="CY565">
        <v>44.25</v>
      </c>
      <c r="CZ565">
        <v>41.260689655172399</v>
      </c>
      <c r="DA565">
        <v>0</v>
      </c>
      <c r="DB565">
        <v>0</v>
      </c>
      <c r="DC565">
        <v>0</v>
      </c>
      <c r="DD565">
        <v>2879.9000000953702</v>
      </c>
      <c r="DE565">
        <v>3.9769230769230801</v>
      </c>
      <c r="DF565">
        <v>30.851282696502</v>
      </c>
      <c r="DG565">
        <v>-27.6068376699493</v>
      </c>
      <c r="DH565">
        <v>396.211538461538</v>
      </c>
      <c r="DI565">
        <v>15</v>
      </c>
      <c r="DJ565">
        <v>100</v>
      </c>
      <c r="DK565">
        <v>100</v>
      </c>
      <c r="DL565">
        <v>2.71</v>
      </c>
      <c r="DM565">
        <v>0.42499999999999999</v>
      </c>
      <c r="DN565">
        <v>2</v>
      </c>
      <c r="DO565">
        <v>336.98</v>
      </c>
      <c r="DP565">
        <v>665.99699999999996</v>
      </c>
      <c r="DQ565">
        <v>30.650200000000002</v>
      </c>
      <c r="DR565">
        <v>32.769199999999998</v>
      </c>
      <c r="DS565">
        <v>30.000299999999999</v>
      </c>
      <c r="DT565">
        <v>32.656799999999997</v>
      </c>
      <c r="DU565">
        <v>32.659799999999997</v>
      </c>
      <c r="DV565">
        <v>20.991599999999998</v>
      </c>
      <c r="DW565">
        <v>22.086500000000001</v>
      </c>
      <c r="DX565">
        <v>52.786099999999998</v>
      </c>
      <c r="DY565">
        <v>30.647099999999998</v>
      </c>
      <c r="DZ565">
        <v>400</v>
      </c>
      <c r="EA565">
        <v>31.389900000000001</v>
      </c>
      <c r="EB565">
        <v>99.860399999999998</v>
      </c>
      <c r="EC565">
        <v>100.30800000000001</v>
      </c>
    </row>
    <row r="566" spans="1:133" x14ac:dyDescent="0.35">
      <c r="A566">
        <v>550</v>
      </c>
      <c r="B566">
        <v>1581613752.5999999</v>
      </c>
      <c r="C566">
        <v>2815.5999999046298</v>
      </c>
      <c r="D566" t="s">
        <v>1338</v>
      </c>
      <c r="E566" t="s">
        <v>1339</v>
      </c>
      <c r="F566" t="s">
        <v>232</v>
      </c>
      <c r="G566" t="s">
        <v>233</v>
      </c>
      <c r="H566" t="s">
        <v>234</v>
      </c>
      <c r="I566" t="s">
        <v>235</v>
      </c>
      <c r="J566" t="s">
        <v>236</v>
      </c>
      <c r="K566" t="s">
        <v>237</v>
      </c>
      <c r="L566" t="s">
        <v>238</v>
      </c>
      <c r="M566" t="s">
        <v>239</v>
      </c>
      <c r="N566">
        <v>1581613744.5310299</v>
      </c>
      <c r="O566">
        <f t="shared" si="344"/>
        <v>4.9693313294127666E-4</v>
      </c>
      <c r="P566">
        <f t="shared" si="345"/>
        <v>-0.27451135155683865</v>
      </c>
      <c r="Q566">
        <f t="shared" si="346"/>
        <v>400.12344827586202</v>
      </c>
      <c r="R566">
        <f t="shared" si="347"/>
        <v>403.39237709814239</v>
      </c>
      <c r="S566">
        <f t="shared" si="348"/>
        <v>40.179703967328741</v>
      </c>
      <c r="T566">
        <f t="shared" si="349"/>
        <v>39.854103882085838</v>
      </c>
      <c r="U566">
        <f t="shared" si="350"/>
        <v>3.6928704555681292E-2</v>
      </c>
      <c r="V566">
        <f t="shared" si="351"/>
        <v>2.2513709921106448</v>
      </c>
      <c r="W566">
        <f t="shared" si="352"/>
        <v>3.6595464394103258E-2</v>
      </c>
      <c r="X566">
        <f t="shared" si="353"/>
        <v>2.2901854825066355E-2</v>
      </c>
      <c r="Y566">
        <f t="shared" si="354"/>
        <v>0</v>
      </c>
      <c r="Z566">
        <f t="shared" si="355"/>
        <v>31.272114645312904</v>
      </c>
      <c r="AA566">
        <f t="shared" si="356"/>
        <v>31.011137931034501</v>
      </c>
      <c r="AB566">
        <f t="shared" si="357"/>
        <v>4.514244087822175</v>
      </c>
      <c r="AC566">
        <f t="shared" si="358"/>
        <v>69.498573886515004</v>
      </c>
      <c r="AD566">
        <f t="shared" si="359"/>
        <v>3.2141777442094948</v>
      </c>
      <c r="AE566">
        <f t="shared" si="360"/>
        <v>4.6248110780776042</v>
      </c>
      <c r="AF566">
        <f t="shared" si="361"/>
        <v>1.3000663436126803</v>
      </c>
      <c r="AG566">
        <f t="shared" si="362"/>
        <v>-21.914751162710299</v>
      </c>
      <c r="AH566">
        <f t="shared" si="363"/>
        <v>51.595644972232982</v>
      </c>
      <c r="AI566">
        <f t="shared" si="364"/>
        <v>5.1577045114444351</v>
      </c>
      <c r="AJ566">
        <f t="shared" si="365"/>
        <v>34.838598320967122</v>
      </c>
      <c r="AK566">
        <v>-4.1220666580768797E-2</v>
      </c>
      <c r="AL566">
        <v>4.6273809365638602E-2</v>
      </c>
      <c r="AM566">
        <v>3.4576721328244902</v>
      </c>
      <c r="AN566">
        <v>7</v>
      </c>
      <c r="AO566">
        <v>2</v>
      </c>
      <c r="AP566">
        <f t="shared" si="366"/>
        <v>1</v>
      </c>
      <c r="AQ566">
        <f t="shared" si="367"/>
        <v>0</v>
      </c>
      <c r="AR566">
        <f t="shared" si="368"/>
        <v>51796.924105305341</v>
      </c>
      <c r="AS566" t="s">
        <v>240</v>
      </c>
      <c r="AT566">
        <v>0</v>
      </c>
      <c r="AU566">
        <v>0</v>
      </c>
      <c r="AV566">
        <f t="shared" si="369"/>
        <v>0</v>
      </c>
      <c r="AW566" t="e">
        <f t="shared" si="370"/>
        <v>#DIV/0!</v>
      </c>
      <c r="AX566">
        <v>0</v>
      </c>
      <c r="AY566" t="s">
        <v>240</v>
      </c>
      <c r="AZ566">
        <v>0</v>
      </c>
      <c r="BA566">
        <v>0</v>
      </c>
      <c r="BB566" t="e">
        <f t="shared" si="371"/>
        <v>#DIV/0!</v>
      </c>
      <c r="BC566">
        <v>0.5</v>
      </c>
      <c r="BD566">
        <f t="shared" si="372"/>
        <v>0</v>
      </c>
      <c r="BE566">
        <f t="shared" si="373"/>
        <v>-0.27451135155683865</v>
      </c>
      <c r="BF566" t="e">
        <f t="shared" si="374"/>
        <v>#DIV/0!</v>
      </c>
      <c r="BG566" t="e">
        <f t="shared" si="375"/>
        <v>#DIV/0!</v>
      </c>
      <c r="BH566" t="e">
        <f t="shared" si="376"/>
        <v>#DIV/0!</v>
      </c>
      <c r="BI566" t="e">
        <f t="shared" si="377"/>
        <v>#DIV/0!</v>
      </c>
      <c r="BJ566" t="s">
        <v>240</v>
      </c>
      <c r="BK566">
        <v>0</v>
      </c>
      <c r="BL566">
        <f t="shared" si="378"/>
        <v>0</v>
      </c>
      <c r="BM566" t="e">
        <f t="shared" si="379"/>
        <v>#DIV/0!</v>
      </c>
      <c r="BN566" t="e">
        <f t="shared" si="380"/>
        <v>#DIV/0!</v>
      </c>
      <c r="BO566" t="e">
        <f t="shared" si="381"/>
        <v>#DIV/0!</v>
      </c>
      <c r="BP566" t="e">
        <f t="shared" si="382"/>
        <v>#DIV/0!</v>
      </c>
      <c r="BQ566">
        <f t="shared" si="383"/>
        <v>0</v>
      </c>
      <c r="BR566">
        <f t="shared" si="384"/>
        <v>0</v>
      </c>
      <c r="BS566">
        <f t="shared" si="385"/>
        <v>0</v>
      </c>
      <c r="BT566">
        <f t="shared" si="386"/>
        <v>0</v>
      </c>
      <c r="BU566">
        <v>6</v>
      </c>
      <c r="BV566">
        <v>0.5</v>
      </c>
      <c r="BW566" t="s">
        <v>241</v>
      </c>
      <c r="BX566">
        <v>1581613744.5310299</v>
      </c>
      <c r="BY566">
        <v>400.12344827586202</v>
      </c>
      <c r="BZ566">
        <v>399.993724137931</v>
      </c>
      <c r="CA566">
        <v>32.2693965517241</v>
      </c>
      <c r="CB566">
        <v>31.445048275862099</v>
      </c>
      <c r="CC566">
        <v>350.020068965517</v>
      </c>
      <c r="CD566">
        <v>99.4045206896552</v>
      </c>
      <c r="CE566">
        <v>0.19999900000000001</v>
      </c>
      <c r="CF566">
        <v>31.4362275862069</v>
      </c>
      <c r="CG566">
        <v>31.011137931034501</v>
      </c>
      <c r="CH566">
        <v>999.9</v>
      </c>
      <c r="CI566">
        <v>0</v>
      </c>
      <c r="CJ566">
        <v>0</v>
      </c>
      <c r="CK566">
        <v>10000.1127586207</v>
      </c>
      <c r="CL566">
        <v>0</v>
      </c>
      <c r="CM566">
        <v>6.6322862068965502</v>
      </c>
      <c r="CN566">
        <v>0</v>
      </c>
      <c r="CO566">
        <v>0</v>
      </c>
      <c r="CP566">
        <v>0</v>
      </c>
      <c r="CQ566">
        <v>0</v>
      </c>
      <c r="CR566">
        <v>3.9275862068965499</v>
      </c>
      <c r="CS566">
        <v>0</v>
      </c>
      <c r="CT566">
        <v>397.96551724137902</v>
      </c>
      <c r="CU566">
        <v>3.4482758620689703E-2</v>
      </c>
      <c r="CV566">
        <v>40.1805862068965</v>
      </c>
      <c r="CW566">
        <v>45.553448275862003</v>
      </c>
      <c r="CX566">
        <v>42.620448275862103</v>
      </c>
      <c r="CY566">
        <v>44.25</v>
      </c>
      <c r="CZ566">
        <v>41.262827586206903</v>
      </c>
      <c r="DA566">
        <v>0</v>
      </c>
      <c r="DB566">
        <v>0</v>
      </c>
      <c r="DC566">
        <v>0</v>
      </c>
      <c r="DD566">
        <v>2884.7000000476801</v>
      </c>
      <c r="DE566">
        <v>4.10769230769231</v>
      </c>
      <c r="DF566">
        <v>18.270086040484099</v>
      </c>
      <c r="DG566">
        <v>19.6649568164841</v>
      </c>
      <c r="DH566">
        <v>397.63076923076898</v>
      </c>
      <c r="DI566">
        <v>15</v>
      </c>
      <c r="DJ566">
        <v>100</v>
      </c>
      <c r="DK566">
        <v>100</v>
      </c>
      <c r="DL566">
        <v>2.71</v>
      </c>
      <c r="DM566">
        <v>0.42499999999999999</v>
      </c>
      <c r="DN566">
        <v>2</v>
      </c>
      <c r="DO566">
        <v>337.05200000000002</v>
      </c>
      <c r="DP566">
        <v>665.85400000000004</v>
      </c>
      <c r="DQ566">
        <v>30.639800000000001</v>
      </c>
      <c r="DR566">
        <v>32.7699</v>
      </c>
      <c r="DS566">
        <v>30.000299999999999</v>
      </c>
      <c r="DT566">
        <v>32.659199999999998</v>
      </c>
      <c r="DU566">
        <v>32.6614</v>
      </c>
      <c r="DV566">
        <v>20.991800000000001</v>
      </c>
      <c r="DW566">
        <v>22.086500000000001</v>
      </c>
      <c r="DX566">
        <v>52.786099999999998</v>
      </c>
      <c r="DY566">
        <v>30.6309</v>
      </c>
      <c r="DZ566">
        <v>400</v>
      </c>
      <c r="EA566">
        <v>31.389900000000001</v>
      </c>
      <c r="EB566">
        <v>99.859800000000007</v>
      </c>
      <c r="EC566">
        <v>100.31100000000001</v>
      </c>
    </row>
    <row r="567" spans="1:133" x14ac:dyDescent="0.35">
      <c r="A567">
        <v>551</v>
      </c>
      <c r="B567">
        <v>1581613757.5999999</v>
      </c>
      <c r="C567">
        <v>2820.5999999046298</v>
      </c>
      <c r="D567" t="s">
        <v>1340</v>
      </c>
      <c r="E567" t="s">
        <v>1341</v>
      </c>
      <c r="F567" t="s">
        <v>232</v>
      </c>
      <c r="G567" t="s">
        <v>233</v>
      </c>
      <c r="H567" t="s">
        <v>234</v>
      </c>
      <c r="I567" t="s">
        <v>235</v>
      </c>
      <c r="J567" t="s">
        <v>236</v>
      </c>
      <c r="K567" t="s">
        <v>237</v>
      </c>
      <c r="L567" t="s">
        <v>238</v>
      </c>
      <c r="M567" t="s">
        <v>239</v>
      </c>
      <c r="N567">
        <v>1581613749.5310299</v>
      </c>
      <c r="O567">
        <f t="shared" si="344"/>
        <v>4.9634392746706203E-4</v>
      </c>
      <c r="P567">
        <f t="shared" si="345"/>
        <v>-0.2822851332076145</v>
      </c>
      <c r="Q567">
        <f t="shared" si="346"/>
        <v>400.13068965517198</v>
      </c>
      <c r="R567">
        <f t="shared" si="347"/>
        <v>403.75142116317005</v>
      </c>
      <c r="S567">
        <f t="shared" si="348"/>
        <v>40.215444353637103</v>
      </c>
      <c r="T567">
        <f t="shared" si="349"/>
        <v>39.854803328374899</v>
      </c>
      <c r="U567">
        <f t="shared" si="350"/>
        <v>3.686716731560466E-2</v>
      </c>
      <c r="V567">
        <f t="shared" si="351"/>
        <v>2.2505811310413035</v>
      </c>
      <c r="W567">
        <f t="shared" si="352"/>
        <v>3.6534916016613718E-2</v>
      </c>
      <c r="X567">
        <f t="shared" si="353"/>
        <v>2.2863924312725239E-2</v>
      </c>
      <c r="Y567">
        <f t="shared" si="354"/>
        <v>0</v>
      </c>
      <c r="Z567">
        <f t="shared" si="355"/>
        <v>31.272646655072968</v>
      </c>
      <c r="AA567">
        <f t="shared" si="356"/>
        <v>31.0139517241379</v>
      </c>
      <c r="AB567">
        <f t="shared" si="357"/>
        <v>4.5149683246837933</v>
      </c>
      <c r="AC567">
        <f t="shared" si="358"/>
        <v>69.499633086870404</v>
      </c>
      <c r="AD567">
        <f t="shared" si="359"/>
        <v>3.214297913462159</v>
      </c>
      <c r="AE567">
        <f t="shared" si="360"/>
        <v>4.6249135005424815</v>
      </c>
      <c r="AF567">
        <f t="shared" si="361"/>
        <v>1.3006704112216343</v>
      </c>
      <c r="AG567">
        <f t="shared" si="362"/>
        <v>-21.888767201297437</v>
      </c>
      <c r="AH567">
        <f t="shared" si="363"/>
        <v>51.28341465631604</v>
      </c>
      <c r="AI567">
        <f t="shared" si="364"/>
        <v>5.1283728954687007</v>
      </c>
      <c r="AJ567">
        <f t="shared" si="365"/>
        <v>34.5230203504873</v>
      </c>
      <c r="AK567">
        <v>-4.1199394035939398E-2</v>
      </c>
      <c r="AL567">
        <v>4.6249929070490303E-2</v>
      </c>
      <c r="AM567">
        <v>3.4562597419121799</v>
      </c>
      <c r="AN567">
        <v>7</v>
      </c>
      <c r="AO567">
        <v>2</v>
      </c>
      <c r="AP567">
        <f t="shared" si="366"/>
        <v>1</v>
      </c>
      <c r="AQ567">
        <f t="shared" si="367"/>
        <v>0</v>
      </c>
      <c r="AR567">
        <f t="shared" si="368"/>
        <v>51771.217221498366</v>
      </c>
      <c r="AS567" t="s">
        <v>240</v>
      </c>
      <c r="AT567">
        <v>0</v>
      </c>
      <c r="AU567">
        <v>0</v>
      </c>
      <c r="AV567">
        <f t="shared" si="369"/>
        <v>0</v>
      </c>
      <c r="AW567" t="e">
        <f t="shared" si="370"/>
        <v>#DIV/0!</v>
      </c>
      <c r="AX567">
        <v>0</v>
      </c>
      <c r="AY567" t="s">
        <v>240</v>
      </c>
      <c r="AZ567">
        <v>0</v>
      </c>
      <c r="BA567">
        <v>0</v>
      </c>
      <c r="BB567" t="e">
        <f t="shared" si="371"/>
        <v>#DIV/0!</v>
      </c>
      <c r="BC567">
        <v>0.5</v>
      </c>
      <c r="BD567">
        <f t="shared" si="372"/>
        <v>0</v>
      </c>
      <c r="BE567">
        <f t="shared" si="373"/>
        <v>-0.2822851332076145</v>
      </c>
      <c r="BF567" t="e">
        <f t="shared" si="374"/>
        <v>#DIV/0!</v>
      </c>
      <c r="BG567" t="e">
        <f t="shared" si="375"/>
        <v>#DIV/0!</v>
      </c>
      <c r="BH567" t="e">
        <f t="shared" si="376"/>
        <v>#DIV/0!</v>
      </c>
      <c r="BI567" t="e">
        <f t="shared" si="377"/>
        <v>#DIV/0!</v>
      </c>
      <c r="BJ567" t="s">
        <v>240</v>
      </c>
      <c r="BK567">
        <v>0</v>
      </c>
      <c r="BL567">
        <f t="shared" si="378"/>
        <v>0</v>
      </c>
      <c r="BM567" t="e">
        <f t="shared" si="379"/>
        <v>#DIV/0!</v>
      </c>
      <c r="BN567" t="e">
        <f t="shared" si="380"/>
        <v>#DIV/0!</v>
      </c>
      <c r="BO567" t="e">
        <f t="shared" si="381"/>
        <v>#DIV/0!</v>
      </c>
      <c r="BP567" t="e">
        <f t="shared" si="382"/>
        <v>#DIV/0!</v>
      </c>
      <c r="BQ567">
        <f t="shared" si="383"/>
        <v>0</v>
      </c>
      <c r="BR567">
        <f t="shared" si="384"/>
        <v>0</v>
      </c>
      <c r="BS567">
        <f t="shared" si="385"/>
        <v>0</v>
      </c>
      <c r="BT567">
        <f t="shared" si="386"/>
        <v>0</v>
      </c>
      <c r="BU567">
        <v>6</v>
      </c>
      <c r="BV567">
        <v>0.5</v>
      </c>
      <c r="BW567" t="s">
        <v>241</v>
      </c>
      <c r="BX567">
        <v>1581613749.5310299</v>
      </c>
      <c r="BY567">
        <v>400.13068965517198</v>
      </c>
      <c r="BZ567">
        <v>399.98724137930998</v>
      </c>
      <c r="CA567">
        <v>32.270620689655203</v>
      </c>
      <c r="CB567">
        <v>31.447248275862101</v>
      </c>
      <c r="CC567">
        <v>350.01896551724099</v>
      </c>
      <c r="CD567">
        <v>99.404486206896607</v>
      </c>
      <c r="CE567">
        <v>0.199978931034483</v>
      </c>
      <c r="CF567">
        <v>31.436617241379299</v>
      </c>
      <c r="CG567">
        <v>31.0139517241379</v>
      </c>
      <c r="CH567">
        <v>999.9</v>
      </c>
      <c r="CI567">
        <v>0</v>
      </c>
      <c r="CJ567">
        <v>0</v>
      </c>
      <c r="CK567">
        <v>9994.9555172413802</v>
      </c>
      <c r="CL567">
        <v>0</v>
      </c>
      <c r="CM567">
        <v>6.53608482758621</v>
      </c>
      <c r="CN567">
        <v>0</v>
      </c>
      <c r="CO567">
        <v>0</v>
      </c>
      <c r="CP567">
        <v>0</v>
      </c>
      <c r="CQ567">
        <v>0</v>
      </c>
      <c r="CR567">
        <v>4.0758620689655203</v>
      </c>
      <c r="CS567">
        <v>0</v>
      </c>
      <c r="CT567">
        <v>398.76206896551702</v>
      </c>
      <c r="CU567">
        <v>0.444827586206897</v>
      </c>
      <c r="CV567">
        <v>40.182724137930997</v>
      </c>
      <c r="CW567">
        <v>45.5555862068965</v>
      </c>
      <c r="CX567">
        <v>42.583862068965502</v>
      </c>
      <c r="CY567">
        <v>44.25</v>
      </c>
      <c r="CZ567">
        <v>41.267103448275897</v>
      </c>
      <c r="DA567">
        <v>0</v>
      </c>
      <c r="DB567">
        <v>0</v>
      </c>
      <c r="DC567">
        <v>0</v>
      </c>
      <c r="DD567">
        <v>2889.5</v>
      </c>
      <c r="DE567">
        <v>4.3192307692307699</v>
      </c>
      <c r="DF567">
        <v>-39.278631752653297</v>
      </c>
      <c r="DG567">
        <v>28.864956792274601</v>
      </c>
      <c r="DH567">
        <v>398.696153846154</v>
      </c>
      <c r="DI567">
        <v>15</v>
      </c>
      <c r="DJ567">
        <v>100</v>
      </c>
      <c r="DK567">
        <v>100</v>
      </c>
      <c r="DL567">
        <v>2.71</v>
      </c>
      <c r="DM567">
        <v>0.42499999999999999</v>
      </c>
      <c r="DN567">
        <v>2</v>
      </c>
      <c r="DO567">
        <v>336.95800000000003</v>
      </c>
      <c r="DP567">
        <v>665.70899999999995</v>
      </c>
      <c r="DQ567">
        <v>30.6251</v>
      </c>
      <c r="DR567">
        <v>32.772300000000001</v>
      </c>
      <c r="DS567">
        <v>30.000399999999999</v>
      </c>
      <c r="DT567">
        <v>32.659700000000001</v>
      </c>
      <c r="DU567">
        <v>32.662700000000001</v>
      </c>
      <c r="DV567">
        <v>20.99</v>
      </c>
      <c r="DW567">
        <v>22.086500000000001</v>
      </c>
      <c r="DX567">
        <v>52.786099999999998</v>
      </c>
      <c r="DY567">
        <v>30.617999999999999</v>
      </c>
      <c r="DZ567">
        <v>400</v>
      </c>
      <c r="EA567">
        <v>31.389900000000001</v>
      </c>
      <c r="EB567">
        <v>99.858699999999999</v>
      </c>
      <c r="EC567">
        <v>100.309</v>
      </c>
    </row>
    <row r="568" spans="1:133" x14ac:dyDescent="0.35">
      <c r="A568">
        <v>552</v>
      </c>
      <c r="B568">
        <v>1581613762.5999999</v>
      </c>
      <c r="C568">
        <v>2825.5999999046298</v>
      </c>
      <c r="D568" t="s">
        <v>1342</v>
      </c>
      <c r="E568" t="s">
        <v>1343</v>
      </c>
      <c r="F568" t="s">
        <v>232</v>
      </c>
      <c r="G568" t="s">
        <v>233</v>
      </c>
      <c r="H568" t="s">
        <v>234</v>
      </c>
      <c r="I568" t="s">
        <v>235</v>
      </c>
      <c r="J568" t="s">
        <v>236</v>
      </c>
      <c r="K568" t="s">
        <v>237</v>
      </c>
      <c r="L568" t="s">
        <v>238</v>
      </c>
      <c r="M568" t="s">
        <v>239</v>
      </c>
      <c r="N568">
        <v>1581613754.5310299</v>
      </c>
      <c r="O568">
        <f t="shared" si="344"/>
        <v>4.9556841724293491E-4</v>
      </c>
      <c r="P568">
        <f t="shared" si="345"/>
        <v>-0.28321003034516407</v>
      </c>
      <c r="Q568">
        <f t="shared" si="346"/>
        <v>400.15020689655199</v>
      </c>
      <c r="R568">
        <f t="shared" si="347"/>
        <v>403.82864440829621</v>
      </c>
      <c r="S568">
        <f t="shared" si="348"/>
        <v>40.222717224108578</v>
      </c>
      <c r="T568">
        <f t="shared" si="349"/>
        <v>39.856332239016119</v>
      </c>
      <c r="U568">
        <f t="shared" si="350"/>
        <v>3.6819762810798157E-2</v>
      </c>
      <c r="V568">
        <f t="shared" si="351"/>
        <v>2.2525208624686095</v>
      </c>
      <c r="W568">
        <f t="shared" si="352"/>
        <v>3.6488643862464455E-2</v>
      </c>
      <c r="X568">
        <f t="shared" si="353"/>
        <v>2.2834903857416381E-2</v>
      </c>
      <c r="Y568">
        <f t="shared" si="354"/>
        <v>0</v>
      </c>
      <c r="Z568">
        <f t="shared" si="355"/>
        <v>31.273293107512227</v>
      </c>
      <c r="AA568">
        <f t="shared" si="356"/>
        <v>31.012696551724101</v>
      </c>
      <c r="AB568">
        <f t="shared" si="357"/>
        <v>4.5146452457380164</v>
      </c>
      <c r="AC568">
        <f t="shared" si="358"/>
        <v>69.500213368971288</v>
      </c>
      <c r="AD568">
        <f t="shared" si="359"/>
        <v>3.2143726276308859</v>
      </c>
      <c r="AE568">
        <f t="shared" si="360"/>
        <v>4.6249823875590552</v>
      </c>
      <c r="AF568">
        <f t="shared" si="361"/>
        <v>1.3002726181071305</v>
      </c>
      <c r="AG568">
        <f t="shared" si="362"/>
        <v>-21.854567200413431</v>
      </c>
      <c r="AH568">
        <f t="shared" si="363"/>
        <v>51.511865432631218</v>
      </c>
      <c r="AI568">
        <f t="shared" si="364"/>
        <v>5.146757019600277</v>
      </c>
      <c r="AJ568">
        <f t="shared" si="365"/>
        <v>34.804055251818063</v>
      </c>
      <c r="AK568">
        <v>-4.1251646985787101E-2</v>
      </c>
      <c r="AL568">
        <v>4.6308587584304201E-2</v>
      </c>
      <c r="AM568">
        <v>3.4597286284511202</v>
      </c>
      <c r="AN568">
        <v>7</v>
      </c>
      <c r="AO568">
        <v>2</v>
      </c>
      <c r="AP568">
        <f t="shared" si="366"/>
        <v>1</v>
      </c>
      <c r="AQ568">
        <f t="shared" si="367"/>
        <v>0</v>
      </c>
      <c r="AR568">
        <f t="shared" si="368"/>
        <v>51834.124234629278</v>
      </c>
      <c r="AS568" t="s">
        <v>240</v>
      </c>
      <c r="AT568">
        <v>0</v>
      </c>
      <c r="AU568">
        <v>0</v>
      </c>
      <c r="AV568">
        <f t="shared" si="369"/>
        <v>0</v>
      </c>
      <c r="AW568" t="e">
        <f t="shared" si="370"/>
        <v>#DIV/0!</v>
      </c>
      <c r="AX568">
        <v>0</v>
      </c>
      <c r="AY568" t="s">
        <v>240</v>
      </c>
      <c r="AZ568">
        <v>0</v>
      </c>
      <c r="BA568">
        <v>0</v>
      </c>
      <c r="BB568" t="e">
        <f t="shared" si="371"/>
        <v>#DIV/0!</v>
      </c>
      <c r="BC568">
        <v>0.5</v>
      </c>
      <c r="BD568">
        <f t="shared" si="372"/>
        <v>0</v>
      </c>
      <c r="BE568">
        <f t="shared" si="373"/>
        <v>-0.28321003034516407</v>
      </c>
      <c r="BF568" t="e">
        <f t="shared" si="374"/>
        <v>#DIV/0!</v>
      </c>
      <c r="BG568" t="e">
        <f t="shared" si="375"/>
        <v>#DIV/0!</v>
      </c>
      <c r="BH568" t="e">
        <f t="shared" si="376"/>
        <v>#DIV/0!</v>
      </c>
      <c r="BI568" t="e">
        <f t="shared" si="377"/>
        <v>#DIV/0!</v>
      </c>
      <c r="BJ568" t="s">
        <v>240</v>
      </c>
      <c r="BK568">
        <v>0</v>
      </c>
      <c r="BL568">
        <f t="shared" si="378"/>
        <v>0</v>
      </c>
      <c r="BM568" t="e">
        <f t="shared" si="379"/>
        <v>#DIV/0!</v>
      </c>
      <c r="BN568" t="e">
        <f t="shared" si="380"/>
        <v>#DIV/0!</v>
      </c>
      <c r="BO568" t="e">
        <f t="shared" si="381"/>
        <v>#DIV/0!</v>
      </c>
      <c r="BP568" t="e">
        <f t="shared" si="382"/>
        <v>#DIV/0!</v>
      </c>
      <c r="BQ568">
        <f t="shared" si="383"/>
        <v>0</v>
      </c>
      <c r="BR568">
        <f t="shared" si="384"/>
        <v>0</v>
      </c>
      <c r="BS568">
        <f t="shared" si="385"/>
        <v>0</v>
      </c>
      <c r="BT568">
        <f t="shared" si="386"/>
        <v>0</v>
      </c>
      <c r="BU568">
        <v>6</v>
      </c>
      <c r="BV568">
        <v>0.5</v>
      </c>
      <c r="BW568" t="s">
        <v>241</v>
      </c>
      <c r="BX568">
        <v>1581613754.5310299</v>
      </c>
      <c r="BY568">
        <v>400.15020689655199</v>
      </c>
      <c r="BZ568">
        <v>400.004655172414</v>
      </c>
      <c r="CA568">
        <v>32.271706896551699</v>
      </c>
      <c r="CB568">
        <v>31.4496068965517</v>
      </c>
      <c r="CC568">
        <v>350.01258620689703</v>
      </c>
      <c r="CD568">
        <v>99.4034551724138</v>
      </c>
      <c r="CE568">
        <v>0.19997262068965499</v>
      </c>
      <c r="CF568">
        <v>31.4368793103448</v>
      </c>
      <c r="CG568">
        <v>31.012696551724101</v>
      </c>
      <c r="CH568">
        <v>999.9</v>
      </c>
      <c r="CI568">
        <v>0</v>
      </c>
      <c r="CJ568">
        <v>0</v>
      </c>
      <c r="CK568">
        <v>10007.735862068999</v>
      </c>
      <c r="CL568">
        <v>0</v>
      </c>
      <c r="CM568">
        <v>6.3145810344827602</v>
      </c>
      <c r="CN568">
        <v>0</v>
      </c>
      <c r="CO568">
        <v>0</v>
      </c>
      <c r="CP568">
        <v>0</v>
      </c>
      <c r="CQ568">
        <v>0</v>
      </c>
      <c r="CR568">
        <v>3.2655172413793099</v>
      </c>
      <c r="CS568">
        <v>0</v>
      </c>
      <c r="CT568">
        <v>398.43793103448297</v>
      </c>
      <c r="CU568">
        <v>0.53793103448275903</v>
      </c>
      <c r="CV568">
        <v>40.1913448275862</v>
      </c>
      <c r="CW568">
        <v>45.557724137930997</v>
      </c>
      <c r="CX568">
        <v>42.633310344827599</v>
      </c>
      <c r="CY568">
        <v>44.25</v>
      </c>
      <c r="CZ568">
        <v>41.2799310344828</v>
      </c>
      <c r="DA568">
        <v>0</v>
      </c>
      <c r="DB568">
        <v>0</v>
      </c>
      <c r="DC568">
        <v>0</v>
      </c>
      <c r="DD568">
        <v>2894.9000000953702</v>
      </c>
      <c r="DE568">
        <v>2.9769230769230801</v>
      </c>
      <c r="DF568">
        <v>7.7059832860800404</v>
      </c>
      <c r="DG568">
        <v>-54.099145864970303</v>
      </c>
      <c r="DH568">
        <v>398</v>
      </c>
      <c r="DI568">
        <v>15</v>
      </c>
      <c r="DJ568">
        <v>100</v>
      </c>
      <c r="DK568">
        <v>100</v>
      </c>
      <c r="DL568">
        <v>2.71</v>
      </c>
      <c r="DM568">
        <v>0.42499999999999999</v>
      </c>
      <c r="DN568">
        <v>2</v>
      </c>
      <c r="DO568">
        <v>337.00299999999999</v>
      </c>
      <c r="DP568">
        <v>665.596</v>
      </c>
      <c r="DQ568">
        <v>30.6098</v>
      </c>
      <c r="DR568">
        <v>32.773499999999999</v>
      </c>
      <c r="DS568">
        <v>30.0001</v>
      </c>
      <c r="DT568">
        <v>32.6614</v>
      </c>
      <c r="DU568">
        <v>32.6629</v>
      </c>
      <c r="DV568">
        <v>20.991399999999999</v>
      </c>
      <c r="DW568">
        <v>22.086500000000001</v>
      </c>
      <c r="DX568">
        <v>52.786099999999998</v>
      </c>
      <c r="DY568">
        <v>30.602</v>
      </c>
      <c r="DZ568">
        <v>400</v>
      </c>
      <c r="EA568">
        <v>31.389900000000001</v>
      </c>
      <c r="EB568">
        <v>99.857600000000005</v>
      </c>
      <c r="EC568">
        <v>100.30800000000001</v>
      </c>
    </row>
    <row r="569" spans="1:133" x14ac:dyDescent="0.35">
      <c r="A569">
        <v>553</v>
      </c>
      <c r="B569">
        <v>1581613767.5999999</v>
      </c>
      <c r="C569">
        <v>2830.5999999046298</v>
      </c>
      <c r="D569" t="s">
        <v>1344</v>
      </c>
      <c r="E569" t="s">
        <v>1345</v>
      </c>
      <c r="F569" t="s">
        <v>232</v>
      </c>
      <c r="G569" t="s">
        <v>233</v>
      </c>
      <c r="H569" t="s">
        <v>234</v>
      </c>
      <c r="I569" t="s">
        <v>235</v>
      </c>
      <c r="J569" t="s">
        <v>236</v>
      </c>
      <c r="K569" t="s">
        <v>237</v>
      </c>
      <c r="L569" t="s">
        <v>238</v>
      </c>
      <c r="M569" t="s">
        <v>239</v>
      </c>
      <c r="N569">
        <v>1581613759.5310299</v>
      </c>
      <c r="O569">
        <f t="shared" si="344"/>
        <v>4.9467826309907413E-4</v>
      </c>
      <c r="P569">
        <f t="shared" si="345"/>
        <v>-0.28557496274874733</v>
      </c>
      <c r="Q569">
        <f t="shared" si="346"/>
        <v>400.159379310345</v>
      </c>
      <c r="R569">
        <f t="shared" si="347"/>
        <v>403.96099264167242</v>
      </c>
      <c r="S569">
        <f t="shared" si="348"/>
        <v>40.236414472783935</v>
      </c>
      <c r="T569">
        <f t="shared" si="349"/>
        <v>39.857755908093679</v>
      </c>
      <c r="U569">
        <f t="shared" si="350"/>
        <v>3.676644288851031E-2</v>
      </c>
      <c r="V569">
        <f t="shared" si="351"/>
        <v>2.2518378608663707</v>
      </c>
      <c r="W569">
        <f t="shared" si="352"/>
        <v>3.6436178443868782E-2</v>
      </c>
      <c r="X569">
        <f t="shared" si="353"/>
        <v>2.2802037117903452E-2</v>
      </c>
      <c r="Y569">
        <f t="shared" si="354"/>
        <v>0</v>
      </c>
      <c r="Z569">
        <f t="shared" si="355"/>
        <v>31.273117726499439</v>
      </c>
      <c r="AA569">
        <f t="shared" si="356"/>
        <v>31.011296551724101</v>
      </c>
      <c r="AB569">
        <f t="shared" si="357"/>
        <v>4.5142849122086055</v>
      </c>
      <c r="AC569">
        <f t="shared" si="358"/>
        <v>69.503773333522673</v>
      </c>
      <c r="AD569">
        <f t="shared" si="359"/>
        <v>3.2144597871708238</v>
      </c>
      <c r="AE569">
        <f t="shared" si="360"/>
        <v>4.6248708998083181</v>
      </c>
      <c r="AF569">
        <f t="shared" si="361"/>
        <v>1.2998251250377817</v>
      </c>
      <c r="AG569">
        <f t="shared" si="362"/>
        <v>-21.81531140266917</v>
      </c>
      <c r="AH569">
        <f t="shared" si="363"/>
        <v>51.614716894363767</v>
      </c>
      <c r="AI569">
        <f t="shared" si="364"/>
        <v>5.1585511087907667</v>
      </c>
      <c r="AJ569">
        <f t="shared" si="365"/>
        <v>34.95795660048536</v>
      </c>
      <c r="AK569">
        <v>-4.1233243472631499E-2</v>
      </c>
      <c r="AL569">
        <v>4.62879280285508E-2</v>
      </c>
      <c r="AM569">
        <v>3.4585070577098</v>
      </c>
      <c r="AN569">
        <v>7</v>
      </c>
      <c r="AO569">
        <v>2</v>
      </c>
      <c r="AP569">
        <f t="shared" si="366"/>
        <v>1</v>
      </c>
      <c r="AQ569">
        <f t="shared" si="367"/>
        <v>0</v>
      </c>
      <c r="AR569">
        <f t="shared" si="368"/>
        <v>51812.046363889247</v>
      </c>
      <c r="AS569" t="s">
        <v>240</v>
      </c>
      <c r="AT569">
        <v>0</v>
      </c>
      <c r="AU569">
        <v>0</v>
      </c>
      <c r="AV569">
        <f t="shared" si="369"/>
        <v>0</v>
      </c>
      <c r="AW569" t="e">
        <f t="shared" si="370"/>
        <v>#DIV/0!</v>
      </c>
      <c r="AX569">
        <v>0</v>
      </c>
      <c r="AY569" t="s">
        <v>240</v>
      </c>
      <c r="AZ569">
        <v>0</v>
      </c>
      <c r="BA569">
        <v>0</v>
      </c>
      <c r="BB569" t="e">
        <f t="shared" si="371"/>
        <v>#DIV/0!</v>
      </c>
      <c r="BC569">
        <v>0.5</v>
      </c>
      <c r="BD569">
        <f t="shared" si="372"/>
        <v>0</v>
      </c>
      <c r="BE569">
        <f t="shared" si="373"/>
        <v>-0.28557496274874733</v>
      </c>
      <c r="BF569" t="e">
        <f t="shared" si="374"/>
        <v>#DIV/0!</v>
      </c>
      <c r="BG569" t="e">
        <f t="shared" si="375"/>
        <v>#DIV/0!</v>
      </c>
      <c r="BH569" t="e">
        <f t="shared" si="376"/>
        <v>#DIV/0!</v>
      </c>
      <c r="BI569" t="e">
        <f t="shared" si="377"/>
        <v>#DIV/0!</v>
      </c>
      <c r="BJ569" t="s">
        <v>240</v>
      </c>
      <c r="BK569">
        <v>0</v>
      </c>
      <c r="BL569">
        <f t="shared" si="378"/>
        <v>0</v>
      </c>
      <c r="BM569" t="e">
        <f t="shared" si="379"/>
        <v>#DIV/0!</v>
      </c>
      <c r="BN569" t="e">
        <f t="shared" si="380"/>
        <v>#DIV/0!</v>
      </c>
      <c r="BO569" t="e">
        <f t="shared" si="381"/>
        <v>#DIV/0!</v>
      </c>
      <c r="BP569" t="e">
        <f t="shared" si="382"/>
        <v>#DIV/0!</v>
      </c>
      <c r="BQ569">
        <f t="shared" si="383"/>
        <v>0</v>
      </c>
      <c r="BR569">
        <f t="shared" si="384"/>
        <v>0</v>
      </c>
      <c r="BS569">
        <f t="shared" si="385"/>
        <v>0</v>
      </c>
      <c r="BT569">
        <f t="shared" si="386"/>
        <v>0</v>
      </c>
      <c r="BU569">
        <v>6</v>
      </c>
      <c r="BV569">
        <v>0.5</v>
      </c>
      <c r="BW569" t="s">
        <v>241</v>
      </c>
      <c r="BX569">
        <v>1581613759.5310299</v>
      </c>
      <c r="BY569">
        <v>400.159379310345</v>
      </c>
      <c r="BZ569">
        <v>400.00917241379301</v>
      </c>
      <c r="CA569">
        <v>32.272168965517203</v>
      </c>
      <c r="CB569">
        <v>31.451555172413801</v>
      </c>
      <c r="CC569">
        <v>350.01648275862101</v>
      </c>
      <c r="CD569">
        <v>99.404700000000005</v>
      </c>
      <c r="CE569">
        <v>0.200002448275862</v>
      </c>
      <c r="CF569">
        <v>31.436455172413801</v>
      </c>
      <c r="CG569">
        <v>31.011296551724101</v>
      </c>
      <c r="CH569">
        <v>999.9</v>
      </c>
      <c r="CI569">
        <v>0</v>
      </c>
      <c r="CJ569">
        <v>0</v>
      </c>
      <c r="CK569">
        <v>10003.145862068999</v>
      </c>
      <c r="CL569">
        <v>0</v>
      </c>
      <c r="CM569">
        <v>5.9997496551724101</v>
      </c>
      <c r="CN569">
        <v>0</v>
      </c>
      <c r="CO569">
        <v>0</v>
      </c>
      <c r="CP569">
        <v>0</v>
      </c>
      <c r="CQ569">
        <v>0</v>
      </c>
      <c r="CR569">
        <v>2.7793103448275902</v>
      </c>
      <c r="CS569">
        <v>0</v>
      </c>
      <c r="CT569">
        <v>392.84137931034502</v>
      </c>
      <c r="CU569">
        <v>-0.18965517241379301</v>
      </c>
      <c r="CV569">
        <v>40.1913448275862</v>
      </c>
      <c r="CW569">
        <v>45.561999999999998</v>
      </c>
      <c r="CX569">
        <v>42.616068965517201</v>
      </c>
      <c r="CY569">
        <v>44.258551724137902</v>
      </c>
      <c r="CZ569">
        <v>41.282068965517198</v>
      </c>
      <c r="DA569">
        <v>0</v>
      </c>
      <c r="DB569">
        <v>0</v>
      </c>
      <c r="DC569">
        <v>0</v>
      </c>
      <c r="DD569">
        <v>2899.7000000476801</v>
      </c>
      <c r="DE569">
        <v>2.4615384615384599</v>
      </c>
      <c r="DF569">
        <v>10.8034191327109</v>
      </c>
      <c r="DG569">
        <v>-152.5777782033</v>
      </c>
      <c r="DH569">
        <v>390.77307692307699</v>
      </c>
      <c r="DI569">
        <v>15</v>
      </c>
      <c r="DJ569">
        <v>100</v>
      </c>
      <c r="DK569">
        <v>100</v>
      </c>
      <c r="DL569">
        <v>2.71</v>
      </c>
      <c r="DM569">
        <v>0.42499999999999999</v>
      </c>
      <c r="DN569">
        <v>2</v>
      </c>
      <c r="DO569">
        <v>337.03199999999998</v>
      </c>
      <c r="DP569">
        <v>665.78800000000001</v>
      </c>
      <c r="DQ569">
        <v>30.596699999999998</v>
      </c>
      <c r="DR569">
        <v>32.775300000000001</v>
      </c>
      <c r="DS569">
        <v>30.000299999999999</v>
      </c>
      <c r="DT569">
        <v>32.662599999999998</v>
      </c>
      <c r="DU569">
        <v>32.665599999999998</v>
      </c>
      <c r="DV569">
        <v>20.990600000000001</v>
      </c>
      <c r="DW569">
        <v>22.086500000000001</v>
      </c>
      <c r="DX569">
        <v>52.786099999999998</v>
      </c>
      <c r="DY569">
        <v>30.597000000000001</v>
      </c>
      <c r="DZ569">
        <v>400</v>
      </c>
      <c r="EA569">
        <v>31.389900000000001</v>
      </c>
      <c r="EB569">
        <v>99.855099999999993</v>
      </c>
      <c r="EC569">
        <v>100.30800000000001</v>
      </c>
    </row>
    <row r="570" spans="1:133" x14ac:dyDescent="0.35">
      <c r="A570">
        <v>554</v>
      </c>
      <c r="B570">
        <v>1581613772.5999999</v>
      </c>
      <c r="C570">
        <v>2835.5999999046298</v>
      </c>
      <c r="D570" t="s">
        <v>1346</v>
      </c>
      <c r="E570" t="s">
        <v>1347</v>
      </c>
      <c r="F570" t="s">
        <v>232</v>
      </c>
      <c r="G570" t="s">
        <v>233</v>
      </c>
      <c r="H570" t="s">
        <v>234</v>
      </c>
      <c r="I570" t="s">
        <v>235</v>
      </c>
      <c r="J570" t="s">
        <v>236</v>
      </c>
      <c r="K570" t="s">
        <v>237</v>
      </c>
      <c r="L570" t="s">
        <v>238</v>
      </c>
      <c r="M570" t="s">
        <v>239</v>
      </c>
      <c r="N570">
        <v>1581613764.5310299</v>
      </c>
      <c r="O570">
        <f t="shared" si="344"/>
        <v>4.9386182197239353E-4</v>
      </c>
      <c r="P570">
        <f t="shared" si="345"/>
        <v>-0.28113953811746223</v>
      </c>
      <c r="Q570">
        <f t="shared" si="346"/>
        <v>400.14751724137898</v>
      </c>
      <c r="R570">
        <f t="shared" si="347"/>
        <v>403.77484581561083</v>
      </c>
      <c r="S570">
        <f t="shared" si="348"/>
        <v>40.218146659516634</v>
      </c>
      <c r="T570">
        <f t="shared" si="349"/>
        <v>39.856845221122093</v>
      </c>
      <c r="U570">
        <f t="shared" si="350"/>
        <v>3.6728605908597403E-2</v>
      </c>
      <c r="V570">
        <f t="shared" si="351"/>
        <v>2.252689152429475</v>
      </c>
      <c r="W570">
        <f t="shared" si="352"/>
        <v>3.6399140934415881E-2</v>
      </c>
      <c r="X570">
        <f t="shared" si="353"/>
        <v>2.2778817786894955E-2</v>
      </c>
      <c r="Y570">
        <f t="shared" si="354"/>
        <v>0</v>
      </c>
      <c r="Z570">
        <f t="shared" si="355"/>
        <v>31.271805151489662</v>
      </c>
      <c r="AA570">
        <f t="shared" si="356"/>
        <v>31.008241379310299</v>
      </c>
      <c r="AB570">
        <f t="shared" si="357"/>
        <v>4.5134986555758978</v>
      </c>
      <c r="AC570">
        <f t="shared" si="358"/>
        <v>69.510768227817877</v>
      </c>
      <c r="AD570">
        <f t="shared" si="359"/>
        <v>3.2144840341328274</v>
      </c>
      <c r="AE570">
        <f t="shared" si="360"/>
        <v>4.6244403796509994</v>
      </c>
      <c r="AF570">
        <f t="shared" si="361"/>
        <v>1.2990146214430704</v>
      </c>
      <c r="AG570">
        <f t="shared" si="362"/>
        <v>-21.779306348982555</v>
      </c>
      <c r="AH570">
        <f t="shared" si="363"/>
        <v>51.806349159327802</v>
      </c>
      <c r="AI570">
        <f t="shared" si="364"/>
        <v>5.1756270895120888</v>
      </c>
      <c r="AJ570">
        <f t="shared" si="365"/>
        <v>35.202669899857334</v>
      </c>
      <c r="AK570">
        <v>-4.1256182344573698E-2</v>
      </c>
      <c r="AL570">
        <v>4.6313678921861397E-2</v>
      </c>
      <c r="AM570">
        <v>3.4600296433029598</v>
      </c>
      <c r="AN570">
        <v>7</v>
      </c>
      <c r="AO570">
        <v>2</v>
      </c>
      <c r="AP570">
        <f t="shared" si="366"/>
        <v>1</v>
      </c>
      <c r="AQ570">
        <f t="shared" si="367"/>
        <v>0</v>
      </c>
      <c r="AR570">
        <f t="shared" si="368"/>
        <v>51839.981351225353</v>
      </c>
      <c r="AS570" t="s">
        <v>240</v>
      </c>
      <c r="AT570">
        <v>0</v>
      </c>
      <c r="AU570">
        <v>0</v>
      </c>
      <c r="AV570">
        <f t="shared" si="369"/>
        <v>0</v>
      </c>
      <c r="AW570" t="e">
        <f t="shared" si="370"/>
        <v>#DIV/0!</v>
      </c>
      <c r="AX570">
        <v>0</v>
      </c>
      <c r="AY570" t="s">
        <v>240</v>
      </c>
      <c r="AZ570">
        <v>0</v>
      </c>
      <c r="BA570">
        <v>0</v>
      </c>
      <c r="BB570" t="e">
        <f t="shared" si="371"/>
        <v>#DIV/0!</v>
      </c>
      <c r="BC570">
        <v>0.5</v>
      </c>
      <c r="BD570">
        <f t="shared" si="372"/>
        <v>0</v>
      </c>
      <c r="BE570">
        <f t="shared" si="373"/>
        <v>-0.28113953811746223</v>
      </c>
      <c r="BF570" t="e">
        <f t="shared" si="374"/>
        <v>#DIV/0!</v>
      </c>
      <c r="BG570" t="e">
        <f t="shared" si="375"/>
        <v>#DIV/0!</v>
      </c>
      <c r="BH570" t="e">
        <f t="shared" si="376"/>
        <v>#DIV/0!</v>
      </c>
      <c r="BI570" t="e">
        <f t="shared" si="377"/>
        <v>#DIV/0!</v>
      </c>
      <c r="BJ570" t="s">
        <v>240</v>
      </c>
      <c r="BK570">
        <v>0</v>
      </c>
      <c r="BL570">
        <f t="shared" si="378"/>
        <v>0</v>
      </c>
      <c r="BM570" t="e">
        <f t="shared" si="379"/>
        <v>#DIV/0!</v>
      </c>
      <c r="BN570" t="e">
        <f t="shared" si="380"/>
        <v>#DIV/0!</v>
      </c>
      <c r="BO570" t="e">
        <f t="shared" si="381"/>
        <v>#DIV/0!</v>
      </c>
      <c r="BP570" t="e">
        <f t="shared" si="382"/>
        <v>#DIV/0!</v>
      </c>
      <c r="BQ570">
        <f t="shared" si="383"/>
        <v>0</v>
      </c>
      <c r="BR570">
        <f t="shared" si="384"/>
        <v>0</v>
      </c>
      <c r="BS570">
        <f t="shared" si="385"/>
        <v>0</v>
      </c>
      <c r="BT570">
        <f t="shared" si="386"/>
        <v>0</v>
      </c>
      <c r="BU570">
        <v>6</v>
      </c>
      <c r="BV570">
        <v>0.5</v>
      </c>
      <c r="BW570" t="s">
        <v>241</v>
      </c>
      <c r="BX570">
        <v>1581613764.5310299</v>
      </c>
      <c r="BY570">
        <v>400.14751724137898</v>
      </c>
      <c r="BZ570">
        <v>400.00434482758601</v>
      </c>
      <c r="CA570">
        <v>32.272193103448302</v>
      </c>
      <c r="CB570">
        <v>31.4529413793103</v>
      </c>
      <c r="CC570">
        <v>350.01975862069003</v>
      </c>
      <c r="CD570">
        <v>99.405379310344799</v>
      </c>
      <c r="CE570">
        <v>0.199999965517241</v>
      </c>
      <c r="CF570">
        <v>31.434817241379299</v>
      </c>
      <c r="CG570">
        <v>31.008241379310299</v>
      </c>
      <c r="CH570">
        <v>999.9</v>
      </c>
      <c r="CI570">
        <v>0</v>
      </c>
      <c r="CJ570">
        <v>0</v>
      </c>
      <c r="CK570">
        <v>10008.642413793101</v>
      </c>
      <c r="CL570">
        <v>0</v>
      </c>
      <c r="CM570">
        <v>5.7146600000000003</v>
      </c>
      <c r="CN570">
        <v>0</v>
      </c>
      <c r="CO570">
        <v>0</v>
      </c>
      <c r="CP570">
        <v>0</v>
      </c>
      <c r="CQ570">
        <v>0</v>
      </c>
      <c r="CR570">
        <v>3.8965517241379302</v>
      </c>
      <c r="CS570">
        <v>0</v>
      </c>
      <c r="CT570">
        <v>375.04137931034501</v>
      </c>
      <c r="CU570">
        <v>-0.486206896551724</v>
      </c>
      <c r="CV570">
        <v>40.187068965517199</v>
      </c>
      <c r="CW570">
        <v>45.561999999999998</v>
      </c>
      <c r="CX570">
        <v>42.639793103448298</v>
      </c>
      <c r="CY570">
        <v>44.2649655172414</v>
      </c>
      <c r="CZ570">
        <v>41.288482758620702</v>
      </c>
      <c r="DA570">
        <v>0</v>
      </c>
      <c r="DB570">
        <v>0</v>
      </c>
      <c r="DC570">
        <v>0</v>
      </c>
      <c r="DD570">
        <v>2904.5</v>
      </c>
      <c r="DE570">
        <v>2.9653846153846199</v>
      </c>
      <c r="DF570">
        <v>-11.4085469557641</v>
      </c>
      <c r="DG570">
        <v>-240.55384688418101</v>
      </c>
      <c r="DH570">
        <v>373.538461538462</v>
      </c>
      <c r="DI570">
        <v>15</v>
      </c>
      <c r="DJ570">
        <v>100</v>
      </c>
      <c r="DK570">
        <v>100</v>
      </c>
      <c r="DL570">
        <v>2.71</v>
      </c>
      <c r="DM570">
        <v>0.42499999999999999</v>
      </c>
      <c r="DN570">
        <v>2</v>
      </c>
      <c r="DO570">
        <v>337.06799999999998</v>
      </c>
      <c r="DP570">
        <v>665.76499999999999</v>
      </c>
      <c r="DQ570">
        <v>30.59</v>
      </c>
      <c r="DR570">
        <v>32.777200000000001</v>
      </c>
      <c r="DS570">
        <v>30.000299999999999</v>
      </c>
      <c r="DT570">
        <v>32.662599999999998</v>
      </c>
      <c r="DU570">
        <v>32.665599999999998</v>
      </c>
      <c r="DV570">
        <v>20.991700000000002</v>
      </c>
      <c r="DW570">
        <v>22.086500000000001</v>
      </c>
      <c r="DX570">
        <v>52.786099999999998</v>
      </c>
      <c r="DY570">
        <v>30.586500000000001</v>
      </c>
      <c r="DZ570">
        <v>400</v>
      </c>
      <c r="EA570">
        <v>31.389900000000001</v>
      </c>
      <c r="EB570">
        <v>99.855099999999993</v>
      </c>
      <c r="EC570">
        <v>100.307</v>
      </c>
    </row>
    <row r="571" spans="1:133" x14ac:dyDescent="0.35">
      <c r="A571">
        <v>555</v>
      </c>
      <c r="B571">
        <v>1581613777.5999999</v>
      </c>
      <c r="C571">
        <v>2840.5999999046298</v>
      </c>
      <c r="D571" t="s">
        <v>1348</v>
      </c>
      <c r="E571" t="s">
        <v>1349</v>
      </c>
      <c r="F571" t="s">
        <v>232</v>
      </c>
      <c r="G571" t="s">
        <v>233</v>
      </c>
      <c r="H571" t="s">
        <v>234</v>
      </c>
      <c r="I571" t="s">
        <v>235</v>
      </c>
      <c r="J571" t="s">
        <v>236</v>
      </c>
      <c r="K571" t="s">
        <v>237</v>
      </c>
      <c r="L571" t="s">
        <v>238</v>
      </c>
      <c r="M571" t="s">
        <v>239</v>
      </c>
      <c r="N571">
        <v>1581613769.5310299</v>
      </c>
      <c r="O571">
        <f t="shared" si="344"/>
        <v>4.9855492477060559E-4</v>
      </c>
      <c r="P571">
        <f t="shared" si="345"/>
        <v>-0.28588929667865914</v>
      </c>
      <c r="Q571">
        <f t="shared" si="346"/>
        <v>400.13900000000001</v>
      </c>
      <c r="R571">
        <f t="shared" si="347"/>
        <v>403.85048589548541</v>
      </c>
      <c r="S571">
        <f t="shared" si="348"/>
        <v>40.225760906090123</v>
      </c>
      <c r="T571">
        <f t="shared" si="349"/>
        <v>39.856076209767238</v>
      </c>
      <c r="U571">
        <f t="shared" si="350"/>
        <v>3.7135745552290024E-2</v>
      </c>
      <c r="V571">
        <f t="shared" si="351"/>
        <v>2.2516411456709458</v>
      </c>
      <c r="W571">
        <f t="shared" si="352"/>
        <v>3.6798816718345596E-2</v>
      </c>
      <c r="X571">
        <f t="shared" si="353"/>
        <v>2.3029277291377343E-2</v>
      </c>
      <c r="Y571">
        <f t="shared" si="354"/>
        <v>0</v>
      </c>
      <c r="Z571">
        <f t="shared" si="355"/>
        <v>31.268462056456684</v>
      </c>
      <c r="AA571">
        <f t="shared" si="356"/>
        <v>31.004313793103499</v>
      </c>
      <c r="AB571">
        <f t="shared" si="357"/>
        <v>4.5124880562023453</v>
      </c>
      <c r="AC571">
        <f t="shared" si="358"/>
        <v>69.536704392340681</v>
      </c>
      <c r="AD571">
        <f t="shared" si="359"/>
        <v>3.2153683369953603</v>
      </c>
      <c r="AE571">
        <f t="shared" si="360"/>
        <v>4.6239872382412281</v>
      </c>
      <c r="AF571">
        <f t="shared" si="361"/>
        <v>1.297119719206985</v>
      </c>
      <c r="AG571">
        <f t="shared" si="362"/>
        <v>-21.986272182383708</v>
      </c>
      <c r="AH571">
        <f t="shared" si="363"/>
        <v>52.04972520146989</v>
      </c>
      <c r="AI571">
        <f t="shared" si="364"/>
        <v>5.2022164915916269</v>
      </c>
      <c r="AJ571">
        <f t="shared" si="365"/>
        <v>35.26566951067781</v>
      </c>
      <c r="AK571">
        <v>-4.1227943909992897E-2</v>
      </c>
      <c r="AL571">
        <v>4.6281978805221703E-2</v>
      </c>
      <c r="AM571">
        <v>3.4581552535993598</v>
      </c>
      <c r="AN571">
        <v>7</v>
      </c>
      <c r="AO571">
        <v>2</v>
      </c>
      <c r="AP571">
        <f t="shared" si="366"/>
        <v>1</v>
      </c>
      <c r="AQ571">
        <f t="shared" si="367"/>
        <v>0</v>
      </c>
      <c r="AR571">
        <f t="shared" si="368"/>
        <v>51806.250439879987</v>
      </c>
      <c r="AS571" t="s">
        <v>240</v>
      </c>
      <c r="AT571">
        <v>0</v>
      </c>
      <c r="AU571">
        <v>0</v>
      </c>
      <c r="AV571">
        <f t="shared" si="369"/>
        <v>0</v>
      </c>
      <c r="AW571" t="e">
        <f t="shared" si="370"/>
        <v>#DIV/0!</v>
      </c>
      <c r="AX571">
        <v>0</v>
      </c>
      <c r="AY571" t="s">
        <v>240</v>
      </c>
      <c r="AZ571">
        <v>0</v>
      </c>
      <c r="BA571">
        <v>0</v>
      </c>
      <c r="BB571" t="e">
        <f t="shared" si="371"/>
        <v>#DIV/0!</v>
      </c>
      <c r="BC571">
        <v>0.5</v>
      </c>
      <c r="BD571">
        <f t="shared" si="372"/>
        <v>0</v>
      </c>
      <c r="BE571">
        <f t="shared" si="373"/>
        <v>-0.28588929667865914</v>
      </c>
      <c r="BF571" t="e">
        <f t="shared" si="374"/>
        <v>#DIV/0!</v>
      </c>
      <c r="BG571" t="e">
        <f t="shared" si="375"/>
        <v>#DIV/0!</v>
      </c>
      <c r="BH571" t="e">
        <f t="shared" si="376"/>
        <v>#DIV/0!</v>
      </c>
      <c r="BI571" t="e">
        <f t="shared" si="377"/>
        <v>#DIV/0!</v>
      </c>
      <c r="BJ571" t="s">
        <v>240</v>
      </c>
      <c r="BK571">
        <v>0</v>
      </c>
      <c r="BL571">
        <f t="shared" si="378"/>
        <v>0</v>
      </c>
      <c r="BM571" t="e">
        <f t="shared" si="379"/>
        <v>#DIV/0!</v>
      </c>
      <c r="BN571" t="e">
        <f t="shared" si="380"/>
        <v>#DIV/0!</v>
      </c>
      <c r="BO571" t="e">
        <f t="shared" si="381"/>
        <v>#DIV/0!</v>
      </c>
      <c r="BP571" t="e">
        <f t="shared" si="382"/>
        <v>#DIV/0!</v>
      </c>
      <c r="BQ571">
        <f t="shared" si="383"/>
        <v>0</v>
      </c>
      <c r="BR571">
        <f t="shared" si="384"/>
        <v>0</v>
      </c>
      <c r="BS571">
        <f t="shared" si="385"/>
        <v>0</v>
      </c>
      <c r="BT571">
        <f t="shared" si="386"/>
        <v>0</v>
      </c>
      <c r="BU571">
        <v>6</v>
      </c>
      <c r="BV571">
        <v>0.5</v>
      </c>
      <c r="BW571" t="s">
        <v>241</v>
      </c>
      <c r="BX571">
        <v>1581613769.5310299</v>
      </c>
      <c r="BY571">
        <v>400.13900000000001</v>
      </c>
      <c r="BZ571">
        <v>399.99089655172401</v>
      </c>
      <c r="CA571">
        <v>32.281006896551702</v>
      </c>
      <c r="CB571">
        <v>31.4539724137931</v>
      </c>
      <c r="CC571">
        <v>350.01762068965502</v>
      </c>
      <c r="CD571">
        <v>99.405572413793095</v>
      </c>
      <c r="CE571">
        <v>0.20000517241379301</v>
      </c>
      <c r="CF571">
        <v>31.4330931034483</v>
      </c>
      <c r="CG571">
        <v>31.004313793103499</v>
      </c>
      <c r="CH571">
        <v>999.9</v>
      </c>
      <c r="CI571">
        <v>0</v>
      </c>
      <c r="CJ571">
        <v>0</v>
      </c>
      <c r="CK571">
        <v>10001.7724137931</v>
      </c>
      <c r="CL571">
        <v>0</v>
      </c>
      <c r="CM571">
        <v>5.53899862068966</v>
      </c>
      <c r="CN571">
        <v>0</v>
      </c>
      <c r="CO571">
        <v>0</v>
      </c>
      <c r="CP571">
        <v>0</v>
      </c>
      <c r="CQ571">
        <v>0</v>
      </c>
      <c r="CR571">
        <v>3.6793103448275901</v>
      </c>
      <c r="CS571">
        <v>0</v>
      </c>
      <c r="CT571">
        <v>360.648275862069</v>
      </c>
      <c r="CU571">
        <v>-0.582758620689655</v>
      </c>
      <c r="CV571">
        <v>40.182724137930997</v>
      </c>
      <c r="CW571">
        <v>45.561999999999998</v>
      </c>
      <c r="CX571">
        <v>42.613965517241397</v>
      </c>
      <c r="CY571">
        <v>44.267103448275897</v>
      </c>
      <c r="CZ571">
        <v>41.288482758620702</v>
      </c>
      <c r="DA571">
        <v>0</v>
      </c>
      <c r="DB571">
        <v>0</v>
      </c>
      <c r="DC571">
        <v>0</v>
      </c>
      <c r="DD571">
        <v>2909.9000000953702</v>
      </c>
      <c r="DE571">
        <v>2.56538461538462</v>
      </c>
      <c r="DF571">
        <v>-0.72136757269100404</v>
      </c>
      <c r="DG571">
        <v>-186.94700854021701</v>
      </c>
      <c r="DH571">
        <v>357.99230769230797</v>
      </c>
      <c r="DI571">
        <v>15</v>
      </c>
      <c r="DJ571">
        <v>100</v>
      </c>
      <c r="DK571">
        <v>100</v>
      </c>
      <c r="DL571">
        <v>2.7120000000000002</v>
      </c>
      <c r="DM571">
        <v>0.435</v>
      </c>
      <c r="DN571">
        <v>2</v>
      </c>
      <c r="DO571">
        <v>337.02300000000002</v>
      </c>
      <c r="DP571">
        <v>665.67399999999998</v>
      </c>
      <c r="DQ571">
        <v>30.583500000000001</v>
      </c>
      <c r="DR571">
        <v>32.778199999999998</v>
      </c>
      <c r="DS571">
        <v>30.0002</v>
      </c>
      <c r="DT571">
        <v>32.665500000000002</v>
      </c>
      <c r="DU571">
        <v>32.665599999999998</v>
      </c>
      <c r="DV571">
        <v>20.9907</v>
      </c>
      <c r="DW571">
        <v>22.086500000000001</v>
      </c>
      <c r="DX571">
        <v>52.786099999999998</v>
      </c>
      <c r="DY571">
        <v>30.5852</v>
      </c>
      <c r="DZ571">
        <v>400</v>
      </c>
      <c r="EA571">
        <v>31.389900000000001</v>
      </c>
      <c r="EB571">
        <v>99.854500000000002</v>
      </c>
      <c r="EC571">
        <v>100.307</v>
      </c>
    </row>
    <row r="572" spans="1:133" x14ac:dyDescent="0.35">
      <c r="A572">
        <v>556</v>
      </c>
      <c r="B572">
        <v>1581613803.5999999</v>
      </c>
      <c r="C572">
        <v>2866.5999999046298</v>
      </c>
      <c r="D572" t="s">
        <v>1350</v>
      </c>
      <c r="E572" t="s">
        <v>1351</v>
      </c>
      <c r="F572" t="s">
        <v>232</v>
      </c>
      <c r="G572" t="s">
        <v>233</v>
      </c>
      <c r="H572" t="s">
        <v>234</v>
      </c>
      <c r="I572" t="s">
        <v>235</v>
      </c>
      <c r="J572" t="s">
        <v>236</v>
      </c>
      <c r="K572" t="s">
        <v>237</v>
      </c>
      <c r="L572" t="s">
        <v>238</v>
      </c>
      <c r="M572" t="s">
        <v>239</v>
      </c>
      <c r="N572">
        <v>1581613769.5310299</v>
      </c>
      <c r="O572">
        <f t="shared" si="344"/>
        <v>4.9252161110288043E-4</v>
      </c>
      <c r="P572">
        <f t="shared" si="345"/>
        <v>-0.28230742213540128</v>
      </c>
      <c r="Q572">
        <f t="shared" si="346"/>
        <v>400.137</v>
      </c>
      <c r="R572">
        <f t="shared" si="347"/>
        <v>403.84607476492681</v>
      </c>
      <c r="S572">
        <f t="shared" si="348"/>
        <v>40.225321532883029</v>
      </c>
      <c r="T572">
        <f t="shared" si="349"/>
        <v>39.855876998612068</v>
      </c>
      <c r="U572">
        <f t="shared" si="350"/>
        <v>3.6654073534544224E-2</v>
      </c>
      <c r="V572">
        <f t="shared" si="351"/>
        <v>2.2516411456709458</v>
      </c>
      <c r="W572">
        <f t="shared" si="352"/>
        <v>3.6325786655768577E-2</v>
      </c>
      <c r="X572">
        <f t="shared" si="353"/>
        <v>2.2732866776205531E-2</v>
      </c>
      <c r="Y572">
        <f t="shared" si="354"/>
        <v>0</v>
      </c>
      <c r="Z572">
        <f t="shared" si="355"/>
        <v>31.270454355993998</v>
      </c>
      <c r="AA572">
        <f t="shared" si="356"/>
        <v>31.004313793103499</v>
      </c>
      <c r="AB572">
        <f t="shared" si="357"/>
        <v>4.5124880562023453</v>
      </c>
      <c r="AC572">
        <f t="shared" si="358"/>
        <v>69.51516333427665</v>
      </c>
      <c r="AD572">
        <f t="shared" si="359"/>
        <v>3.2143722812194979</v>
      </c>
      <c r="AE572">
        <f t="shared" si="360"/>
        <v>4.6239872382412281</v>
      </c>
      <c r="AF572">
        <f t="shared" si="361"/>
        <v>1.2981157749828474</v>
      </c>
      <c r="AG572">
        <f t="shared" si="362"/>
        <v>-21.720203049637028</v>
      </c>
      <c r="AH572">
        <f t="shared" si="363"/>
        <v>52.04972520146989</v>
      </c>
      <c r="AI572">
        <f t="shared" si="364"/>
        <v>5.2022164915916269</v>
      </c>
      <c r="AJ572">
        <f t="shared" si="365"/>
        <v>35.53173864342449</v>
      </c>
      <c r="AK572">
        <v>-4.1227943909992897E-2</v>
      </c>
      <c r="AL572">
        <v>4.6281978805221703E-2</v>
      </c>
      <c r="AM572">
        <v>3.4581552535993598</v>
      </c>
      <c r="AN572">
        <v>58</v>
      </c>
      <c r="AO572">
        <v>17</v>
      </c>
      <c r="AP572">
        <f t="shared" si="366"/>
        <v>1</v>
      </c>
      <c r="AQ572">
        <f t="shared" si="367"/>
        <v>0</v>
      </c>
      <c r="AR572">
        <f t="shared" si="368"/>
        <v>51806.250439879987</v>
      </c>
      <c r="AS572" t="s">
        <v>240</v>
      </c>
      <c r="AT572">
        <v>0</v>
      </c>
      <c r="AU572">
        <v>0</v>
      </c>
      <c r="AV572">
        <f t="shared" si="369"/>
        <v>0</v>
      </c>
      <c r="AW572" t="e">
        <f t="shared" si="370"/>
        <v>#DIV/0!</v>
      </c>
      <c r="AX572">
        <v>0</v>
      </c>
      <c r="AY572" t="s">
        <v>240</v>
      </c>
      <c r="AZ572">
        <v>0</v>
      </c>
      <c r="BA572">
        <v>0</v>
      </c>
      <c r="BB572" t="e">
        <f t="shared" si="371"/>
        <v>#DIV/0!</v>
      </c>
      <c r="BC572">
        <v>0.5</v>
      </c>
      <c r="BD572">
        <f t="shared" si="372"/>
        <v>0</v>
      </c>
      <c r="BE572">
        <f t="shared" si="373"/>
        <v>-0.28230742213540128</v>
      </c>
      <c r="BF572" t="e">
        <f t="shared" si="374"/>
        <v>#DIV/0!</v>
      </c>
      <c r="BG572" t="e">
        <f t="shared" si="375"/>
        <v>#DIV/0!</v>
      </c>
      <c r="BH572" t="e">
        <f t="shared" si="376"/>
        <v>#DIV/0!</v>
      </c>
      <c r="BI572" t="e">
        <f t="shared" si="377"/>
        <v>#DIV/0!</v>
      </c>
      <c r="BJ572" t="s">
        <v>240</v>
      </c>
      <c r="BK572">
        <v>0</v>
      </c>
      <c r="BL572">
        <f t="shared" si="378"/>
        <v>0</v>
      </c>
      <c r="BM572" t="e">
        <f t="shared" si="379"/>
        <v>#DIV/0!</v>
      </c>
      <c r="BN572" t="e">
        <f t="shared" si="380"/>
        <v>#DIV/0!</v>
      </c>
      <c r="BO572" t="e">
        <f t="shared" si="381"/>
        <v>#DIV/0!</v>
      </c>
      <c r="BP572" t="e">
        <f t="shared" si="382"/>
        <v>#DIV/0!</v>
      </c>
      <c r="BQ572">
        <f t="shared" si="383"/>
        <v>0</v>
      </c>
      <c r="BR572">
        <f t="shared" si="384"/>
        <v>0</v>
      </c>
      <c r="BS572">
        <f t="shared" si="385"/>
        <v>0</v>
      </c>
      <c r="BT572">
        <f t="shared" si="386"/>
        <v>0</v>
      </c>
      <c r="BU572">
        <v>6</v>
      </c>
      <c r="BV572">
        <v>0.5</v>
      </c>
      <c r="BW572" t="s">
        <v>241</v>
      </c>
      <c r="BX572">
        <v>1581613769.5310299</v>
      </c>
      <c r="BY572">
        <v>400.137</v>
      </c>
      <c r="BZ572">
        <v>399.99089655172401</v>
      </c>
      <c r="CA572">
        <v>32.271006896551697</v>
      </c>
      <c r="CB572">
        <v>31.4539724137931</v>
      </c>
      <c r="CC572">
        <v>350.01762068965502</v>
      </c>
      <c r="CD572">
        <v>99.405572413793095</v>
      </c>
      <c r="CE572">
        <v>0.20000517241379301</v>
      </c>
      <c r="CF572">
        <v>31.4330931034483</v>
      </c>
      <c r="CG572">
        <v>31.004313793103499</v>
      </c>
      <c r="CH572">
        <v>999.9</v>
      </c>
      <c r="CI572">
        <v>0</v>
      </c>
      <c r="CJ572">
        <v>0</v>
      </c>
      <c r="CK572">
        <v>10001.7724137931</v>
      </c>
      <c r="CL572">
        <v>0</v>
      </c>
      <c r="CM572">
        <v>5.53899862068966</v>
      </c>
      <c r="CN572">
        <v>0</v>
      </c>
      <c r="CO572">
        <v>0</v>
      </c>
      <c r="CP572">
        <v>0</v>
      </c>
      <c r="CQ572">
        <v>0</v>
      </c>
      <c r="CR572">
        <v>3.6793103448275901</v>
      </c>
      <c r="CS572">
        <v>0</v>
      </c>
      <c r="CT572">
        <v>360.648275862069</v>
      </c>
      <c r="CU572">
        <v>-0.582758620689655</v>
      </c>
      <c r="CV572">
        <v>40.182724137930997</v>
      </c>
      <c r="CW572">
        <v>45.561999999999998</v>
      </c>
      <c r="CX572">
        <v>42.613965517241397</v>
      </c>
      <c r="CY572">
        <v>44.267103448275897</v>
      </c>
      <c r="CZ572">
        <v>41.288482758620702</v>
      </c>
      <c r="DA572">
        <v>0</v>
      </c>
      <c r="DB572">
        <v>0</v>
      </c>
      <c r="DC572">
        <v>0</v>
      </c>
      <c r="DD572">
        <v>2935.7000000476801</v>
      </c>
      <c r="DE572">
        <v>3.9807692307692299</v>
      </c>
      <c r="DF572">
        <v>-9.5692309991604194</v>
      </c>
      <c r="DG572">
        <v>304.793162194356</v>
      </c>
      <c r="DH572">
        <v>370.93846153846198</v>
      </c>
      <c r="DI572">
        <v>15</v>
      </c>
      <c r="DJ572">
        <v>100</v>
      </c>
      <c r="DK572">
        <v>100</v>
      </c>
      <c r="DL572">
        <v>2.7120000000000002</v>
      </c>
      <c r="DM572">
        <v>0.435</v>
      </c>
      <c r="DN572">
        <v>2</v>
      </c>
      <c r="DO572">
        <v>283.27699999999999</v>
      </c>
      <c r="DP572">
        <v>285.31299999999999</v>
      </c>
      <c r="DQ572">
        <v>30.6279</v>
      </c>
      <c r="DR572">
        <v>32.786999999999999</v>
      </c>
      <c r="DS572">
        <v>30.0002</v>
      </c>
      <c r="DT572">
        <v>32.665500000000002</v>
      </c>
      <c r="DU572">
        <v>32.686599999999999</v>
      </c>
      <c r="DV572">
        <v>20.9907</v>
      </c>
      <c r="DW572">
        <v>22.086500000000001</v>
      </c>
      <c r="DX572">
        <v>52.786099999999998</v>
      </c>
      <c r="DY572">
        <v>30.628499999999999</v>
      </c>
      <c r="DZ572">
        <v>400</v>
      </c>
      <c r="EA572">
        <v>31.389900000000001</v>
      </c>
      <c r="EB572">
        <v>99.855999999999995</v>
      </c>
      <c r="EC572">
        <v>100.303</v>
      </c>
    </row>
    <row r="573" spans="1:133" x14ac:dyDescent="0.35">
      <c r="A573">
        <v>557</v>
      </c>
      <c r="B573">
        <v>1581613808.5999999</v>
      </c>
      <c r="C573">
        <v>2871.5999999046298</v>
      </c>
      <c r="D573" t="s">
        <v>1352</v>
      </c>
      <c r="E573" t="s">
        <v>1353</v>
      </c>
      <c r="F573" t="s">
        <v>232</v>
      </c>
      <c r="G573" t="s">
        <v>233</v>
      </c>
      <c r="H573" t="s">
        <v>234</v>
      </c>
      <c r="I573" t="s">
        <v>235</v>
      </c>
      <c r="J573" t="s">
        <v>236</v>
      </c>
      <c r="K573" t="s">
        <v>237</v>
      </c>
      <c r="L573" t="s">
        <v>238</v>
      </c>
      <c r="M573" t="s">
        <v>239</v>
      </c>
      <c r="N573">
        <v>1581613782.5999999</v>
      </c>
      <c r="O573">
        <f t="shared" si="344"/>
        <v>3.8094576315821695E-4</v>
      </c>
      <c r="P573">
        <f t="shared" si="345"/>
        <v>-0.20186291659850028</v>
      </c>
      <c r="Q573">
        <f t="shared" si="346"/>
        <v>400.10003448275899</v>
      </c>
      <c r="R573">
        <f t="shared" si="347"/>
        <v>402.91936179344259</v>
      </c>
      <c r="S573">
        <f t="shared" si="348"/>
        <v>40.132577848224294</v>
      </c>
      <c r="T573">
        <f t="shared" si="349"/>
        <v>39.851760187161787</v>
      </c>
      <c r="U573">
        <f t="shared" si="350"/>
        <v>2.792035548321304E-2</v>
      </c>
      <c r="V573">
        <f t="shared" si="351"/>
        <v>2.2514296881035278</v>
      </c>
      <c r="W573">
        <f t="shared" si="352"/>
        <v>2.7729417349275212E-2</v>
      </c>
      <c r="X573">
        <f t="shared" si="353"/>
        <v>1.7347931912878065E-2</v>
      </c>
      <c r="Y573">
        <f t="shared" si="354"/>
        <v>0</v>
      </c>
      <c r="Z573">
        <f t="shared" si="355"/>
        <v>31.303394256582017</v>
      </c>
      <c r="AA573">
        <f t="shared" si="356"/>
        <v>31.002117241379299</v>
      </c>
      <c r="AB573">
        <f t="shared" si="357"/>
        <v>4.5119229518005985</v>
      </c>
      <c r="AC573">
        <f t="shared" si="358"/>
        <v>69.144144434880189</v>
      </c>
      <c r="AD573">
        <f t="shared" si="359"/>
        <v>3.19650903474446</v>
      </c>
      <c r="AE573">
        <f t="shared" si="360"/>
        <v>4.6229641871625526</v>
      </c>
      <c r="AF573">
        <f t="shared" si="361"/>
        <v>1.3154139170561385</v>
      </c>
      <c r="AG573">
        <f t="shared" si="362"/>
        <v>-16.799708155277369</v>
      </c>
      <c r="AH573">
        <f t="shared" si="363"/>
        <v>51.838911191354214</v>
      </c>
      <c r="AI573">
        <f t="shared" si="364"/>
        <v>5.1814772713661865</v>
      </c>
      <c r="AJ573">
        <f t="shared" si="365"/>
        <v>40.220680307443033</v>
      </c>
      <c r="AK573">
        <v>-4.1222247651525101E-2</v>
      </c>
      <c r="AL573">
        <v>4.6275584256071998E-2</v>
      </c>
      <c r="AM573">
        <v>3.457777098022</v>
      </c>
      <c r="AN573">
        <v>9</v>
      </c>
      <c r="AO573">
        <v>3</v>
      </c>
      <c r="AP573">
        <f t="shared" si="366"/>
        <v>1</v>
      </c>
      <c r="AQ573">
        <f t="shared" si="367"/>
        <v>0</v>
      </c>
      <c r="AR573">
        <f t="shared" si="368"/>
        <v>51800.029558372604</v>
      </c>
      <c r="AS573" t="s">
        <v>240</v>
      </c>
      <c r="AT573">
        <v>0</v>
      </c>
      <c r="AU573">
        <v>0</v>
      </c>
      <c r="AV573">
        <f t="shared" si="369"/>
        <v>0</v>
      </c>
      <c r="AW573" t="e">
        <f t="shared" si="370"/>
        <v>#DIV/0!</v>
      </c>
      <c r="AX573">
        <v>0</v>
      </c>
      <c r="AY573" t="s">
        <v>240</v>
      </c>
      <c r="AZ573">
        <v>0</v>
      </c>
      <c r="BA573">
        <v>0</v>
      </c>
      <c r="BB573" t="e">
        <f t="shared" si="371"/>
        <v>#DIV/0!</v>
      </c>
      <c r="BC573">
        <v>0.5</v>
      </c>
      <c r="BD573">
        <f t="shared" si="372"/>
        <v>0</v>
      </c>
      <c r="BE573">
        <f t="shared" si="373"/>
        <v>-0.20186291659850028</v>
      </c>
      <c r="BF573" t="e">
        <f t="shared" si="374"/>
        <v>#DIV/0!</v>
      </c>
      <c r="BG573" t="e">
        <f t="shared" si="375"/>
        <v>#DIV/0!</v>
      </c>
      <c r="BH573" t="e">
        <f t="shared" si="376"/>
        <v>#DIV/0!</v>
      </c>
      <c r="BI573" t="e">
        <f t="shared" si="377"/>
        <v>#DIV/0!</v>
      </c>
      <c r="BJ573" t="s">
        <v>240</v>
      </c>
      <c r="BK573">
        <v>0</v>
      </c>
      <c r="BL573">
        <f t="shared" si="378"/>
        <v>0</v>
      </c>
      <c r="BM573" t="e">
        <f t="shared" si="379"/>
        <v>#DIV/0!</v>
      </c>
      <c r="BN573" t="e">
        <f t="shared" si="380"/>
        <v>#DIV/0!</v>
      </c>
      <c r="BO573" t="e">
        <f t="shared" si="381"/>
        <v>#DIV/0!</v>
      </c>
      <c r="BP573" t="e">
        <f t="shared" si="382"/>
        <v>#DIV/0!</v>
      </c>
      <c r="BQ573">
        <f t="shared" si="383"/>
        <v>0</v>
      </c>
      <c r="BR573">
        <f t="shared" si="384"/>
        <v>0</v>
      </c>
      <c r="BS573">
        <f t="shared" si="385"/>
        <v>0</v>
      </c>
      <c r="BT573">
        <f t="shared" si="386"/>
        <v>0</v>
      </c>
      <c r="BU573">
        <v>6</v>
      </c>
      <c r="BV573">
        <v>0.5</v>
      </c>
      <c r="BW573" t="s">
        <v>241</v>
      </c>
      <c r="BX573">
        <v>1581613782.5999999</v>
      </c>
      <c r="BY573">
        <v>400.10003448275899</v>
      </c>
      <c r="BZ573">
        <v>400.01527586206902</v>
      </c>
      <c r="CA573">
        <v>32.092017241379303</v>
      </c>
      <c r="CB573">
        <v>31.459975862069001</v>
      </c>
      <c r="CC573">
        <v>350.02813793103502</v>
      </c>
      <c r="CD573">
        <v>99.404717241379302</v>
      </c>
      <c r="CE573">
        <v>0.19977351724137901</v>
      </c>
      <c r="CF573">
        <v>31.429200000000002</v>
      </c>
      <c r="CG573">
        <v>31.002117241379299</v>
      </c>
      <c r="CH573">
        <v>999.9</v>
      </c>
      <c r="CI573">
        <v>0</v>
      </c>
      <c r="CJ573">
        <v>0</v>
      </c>
      <c r="CK573">
        <v>10000.476551724099</v>
      </c>
      <c r="CL573">
        <v>0</v>
      </c>
      <c r="CM573">
        <v>5.4884579310344801</v>
      </c>
      <c r="CN573">
        <v>0</v>
      </c>
      <c r="CO573">
        <v>0</v>
      </c>
      <c r="CP573">
        <v>0</v>
      </c>
      <c r="CQ573">
        <v>0</v>
      </c>
      <c r="CR573">
        <v>4.44827586206896</v>
      </c>
      <c r="CS573">
        <v>0</v>
      </c>
      <c r="CT573">
        <v>360.97241379310299</v>
      </c>
      <c r="CU573">
        <v>-0.64827586206896604</v>
      </c>
      <c r="CV573">
        <v>40.182724137930997</v>
      </c>
      <c r="CW573">
        <v>45.561999999999998</v>
      </c>
      <c r="CX573">
        <v>42.598931034482703</v>
      </c>
      <c r="CY573">
        <v>44.2799310344828</v>
      </c>
      <c r="CZ573">
        <v>41.297034482758598</v>
      </c>
      <c r="DA573">
        <v>0</v>
      </c>
      <c r="DB573">
        <v>0</v>
      </c>
      <c r="DC573">
        <v>0</v>
      </c>
      <c r="DD573">
        <v>2940.5</v>
      </c>
      <c r="DE573">
        <v>4.5923076923076902</v>
      </c>
      <c r="DF573">
        <v>-8.2119660030344104</v>
      </c>
      <c r="DG573">
        <v>126.76239399049</v>
      </c>
      <c r="DH573">
        <v>387.9</v>
      </c>
      <c r="DI573">
        <v>15</v>
      </c>
      <c r="DJ573">
        <v>100</v>
      </c>
      <c r="DK573">
        <v>100</v>
      </c>
      <c r="DL573">
        <v>2.7120000000000002</v>
      </c>
      <c r="DM573">
        <v>0.435</v>
      </c>
      <c r="DN573">
        <v>2</v>
      </c>
      <c r="DO573">
        <v>334.91500000000002</v>
      </c>
      <c r="DP573">
        <v>655.97199999999998</v>
      </c>
      <c r="DQ573">
        <v>30.629899999999999</v>
      </c>
      <c r="DR573">
        <v>32.786999999999999</v>
      </c>
      <c r="DS573">
        <v>30.0002</v>
      </c>
      <c r="DT573">
        <v>32.6708</v>
      </c>
      <c r="DU573">
        <v>32.681800000000003</v>
      </c>
      <c r="DV573">
        <v>20.991199999999999</v>
      </c>
      <c r="DW573">
        <v>21.970800000000001</v>
      </c>
      <c r="DX573">
        <v>53.073500000000003</v>
      </c>
      <c r="DY573">
        <v>30.6294</v>
      </c>
      <c r="DZ573">
        <v>400</v>
      </c>
      <c r="EA573">
        <v>31.436800000000002</v>
      </c>
      <c r="EB573">
        <v>99.854900000000001</v>
      </c>
      <c r="EC573">
        <v>100.30200000000001</v>
      </c>
    </row>
    <row r="574" spans="1:133" x14ac:dyDescent="0.35">
      <c r="A574">
        <v>558</v>
      </c>
      <c r="B574">
        <v>1581613813.5999999</v>
      </c>
      <c r="C574">
        <v>2876.5999999046298</v>
      </c>
      <c r="D574" t="s">
        <v>1354</v>
      </c>
      <c r="E574" t="s">
        <v>1355</v>
      </c>
      <c r="F574" t="s">
        <v>232</v>
      </c>
      <c r="G574" t="s">
        <v>233</v>
      </c>
      <c r="H574" t="s">
        <v>234</v>
      </c>
      <c r="I574" t="s">
        <v>235</v>
      </c>
      <c r="J574" t="s">
        <v>236</v>
      </c>
      <c r="K574" t="s">
        <v>237</v>
      </c>
      <c r="L574" t="s">
        <v>238</v>
      </c>
      <c r="M574" t="s">
        <v>239</v>
      </c>
      <c r="N574">
        <v>1581613795.6689701</v>
      </c>
      <c r="O574">
        <f t="shared" si="344"/>
        <v>3.7564183444947893E-4</v>
      </c>
      <c r="P574">
        <f t="shared" si="345"/>
        <v>-0.21712646284694623</v>
      </c>
      <c r="Q574">
        <f t="shared" si="346"/>
        <v>400.12182758620702</v>
      </c>
      <c r="R574">
        <f t="shared" si="347"/>
        <v>403.98191087699058</v>
      </c>
      <c r="S574">
        <f t="shared" si="348"/>
        <v>40.238599120379121</v>
      </c>
      <c r="T574">
        <f t="shared" si="349"/>
        <v>39.85411570682249</v>
      </c>
      <c r="U574">
        <f t="shared" si="350"/>
        <v>2.7557362010408849E-2</v>
      </c>
      <c r="V574">
        <f t="shared" si="351"/>
        <v>2.2518489897371547</v>
      </c>
      <c r="W574">
        <f t="shared" si="352"/>
        <v>2.7371372925261823E-2</v>
      </c>
      <c r="X574">
        <f t="shared" si="353"/>
        <v>1.7123713703993404E-2</v>
      </c>
      <c r="Y574">
        <f t="shared" si="354"/>
        <v>0</v>
      </c>
      <c r="Z574">
        <f t="shared" si="355"/>
        <v>31.301156062380141</v>
      </c>
      <c r="AA574">
        <f t="shared" si="356"/>
        <v>30.998620689655201</v>
      </c>
      <c r="AB574">
        <f t="shared" si="357"/>
        <v>4.5110235250141191</v>
      </c>
      <c r="AC574">
        <f t="shared" si="358"/>
        <v>69.169390646918231</v>
      </c>
      <c r="AD574">
        <f t="shared" si="359"/>
        <v>3.1969473518247864</v>
      </c>
      <c r="AE574">
        <f t="shared" si="360"/>
        <v>4.621910532859701</v>
      </c>
      <c r="AF574">
        <f t="shared" si="361"/>
        <v>1.3140761731893327</v>
      </c>
      <c r="AG574">
        <f t="shared" si="362"/>
        <v>-16.565804899222019</v>
      </c>
      <c r="AH574">
        <f t="shared" si="363"/>
        <v>51.786190216192139</v>
      </c>
      <c r="AI574">
        <f t="shared" si="364"/>
        <v>5.1750522400218575</v>
      </c>
      <c r="AJ574">
        <f t="shared" si="365"/>
        <v>40.395437556991979</v>
      </c>
      <c r="AK574">
        <v>-4.1233543300076697E-2</v>
      </c>
      <c r="AL574">
        <v>4.62882646111243E-2</v>
      </c>
      <c r="AM574">
        <v>3.4585269608731699</v>
      </c>
      <c r="AN574">
        <v>7</v>
      </c>
      <c r="AO574">
        <v>2</v>
      </c>
      <c r="AP574">
        <f t="shared" si="366"/>
        <v>1</v>
      </c>
      <c r="AQ574">
        <f t="shared" si="367"/>
        <v>0</v>
      </c>
      <c r="AR574">
        <f t="shared" si="368"/>
        <v>51814.336017032641</v>
      </c>
      <c r="AS574" t="s">
        <v>240</v>
      </c>
      <c r="AT574">
        <v>0</v>
      </c>
      <c r="AU574">
        <v>0</v>
      </c>
      <c r="AV574">
        <f t="shared" si="369"/>
        <v>0</v>
      </c>
      <c r="AW574" t="e">
        <f t="shared" si="370"/>
        <v>#DIV/0!</v>
      </c>
      <c r="AX574">
        <v>0</v>
      </c>
      <c r="AY574" t="s">
        <v>240</v>
      </c>
      <c r="AZ574">
        <v>0</v>
      </c>
      <c r="BA574">
        <v>0</v>
      </c>
      <c r="BB574" t="e">
        <f t="shared" si="371"/>
        <v>#DIV/0!</v>
      </c>
      <c r="BC574">
        <v>0.5</v>
      </c>
      <c r="BD574">
        <f t="shared" si="372"/>
        <v>0</v>
      </c>
      <c r="BE574">
        <f t="shared" si="373"/>
        <v>-0.21712646284694623</v>
      </c>
      <c r="BF574" t="e">
        <f t="shared" si="374"/>
        <v>#DIV/0!</v>
      </c>
      <c r="BG574" t="e">
        <f t="shared" si="375"/>
        <v>#DIV/0!</v>
      </c>
      <c r="BH574" t="e">
        <f t="shared" si="376"/>
        <v>#DIV/0!</v>
      </c>
      <c r="BI574" t="e">
        <f t="shared" si="377"/>
        <v>#DIV/0!</v>
      </c>
      <c r="BJ574" t="s">
        <v>240</v>
      </c>
      <c r="BK574">
        <v>0</v>
      </c>
      <c r="BL574">
        <f t="shared" si="378"/>
        <v>0</v>
      </c>
      <c r="BM574" t="e">
        <f t="shared" si="379"/>
        <v>#DIV/0!</v>
      </c>
      <c r="BN574" t="e">
        <f t="shared" si="380"/>
        <v>#DIV/0!</v>
      </c>
      <c r="BO574" t="e">
        <f t="shared" si="381"/>
        <v>#DIV/0!</v>
      </c>
      <c r="BP574" t="e">
        <f t="shared" si="382"/>
        <v>#DIV/0!</v>
      </c>
      <c r="BQ574">
        <f t="shared" si="383"/>
        <v>0</v>
      </c>
      <c r="BR574">
        <f t="shared" si="384"/>
        <v>0</v>
      </c>
      <c r="BS574">
        <f t="shared" si="385"/>
        <v>0</v>
      </c>
      <c r="BT574">
        <f t="shared" si="386"/>
        <v>0</v>
      </c>
      <c r="BU574">
        <v>6</v>
      </c>
      <c r="BV574">
        <v>0.5</v>
      </c>
      <c r="BW574" t="s">
        <v>241</v>
      </c>
      <c r="BX574">
        <v>1581613795.6689701</v>
      </c>
      <c r="BY574">
        <v>400.12182758620702</v>
      </c>
      <c r="BZ574">
        <v>400.00727586206898</v>
      </c>
      <c r="CA574">
        <v>32.096268965517197</v>
      </c>
      <c r="CB574">
        <v>31.472999999999999</v>
      </c>
      <c r="CC574">
        <v>350.011137931034</v>
      </c>
      <c r="CD574">
        <v>99.4052137931034</v>
      </c>
      <c r="CE574">
        <v>0.199738896551724</v>
      </c>
      <c r="CF574">
        <v>31.425189655172399</v>
      </c>
      <c r="CG574">
        <v>30.998620689655201</v>
      </c>
      <c r="CH574">
        <v>999.9</v>
      </c>
      <c r="CI574">
        <v>0</v>
      </c>
      <c r="CJ574">
        <v>0</v>
      </c>
      <c r="CK574">
        <v>10003.1668965517</v>
      </c>
      <c r="CL574">
        <v>0</v>
      </c>
      <c r="CM574">
        <v>5.4799282758620702</v>
      </c>
      <c r="CN574">
        <v>0</v>
      </c>
      <c r="CO574">
        <v>0</v>
      </c>
      <c r="CP574">
        <v>0</v>
      </c>
      <c r="CQ574">
        <v>0</v>
      </c>
      <c r="CR574">
        <v>3.47241379310345</v>
      </c>
      <c r="CS574">
        <v>0</v>
      </c>
      <c r="CT574">
        <v>379.00344827586201</v>
      </c>
      <c r="CU574">
        <v>-0.87586206896551699</v>
      </c>
      <c r="CV574">
        <v>40.186999999999998</v>
      </c>
      <c r="CW574">
        <v>45.561999999999998</v>
      </c>
      <c r="CX574">
        <v>42.637689655172402</v>
      </c>
      <c r="CY574">
        <v>44.284206896551702</v>
      </c>
      <c r="CZ574">
        <v>41.307724137930997</v>
      </c>
      <c r="DA574">
        <v>0</v>
      </c>
      <c r="DB574">
        <v>0</v>
      </c>
      <c r="DC574">
        <v>0</v>
      </c>
      <c r="DD574">
        <v>2945.9000000953702</v>
      </c>
      <c r="DE574">
        <v>2.87692307692308</v>
      </c>
      <c r="DF574">
        <v>-12.211965819744201</v>
      </c>
      <c r="DG574">
        <v>31.671795277561799</v>
      </c>
      <c r="DH574">
        <v>395.64615384615399</v>
      </c>
      <c r="DI574">
        <v>15</v>
      </c>
      <c r="DJ574">
        <v>100</v>
      </c>
      <c r="DK574">
        <v>100</v>
      </c>
      <c r="DL574">
        <v>2.7120000000000002</v>
      </c>
      <c r="DM574">
        <v>0.435</v>
      </c>
      <c r="DN574">
        <v>2</v>
      </c>
      <c r="DO574">
        <v>336.61500000000001</v>
      </c>
      <c r="DP574">
        <v>663.55499999999995</v>
      </c>
      <c r="DQ574">
        <v>30.628399999999999</v>
      </c>
      <c r="DR574">
        <v>32.7898</v>
      </c>
      <c r="DS574">
        <v>30.0002</v>
      </c>
      <c r="DT574">
        <v>32.674300000000002</v>
      </c>
      <c r="DU574">
        <v>32.674399999999999</v>
      </c>
      <c r="DV574">
        <v>20.992699999999999</v>
      </c>
      <c r="DW574">
        <v>21.970800000000001</v>
      </c>
      <c r="DX574">
        <v>53.073500000000003</v>
      </c>
      <c r="DY574">
        <v>30.625599999999999</v>
      </c>
      <c r="DZ574">
        <v>400</v>
      </c>
      <c r="EA574">
        <v>31.436800000000002</v>
      </c>
      <c r="EB574">
        <v>99.853200000000001</v>
      </c>
      <c r="EC574">
        <v>100.301</v>
      </c>
    </row>
    <row r="575" spans="1:133" x14ac:dyDescent="0.35">
      <c r="A575">
        <v>559</v>
      </c>
      <c r="B575">
        <v>1581613818.5999999</v>
      </c>
      <c r="C575">
        <v>2881.5999999046298</v>
      </c>
      <c r="D575" t="s">
        <v>1356</v>
      </c>
      <c r="E575" t="s">
        <v>1357</v>
      </c>
      <c r="F575" t="s">
        <v>232</v>
      </c>
      <c r="G575" t="s">
        <v>233</v>
      </c>
      <c r="H575" t="s">
        <v>234</v>
      </c>
      <c r="I575" t="s">
        <v>235</v>
      </c>
      <c r="J575" t="s">
        <v>236</v>
      </c>
      <c r="K575" t="s">
        <v>237</v>
      </c>
      <c r="L575" t="s">
        <v>238</v>
      </c>
      <c r="M575" t="s">
        <v>239</v>
      </c>
      <c r="N575">
        <v>1581613808.7379301</v>
      </c>
      <c r="O575">
        <f t="shared" si="344"/>
        <v>3.7544824645303155E-4</v>
      </c>
      <c r="P575">
        <f t="shared" si="345"/>
        <v>-0.22494498521665088</v>
      </c>
      <c r="Q575">
        <f t="shared" si="346"/>
        <v>400.14027586206902</v>
      </c>
      <c r="R575">
        <f t="shared" si="347"/>
        <v>404.45304230382527</v>
      </c>
      <c r="S575">
        <f t="shared" si="348"/>
        <v>40.285909411930476</v>
      </c>
      <c r="T575">
        <f t="shared" si="349"/>
        <v>39.856332427671106</v>
      </c>
      <c r="U575">
        <f t="shared" si="350"/>
        <v>2.757714527230392E-2</v>
      </c>
      <c r="V575">
        <f t="shared" si="351"/>
        <v>2.2524920773011212</v>
      </c>
      <c r="W575">
        <f t="shared" si="352"/>
        <v>2.7390942812851152E-2</v>
      </c>
      <c r="X575">
        <f t="shared" si="353"/>
        <v>1.7135963889561064E-2</v>
      </c>
      <c r="Y575">
        <f t="shared" si="354"/>
        <v>0</v>
      </c>
      <c r="Z575">
        <f t="shared" si="355"/>
        <v>31.297368965761933</v>
      </c>
      <c r="AA575">
        <f t="shared" si="356"/>
        <v>30.996217241379298</v>
      </c>
      <c r="AB575">
        <f t="shared" si="357"/>
        <v>4.5104053705469767</v>
      </c>
      <c r="AC575">
        <f t="shared" si="358"/>
        <v>69.206016859067745</v>
      </c>
      <c r="AD575">
        <f t="shared" si="359"/>
        <v>3.1979343270249241</v>
      </c>
      <c r="AE575">
        <f t="shared" si="360"/>
        <v>4.6208905990605551</v>
      </c>
      <c r="AF575">
        <f t="shared" si="361"/>
        <v>1.3124710435220526</v>
      </c>
      <c r="AG575">
        <f t="shared" si="362"/>
        <v>-16.557267668578692</v>
      </c>
      <c r="AH575">
        <f t="shared" si="363"/>
        <v>51.621337367522393</v>
      </c>
      <c r="AI575">
        <f t="shared" si="364"/>
        <v>5.1569456680666015</v>
      </c>
      <c r="AJ575">
        <f t="shared" si="365"/>
        <v>40.221015367010303</v>
      </c>
      <c r="AK575">
        <v>-4.1250871265825301E-2</v>
      </c>
      <c r="AL575">
        <v>4.6307716770690302E-2</v>
      </c>
      <c r="AM575">
        <v>3.4596771422466901</v>
      </c>
      <c r="AN575">
        <v>7</v>
      </c>
      <c r="AO575">
        <v>2</v>
      </c>
      <c r="AP575">
        <f t="shared" si="366"/>
        <v>1</v>
      </c>
      <c r="AQ575">
        <f t="shared" si="367"/>
        <v>0</v>
      </c>
      <c r="AR575">
        <f t="shared" si="368"/>
        <v>51835.898519378359</v>
      </c>
      <c r="AS575" t="s">
        <v>240</v>
      </c>
      <c r="AT575">
        <v>0</v>
      </c>
      <c r="AU575">
        <v>0</v>
      </c>
      <c r="AV575">
        <f t="shared" si="369"/>
        <v>0</v>
      </c>
      <c r="AW575" t="e">
        <f t="shared" si="370"/>
        <v>#DIV/0!</v>
      </c>
      <c r="AX575">
        <v>0</v>
      </c>
      <c r="AY575" t="s">
        <v>240</v>
      </c>
      <c r="AZ575">
        <v>0</v>
      </c>
      <c r="BA575">
        <v>0</v>
      </c>
      <c r="BB575" t="e">
        <f t="shared" si="371"/>
        <v>#DIV/0!</v>
      </c>
      <c r="BC575">
        <v>0.5</v>
      </c>
      <c r="BD575">
        <f t="shared" si="372"/>
        <v>0</v>
      </c>
      <c r="BE575">
        <f t="shared" si="373"/>
        <v>-0.22494498521665088</v>
      </c>
      <c r="BF575" t="e">
        <f t="shared" si="374"/>
        <v>#DIV/0!</v>
      </c>
      <c r="BG575" t="e">
        <f t="shared" si="375"/>
        <v>#DIV/0!</v>
      </c>
      <c r="BH575" t="e">
        <f t="shared" si="376"/>
        <v>#DIV/0!</v>
      </c>
      <c r="BI575" t="e">
        <f t="shared" si="377"/>
        <v>#DIV/0!</v>
      </c>
      <c r="BJ575" t="s">
        <v>240</v>
      </c>
      <c r="BK575">
        <v>0</v>
      </c>
      <c r="BL575">
        <f t="shared" si="378"/>
        <v>0</v>
      </c>
      <c r="BM575" t="e">
        <f t="shared" si="379"/>
        <v>#DIV/0!</v>
      </c>
      <c r="BN575" t="e">
        <f t="shared" si="380"/>
        <v>#DIV/0!</v>
      </c>
      <c r="BO575" t="e">
        <f t="shared" si="381"/>
        <v>#DIV/0!</v>
      </c>
      <c r="BP575" t="e">
        <f t="shared" si="382"/>
        <v>#DIV/0!</v>
      </c>
      <c r="BQ575">
        <f t="shared" si="383"/>
        <v>0</v>
      </c>
      <c r="BR575">
        <f t="shared" si="384"/>
        <v>0</v>
      </c>
      <c r="BS575">
        <f t="shared" si="385"/>
        <v>0</v>
      </c>
      <c r="BT575">
        <f t="shared" si="386"/>
        <v>0</v>
      </c>
      <c r="BU575">
        <v>6</v>
      </c>
      <c r="BV575">
        <v>0.5</v>
      </c>
      <c r="BW575" t="s">
        <v>241</v>
      </c>
      <c r="BX575">
        <v>1581613808.7379301</v>
      </c>
      <c r="BY575">
        <v>400.14027586206902</v>
      </c>
      <c r="BZ575">
        <v>400.01220689655202</v>
      </c>
      <c r="CA575">
        <v>32.105872413793101</v>
      </c>
      <c r="CB575">
        <v>31.482962068965499</v>
      </c>
      <c r="CC575">
        <v>350.028689655172</v>
      </c>
      <c r="CD575">
        <v>99.406141379310299</v>
      </c>
      <c r="CE575">
        <v>0.199758931034483</v>
      </c>
      <c r="CF575">
        <v>31.421306896551702</v>
      </c>
      <c r="CG575">
        <v>30.996217241379298</v>
      </c>
      <c r="CH575">
        <v>999.9</v>
      </c>
      <c r="CI575">
        <v>0</v>
      </c>
      <c r="CJ575">
        <v>0</v>
      </c>
      <c r="CK575">
        <v>10007.277241379301</v>
      </c>
      <c r="CL575">
        <v>0</v>
      </c>
      <c r="CM575">
        <v>5.4613175862069001</v>
      </c>
      <c r="CN575">
        <v>0</v>
      </c>
      <c r="CO575">
        <v>0</v>
      </c>
      <c r="CP575">
        <v>0</v>
      </c>
      <c r="CQ575">
        <v>0</v>
      </c>
      <c r="CR575">
        <v>3.8206896551724099</v>
      </c>
      <c r="CS575">
        <v>0</v>
      </c>
      <c r="CT575">
        <v>393.56206896551703</v>
      </c>
      <c r="CU575">
        <v>-1.21724137931034</v>
      </c>
      <c r="CV575">
        <v>40.1913448275862</v>
      </c>
      <c r="CW575">
        <v>45.561999999999998</v>
      </c>
      <c r="CX575">
        <v>42.693655172413798</v>
      </c>
      <c r="CY575">
        <v>44.301310344827598</v>
      </c>
      <c r="CZ575">
        <v>41.307724137930997</v>
      </c>
      <c r="DA575">
        <v>0</v>
      </c>
      <c r="DB575">
        <v>0</v>
      </c>
      <c r="DC575">
        <v>0</v>
      </c>
      <c r="DD575">
        <v>2950.7000000476801</v>
      </c>
      <c r="DE575">
        <v>3.5384615384615401</v>
      </c>
      <c r="DF575">
        <v>-23.282051506779599</v>
      </c>
      <c r="DG575">
        <v>45.952136729964799</v>
      </c>
      <c r="DH575">
        <v>397.39615384615399</v>
      </c>
      <c r="DI575">
        <v>15</v>
      </c>
      <c r="DJ575">
        <v>100</v>
      </c>
      <c r="DK575">
        <v>100</v>
      </c>
      <c r="DL575">
        <v>2.7120000000000002</v>
      </c>
      <c r="DM575">
        <v>0.435</v>
      </c>
      <c r="DN575">
        <v>2</v>
      </c>
      <c r="DO575">
        <v>336.88799999999998</v>
      </c>
      <c r="DP575">
        <v>664.697</v>
      </c>
      <c r="DQ575">
        <v>30.6266</v>
      </c>
      <c r="DR575">
        <v>32.7898</v>
      </c>
      <c r="DS575">
        <v>30.000299999999999</v>
      </c>
      <c r="DT575">
        <v>32.674300000000002</v>
      </c>
      <c r="DU575">
        <v>32.674399999999999</v>
      </c>
      <c r="DV575">
        <v>20.989599999999999</v>
      </c>
      <c r="DW575">
        <v>21.970800000000001</v>
      </c>
      <c r="DX575">
        <v>53.073500000000003</v>
      </c>
      <c r="DY575">
        <v>30.626799999999999</v>
      </c>
      <c r="DZ575">
        <v>400</v>
      </c>
      <c r="EA575">
        <v>31.436800000000002</v>
      </c>
      <c r="EB575">
        <v>99.855599999999995</v>
      </c>
      <c r="EC575">
        <v>100.30200000000001</v>
      </c>
    </row>
    <row r="576" spans="1:133" x14ac:dyDescent="0.35">
      <c r="A576">
        <v>560</v>
      </c>
      <c r="B576">
        <v>1581613823.5999999</v>
      </c>
      <c r="C576">
        <v>2886.5999999046298</v>
      </c>
      <c r="D576" t="s">
        <v>1358</v>
      </c>
      <c r="E576" t="s">
        <v>1359</v>
      </c>
      <c r="F576" t="s">
        <v>232</v>
      </c>
      <c r="G576" t="s">
        <v>233</v>
      </c>
      <c r="H576" t="s">
        <v>234</v>
      </c>
      <c r="I576" t="s">
        <v>235</v>
      </c>
      <c r="J576" t="s">
        <v>236</v>
      </c>
      <c r="K576" t="s">
        <v>237</v>
      </c>
      <c r="L576" t="s">
        <v>238</v>
      </c>
      <c r="M576" t="s">
        <v>239</v>
      </c>
      <c r="N576">
        <v>1581613815.5310299</v>
      </c>
      <c r="O576">
        <f t="shared" si="344"/>
        <v>4.7429597840761053E-4</v>
      </c>
      <c r="P576">
        <f t="shared" si="345"/>
        <v>-0.29093179456126605</v>
      </c>
      <c r="Q576">
        <f t="shared" si="346"/>
        <v>400.18334482758598</v>
      </c>
      <c r="R576">
        <f t="shared" si="347"/>
        <v>404.74270521932351</v>
      </c>
      <c r="S576">
        <f t="shared" si="348"/>
        <v>40.315148341874945</v>
      </c>
      <c r="T576">
        <f t="shared" si="349"/>
        <v>39.861004788040262</v>
      </c>
      <c r="U576">
        <f t="shared" si="350"/>
        <v>3.5370604600941338E-2</v>
      </c>
      <c r="V576">
        <f t="shared" si="351"/>
        <v>2.2524547076118773</v>
      </c>
      <c r="W576">
        <f t="shared" si="352"/>
        <v>3.5064911558714475E-2</v>
      </c>
      <c r="X576">
        <f t="shared" si="353"/>
        <v>2.1942814723789079E-2</v>
      </c>
      <c r="Y576">
        <f t="shared" si="354"/>
        <v>0</v>
      </c>
      <c r="Z576">
        <f t="shared" si="355"/>
        <v>31.263184377352044</v>
      </c>
      <c r="AA576">
        <f t="shared" si="356"/>
        <v>30.994434482758599</v>
      </c>
      <c r="AB576">
        <f t="shared" si="357"/>
        <v>4.5099469019117056</v>
      </c>
      <c r="AC576">
        <f t="shared" si="358"/>
        <v>69.578998126280055</v>
      </c>
      <c r="AD576">
        <f t="shared" si="359"/>
        <v>3.2148858096930866</v>
      </c>
      <c r="AE576">
        <f t="shared" si="360"/>
        <v>4.6204830426824168</v>
      </c>
      <c r="AF576">
        <f t="shared" si="361"/>
        <v>1.295061092218619</v>
      </c>
      <c r="AG576">
        <f t="shared" si="362"/>
        <v>-20.916452647775625</v>
      </c>
      <c r="AH576">
        <f t="shared" si="363"/>
        <v>51.64853646967385</v>
      </c>
      <c r="AI576">
        <f t="shared" si="364"/>
        <v>5.1596636148126986</v>
      </c>
      <c r="AJ576">
        <f t="shared" si="365"/>
        <v>35.891747436710922</v>
      </c>
      <c r="AK576">
        <v>-4.1249864218434601E-2</v>
      </c>
      <c r="AL576">
        <v>4.6306586271772102E-2</v>
      </c>
      <c r="AM576">
        <v>3.45961030184489</v>
      </c>
      <c r="AN576">
        <v>7</v>
      </c>
      <c r="AO576">
        <v>2</v>
      </c>
      <c r="AP576">
        <f t="shared" si="366"/>
        <v>1</v>
      </c>
      <c r="AQ576">
        <f t="shared" si="367"/>
        <v>0</v>
      </c>
      <c r="AR576">
        <f t="shared" si="368"/>
        <v>51834.965971653357</v>
      </c>
      <c r="AS576" t="s">
        <v>240</v>
      </c>
      <c r="AT576">
        <v>0</v>
      </c>
      <c r="AU576">
        <v>0</v>
      </c>
      <c r="AV576">
        <f t="shared" si="369"/>
        <v>0</v>
      </c>
      <c r="AW576" t="e">
        <f t="shared" si="370"/>
        <v>#DIV/0!</v>
      </c>
      <c r="AX576">
        <v>0</v>
      </c>
      <c r="AY576" t="s">
        <v>240</v>
      </c>
      <c r="AZ576">
        <v>0</v>
      </c>
      <c r="BA576">
        <v>0</v>
      </c>
      <c r="BB576" t="e">
        <f t="shared" si="371"/>
        <v>#DIV/0!</v>
      </c>
      <c r="BC576">
        <v>0.5</v>
      </c>
      <c r="BD576">
        <f t="shared" si="372"/>
        <v>0</v>
      </c>
      <c r="BE576">
        <f t="shared" si="373"/>
        <v>-0.29093179456126605</v>
      </c>
      <c r="BF576" t="e">
        <f t="shared" si="374"/>
        <v>#DIV/0!</v>
      </c>
      <c r="BG576" t="e">
        <f t="shared" si="375"/>
        <v>#DIV/0!</v>
      </c>
      <c r="BH576" t="e">
        <f t="shared" si="376"/>
        <v>#DIV/0!</v>
      </c>
      <c r="BI576" t="e">
        <f t="shared" si="377"/>
        <v>#DIV/0!</v>
      </c>
      <c r="BJ576" t="s">
        <v>240</v>
      </c>
      <c r="BK576">
        <v>0</v>
      </c>
      <c r="BL576">
        <f t="shared" si="378"/>
        <v>0</v>
      </c>
      <c r="BM576" t="e">
        <f t="shared" si="379"/>
        <v>#DIV/0!</v>
      </c>
      <c r="BN576" t="e">
        <f t="shared" si="380"/>
        <v>#DIV/0!</v>
      </c>
      <c r="BO576" t="e">
        <f t="shared" si="381"/>
        <v>#DIV/0!</v>
      </c>
      <c r="BP576" t="e">
        <f t="shared" si="382"/>
        <v>#DIV/0!</v>
      </c>
      <c r="BQ576">
        <f t="shared" si="383"/>
        <v>0</v>
      </c>
      <c r="BR576">
        <f t="shared" si="384"/>
        <v>0</v>
      </c>
      <c r="BS576">
        <f t="shared" si="385"/>
        <v>0</v>
      </c>
      <c r="BT576">
        <f t="shared" si="386"/>
        <v>0</v>
      </c>
      <c r="BU576">
        <v>6</v>
      </c>
      <c r="BV576">
        <v>0.5</v>
      </c>
      <c r="BW576" t="s">
        <v>241</v>
      </c>
      <c r="BX576">
        <v>1581613815.5310299</v>
      </c>
      <c r="BY576">
        <v>400.18334482758598</v>
      </c>
      <c r="BZ576">
        <v>400.01</v>
      </c>
      <c r="CA576">
        <v>32.275748275862099</v>
      </c>
      <c r="CB576">
        <v>31.488979310344799</v>
      </c>
      <c r="CC576">
        <v>350.029862068966</v>
      </c>
      <c r="CD576">
        <v>99.406924137931</v>
      </c>
      <c r="CE576">
        <v>0.19993182758620701</v>
      </c>
      <c r="CF576">
        <v>31.419755172413801</v>
      </c>
      <c r="CG576">
        <v>30.994434482758599</v>
      </c>
      <c r="CH576">
        <v>999.9</v>
      </c>
      <c r="CI576">
        <v>0</v>
      </c>
      <c r="CJ576">
        <v>0</v>
      </c>
      <c r="CK576">
        <v>10006.954137930999</v>
      </c>
      <c r="CL576">
        <v>0</v>
      </c>
      <c r="CM576">
        <v>5.4288400000000001</v>
      </c>
      <c r="CN576">
        <v>0</v>
      </c>
      <c r="CO576">
        <v>0</v>
      </c>
      <c r="CP576">
        <v>0</v>
      </c>
      <c r="CQ576">
        <v>0</v>
      </c>
      <c r="CR576">
        <v>3.5241379310344798</v>
      </c>
      <c r="CS576">
        <v>0</v>
      </c>
      <c r="CT576">
        <v>400.95862068965499</v>
      </c>
      <c r="CU576">
        <v>-0.917241379310345</v>
      </c>
      <c r="CV576">
        <v>40.1913448275862</v>
      </c>
      <c r="CW576">
        <v>45.561999999999998</v>
      </c>
      <c r="CX576">
        <v>42.736724137930999</v>
      </c>
      <c r="CY576">
        <v>44.2906206896551</v>
      </c>
      <c r="CZ576">
        <v>41.303448275862102</v>
      </c>
      <c r="DA576">
        <v>0</v>
      </c>
      <c r="DB576">
        <v>0</v>
      </c>
      <c r="DC576">
        <v>0</v>
      </c>
      <c r="DD576">
        <v>2955.5</v>
      </c>
      <c r="DE576">
        <v>3.06153846153846</v>
      </c>
      <c r="DF576">
        <v>8.9367518530515095</v>
      </c>
      <c r="DG576">
        <v>40.618803354645401</v>
      </c>
      <c r="DH576">
        <v>400.73461538461498</v>
      </c>
      <c r="DI576">
        <v>15</v>
      </c>
      <c r="DJ576">
        <v>100</v>
      </c>
      <c r="DK576">
        <v>100</v>
      </c>
      <c r="DL576">
        <v>2.7120000000000002</v>
      </c>
      <c r="DM576">
        <v>0.435</v>
      </c>
      <c r="DN576">
        <v>2</v>
      </c>
      <c r="DO576">
        <v>336.84</v>
      </c>
      <c r="DP576">
        <v>665.01800000000003</v>
      </c>
      <c r="DQ576">
        <v>30.6296</v>
      </c>
      <c r="DR576">
        <v>32.7928</v>
      </c>
      <c r="DS576">
        <v>30.0001</v>
      </c>
      <c r="DT576">
        <v>32.674300000000002</v>
      </c>
      <c r="DU576">
        <v>32.674399999999999</v>
      </c>
      <c r="DV576">
        <v>20.990100000000002</v>
      </c>
      <c r="DW576">
        <v>21.970800000000001</v>
      </c>
      <c r="DX576">
        <v>53.073500000000003</v>
      </c>
      <c r="DY576">
        <v>30.6328</v>
      </c>
      <c r="DZ576">
        <v>400</v>
      </c>
      <c r="EA576">
        <v>31.436800000000002</v>
      </c>
      <c r="EB576">
        <v>99.856200000000001</v>
      </c>
      <c r="EC576">
        <v>100.30200000000001</v>
      </c>
    </row>
    <row r="577" spans="1:133" x14ac:dyDescent="0.35">
      <c r="A577">
        <v>561</v>
      </c>
      <c r="B577">
        <v>1581613828.5999999</v>
      </c>
      <c r="C577">
        <v>2891.5999999046298</v>
      </c>
      <c r="D577" t="s">
        <v>1360</v>
      </c>
      <c r="E577" t="s">
        <v>1361</v>
      </c>
      <c r="F577" t="s">
        <v>232</v>
      </c>
      <c r="G577" t="s">
        <v>233</v>
      </c>
      <c r="H577" t="s">
        <v>234</v>
      </c>
      <c r="I577" t="s">
        <v>235</v>
      </c>
      <c r="J577" t="s">
        <v>236</v>
      </c>
      <c r="K577" t="s">
        <v>237</v>
      </c>
      <c r="L577" t="s">
        <v>238</v>
      </c>
      <c r="M577" t="s">
        <v>239</v>
      </c>
      <c r="N577">
        <v>1581613820.5310299</v>
      </c>
      <c r="O577">
        <f t="shared" si="344"/>
        <v>4.9012639786025116E-4</v>
      </c>
      <c r="P577">
        <f t="shared" si="345"/>
        <v>-0.29715338964353316</v>
      </c>
      <c r="Q577">
        <f t="shared" si="346"/>
        <v>400.19534482758598</v>
      </c>
      <c r="R577">
        <f t="shared" si="347"/>
        <v>404.59339731034777</v>
      </c>
      <c r="S577">
        <f t="shared" si="348"/>
        <v>40.300104535472684</v>
      </c>
      <c r="T577">
        <f t="shared" si="349"/>
        <v>39.862030221887579</v>
      </c>
      <c r="U577">
        <f t="shared" si="350"/>
        <v>3.6635222425359611E-2</v>
      </c>
      <c r="V577">
        <f t="shared" si="351"/>
        <v>2.2515533192449544</v>
      </c>
      <c r="W577">
        <f t="shared" si="352"/>
        <v>3.6307258835445805E-2</v>
      </c>
      <c r="X577">
        <f t="shared" si="353"/>
        <v>2.2721258198698961E-2</v>
      </c>
      <c r="Y577">
        <f t="shared" si="354"/>
        <v>0</v>
      </c>
      <c r="Z577">
        <f t="shared" si="355"/>
        <v>31.257582401195286</v>
      </c>
      <c r="AA577">
        <f t="shared" si="356"/>
        <v>30.9941413793103</v>
      </c>
      <c r="AB577">
        <f t="shared" si="357"/>
        <v>4.5098715289423463</v>
      </c>
      <c r="AC577">
        <f t="shared" si="358"/>
        <v>69.634683862042735</v>
      </c>
      <c r="AD577">
        <f t="shared" si="359"/>
        <v>3.2174007408999303</v>
      </c>
      <c r="AE577">
        <f t="shared" si="360"/>
        <v>4.6203997238992391</v>
      </c>
      <c r="AF577">
        <f t="shared" si="361"/>
        <v>1.292470788042416</v>
      </c>
      <c r="AG577">
        <f t="shared" si="362"/>
        <v>-21.614574145637075</v>
      </c>
      <c r="AH577">
        <f t="shared" si="363"/>
        <v>51.624937733777813</v>
      </c>
      <c r="AI577">
        <f t="shared" si="364"/>
        <v>5.1593552644978367</v>
      </c>
      <c r="AJ577">
        <f t="shared" si="365"/>
        <v>35.169718852638574</v>
      </c>
      <c r="AK577">
        <v>-4.1225577976854999E-2</v>
      </c>
      <c r="AL577">
        <v>4.6279322838007397E-2</v>
      </c>
      <c r="AM577">
        <v>3.45799818938369</v>
      </c>
      <c r="AN577">
        <v>7</v>
      </c>
      <c r="AO577">
        <v>2</v>
      </c>
      <c r="AP577">
        <f t="shared" si="366"/>
        <v>1</v>
      </c>
      <c r="AQ577">
        <f t="shared" si="367"/>
        <v>0</v>
      </c>
      <c r="AR577">
        <f t="shared" si="368"/>
        <v>51805.740794267273</v>
      </c>
      <c r="AS577" t="s">
        <v>240</v>
      </c>
      <c r="AT577">
        <v>0</v>
      </c>
      <c r="AU577">
        <v>0</v>
      </c>
      <c r="AV577">
        <f t="shared" si="369"/>
        <v>0</v>
      </c>
      <c r="AW577" t="e">
        <f t="shared" si="370"/>
        <v>#DIV/0!</v>
      </c>
      <c r="AX577">
        <v>0</v>
      </c>
      <c r="AY577" t="s">
        <v>240</v>
      </c>
      <c r="AZ577">
        <v>0</v>
      </c>
      <c r="BA577">
        <v>0</v>
      </c>
      <c r="BB577" t="e">
        <f t="shared" si="371"/>
        <v>#DIV/0!</v>
      </c>
      <c r="BC577">
        <v>0.5</v>
      </c>
      <c r="BD577">
        <f t="shared" si="372"/>
        <v>0</v>
      </c>
      <c r="BE577">
        <f t="shared" si="373"/>
        <v>-0.29715338964353316</v>
      </c>
      <c r="BF577" t="e">
        <f t="shared" si="374"/>
        <v>#DIV/0!</v>
      </c>
      <c r="BG577" t="e">
        <f t="shared" si="375"/>
        <v>#DIV/0!</v>
      </c>
      <c r="BH577" t="e">
        <f t="shared" si="376"/>
        <v>#DIV/0!</v>
      </c>
      <c r="BI577" t="e">
        <f t="shared" si="377"/>
        <v>#DIV/0!</v>
      </c>
      <c r="BJ577" t="s">
        <v>240</v>
      </c>
      <c r="BK577">
        <v>0</v>
      </c>
      <c r="BL577">
        <f t="shared" si="378"/>
        <v>0</v>
      </c>
      <c r="BM577" t="e">
        <f t="shared" si="379"/>
        <v>#DIV/0!</v>
      </c>
      <c r="BN577" t="e">
        <f t="shared" si="380"/>
        <v>#DIV/0!</v>
      </c>
      <c r="BO577" t="e">
        <f t="shared" si="381"/>
        <v>#DIV/0!</v>
      </c>
      <c r="BP577" t="e">
        <f t="shared" si="382"/>
        <v>#DIV/0!</v>
      </c>
      <c r="BQ577">
        <f t="shared" si="383"/>
        <v>0</v>
      </c>
      <c r="BR577">
        <f t="shared" si="384"/>
        <v>0</v>
      </c>
      <c r="BS577">
        <f t="shared" si="385"/>
        <v>0</v>
      </c>
      <c r="BT577">
        <f t="shared" si="386"/>
        <v>0</v>
      </c>
      <c r="BU577">
        <v>6</v>
      </c>
      <c r="BV577">
        <v>0.5</v>
      </c>
      <c r="BW577" t="s">
        <v>241</v>
      </c>
      <c r="BX577">
        <v>1581613820.5310299</v>
      </c>
      <c r="BY577">
        <v>400.19534482758598</v>
      </c>
      <c r="BZ577">
        <v>400.02220689655201</v>
      </c>
      <c r="CA577">
        <v>32.301134482758599</v>
      </c>
      <c r="CB577">
        <v>31.488137931034501</v>
      </c>
      <c r="CC577">
        <v>350.03451724137898</v>
      </c>
      <c r="CD577">
        <v>99.406417241379302</v>
      </c>
      <c r="CE577">
        <v>0.200014310344828</v>
      </c>
      <c r="CF577">
        <v>31.419437931034501</v>
      </c>
      <c r="CG577">
        <v>30.9941413793103</v>
      </c>
      <c r="CH577">
        <v>999.9</v>
      </c>
      <c r="CI577">
        <v>0</v>
      </c>
      <c r="CJ577">
        <v>0</v>
      </c>
      <c r="CK577">
        <v>10001.113448275901</v>
      </c>
      <c r="CL577">
        <v>0</v>
      </c>
      <c r="CM577">
        <v>5.4763696551724097</v>
      </c>
      <c r="CN577">
        <v>0</v>
      </c>
      <c r="CO577">
        <v>0</v>
      </c>
      <c r="CP577">
        <v>0</v>
      </c>
      <c r="CQ577">
        <v>0</v>
      </c>
      <c r="CR577">
        <v>2.6655172413793098</v>
      </c>
      <c r="CS577">
        <v>0</v>
      </c>
      <c r="CT577">
        <v>404.07241379310398</v>
      </c>
      <c r="CU577">
        <v>-0.70689655172413801</v>
      </c>
      <c r="CV577">
        <v>40.1913448275862</v>
      </c>
      <c r="CW577">
        <v>45.561999999999998</v>
      </c>
      <c r="CX577">
        <v>42.747482758620698</v>
      </c>
      <c r="CY577">
        <v>44.290620689655199</v>
      </c>
      <c r="CZ577">
        <v>41.303448275862102</v>
      </c>
      <c r="DA577">
        <v>0</v>
      </c>
      <c r="DB577">
        <v>0</v>
      </c>
      <c r="DC577">
        <v>0</v>
      </c>
      <c r="DD577">
        <v>2960.9000000953702</v>
      </c>
      <c r="DE577">
        <v>3.1</v>
      </c>
      <c r="DF577">
        <v>-3.1589746789812398</v>
      </c>
      <c r="DG577">
        <v>46.512820619580197</v>
      </c>
      <c r="DH577">
        <v>404.58076923076902</v>
      </c>
      <c r="DI577">
        <v>15</v>
      </c>
      <c r="DJ577">
        <v>100</v>
      </c>
      <c r="DK577">
        <v>100</v>
      </c>
      <c r="DL577">
        <v>2.7120000000000002</v>
      </c>
      <c r="DM577">
        <v>0.435</v>
      </c>
      <c r="DN577">
        <v>2</v>
      </c>
      <c r="DO577">
        <v>336.93599999999998</v>
      </c>
      <c r="DP577">
        <v>665.178</v>
      </c>
      <c r="DQ577">
        <v>30.633700000000001</v>
      </c>
      <c r="DR577">
        <v>32.7928</v>
      </c>
      <c r="DS577">
        <v>30.0001</v>
      </c>
      <c r="DT577">
        <v>32.674599999999998</v>
      </c>
      <c r="DU577">
        <v>32.674399999999999</v>
      </c>
      <c r="DV577">
        <v>20.989100000000001</v>
      </c>
      <c r="DW577">
        <v>21.970800000000001</v>
      </c>
      <c r="DX577">
        <v>53.073500000000003</v>
      </c>
      <c r="DY577">
        <v>30.6357</v>
      </c>
      <c r="DZ577">
        <v>400</v>
      </c>
      <c r="EA577">
        <v>31.436800000000002</v>
      </c>
      <c r="EB577">
        <v>99.854699999999994</v>
      </c>
      <c r="EC577">
        <v>100.303</v>
      </c>
    </row>
    <row r="578" spans="1:133" x14ac:dyDescent="0.35">
      <c r="A578">
        <v>562</v>
      </c>
      <c r="B578">
        <v>1581613833.5999999</v>
      </c>
      <c r="C578">
        <v>2896.5999999046298</v>
      </c>
      <c r="D578" t="s">
        <v>1362</v>
      </c>
      <c r="E578" t="s">
        <v>1363</v>
      </c>
      <c r="F578" t="s">
        <v>232</v>
      </c>
      <c r="G578" t="s">
        <v>233</v>
      </c>
      <c r="H578" t="s">
        <v>234</v>
      </c>
      <c r="I578" t="s">
        <v>235</v>
      </c>
      <c r="J578" t="s">
        <v>236</v>
      </c>
      <c r="K578" t="s">
        <v>237</v>
      </c>
      <c r="L578" t="s">
        <v>238</v>
      </c>
      <c r="M578" t="s">
        <v>239</v>
      </c>
      <c r="N578">
        <v>1581613825.5310299</v>
      </c>
      <c r="O578">
        <f t="shared" si="344"/>
        <v>4.9047838455666237E-4</v>
      </c>
      <c r="P578">
        <f t="shared" si="345"/>
        <v>-0.30141366885608378</v>
      </c>
      <c r="Q578">
        <f t="shared" si="346"/>
        <v>400.19437931034503</v>
      </c>
      <c r="R578">
        <f t="shared" si="347"/>
        <v>404.77120606559919</v>
      </c>
      <c r="S578">
        <f t="shared" si="348"/>
        <v>40.317503059371866</v>
      </c>
      <c r="T578">
        <f t="shared" si="349"/>
        <v>39.861625210498225</v>
      </c>
      <c r="U578">
        <f t="shared" si="350"/>
        <v>3.6639955077342148E-2</v>
      </c>
      <c r="V578">
        <f t="shared" si="351"/>
        <v>2.2514562654990753</v>
      </c>
      <c r="W578">
        <f t="shared" si="352"/>
        <v>3.6311893151997017E-2</v>
      </c>
      <c r="X578">
        <f t="shared" si="353"/>
        <v>2.2724163366515317E-2</v>
      </c>
      <c r="Y578">
        <f t="shared" si="354"/>
        <v>0</v>
      </c>
      <c r="Z578">
        <f t="shared" si="355"/>
        <v>31.257208056618715</v>
      </c>
      <c r="AA578">
        <f t="shared" si="356"/>
        <v>30.997699999999998</v>
      </c>
      <c r="AB578">
        <f t="shared" si="357"/>
        <v>4.5107867196771467</v>
      </c>
      <c r="AC578">
        <f t="shared" si="358"/>
        <v>69.639355703444693</v>
      </c>
      <c r="AD578">
        <f t="shared" si="359"/>
        <v>3.2175705595731205</v>
      </c>
      <c r="AE578">
        <f t="shared" si="360"/>
        <v>4.6203336131870101</v>
      </c>
      <c r="AF578">
        <f t="shared" si="361"/>
        <v>1.2932161601040262</v>
      </c>
      <c r="AG578">
        <f t="shared" si="362"/>
        <v>-21.63009675894881</v>
      </c>
      <c r="AH578">
        <f t="shared" si="363"/>
        <v>51.160210829285099</v>
      </c>
      <c r="AI578">
        <f t="shared" si="364"/>
        <v>5.1132145593221514</v>
      </c>
      <c r="AJ578">
        <f t="shared" si="365"/>
        <v>34.643328629658441</v>
      </c>
      <c r="AK578">
        <v>-4.12229635686025E-2</v>
      </c>
      <c r="AL578">
        <v>4.62763879357092E-2</v>
      </c>
      <c r="AM578">
        <v>3.45782462635451</v>
      </c>
      <c r="AN578">
        <v>7</v>
      </c>
      <c r="AO578">
        <v>2</v>
      </c>
      <c r="AP578">
        <f t="shared" si="366"/>
        <v>1</v>
      </c>
      <c r="AQ578">
        <f t="shared" si="367"/>
        <v>0</v>
      </c>
      <c r="AR578">
        <f t="shared" si="368"/>
        <v>51802.616729483343</v>
      </c>
      <c r="AS578" t="s">
        <v>240</v>
      </c>
      <c r="AT578">
        <v>0</v>
      </c>
      <c r="AU578">
        <v>0</v>
      </c>
      <c r="AV578">
        <f t="shared" si="369"/>
        <v>0</v>
      </c>
      <c r="AW578" t="e">
        <f t="shared" si="370"/>
        <v>#DIV/0!</v>
      </c>
      <c r="AX578">
        <v>0</v>
      </c>
      <c r="AY578" t="s">
        <v>240</v>
      </c>
      <c r="AZ578">
        <v>0</v>
      </c>
      <c r="BA578">
        <v>0</v>
      </c>
      <c r="BB578" t="e">
        <f t="shared" si="371"/>
        <v>#DIV/0!</v>
      </c>
      <c r="BC578">
        <v>0.5</v>
      </c>
      <c r="BD578">
        <f t="shared" si="372"/>
        <v>0</v>
      </c>
      <c r="BE578">
        <f t="shared" si="373"/>
        <v>-0.30141366885608378</v>
      </c>
      <c r="BF578" t="e">
        <f t="shared" si="374"/>
        <v>#DIV/0!</v>
      </c>
      <c r="BG578" t="e">
        <f t="shared" si="375"/>
        <v>#DIV/0!</v>
      </c>
      <c r="BH578" t="e">
        <f t="shared" si="376"/>
        <v>#DIV/0!</v>
      </c>
      <c r="BI578" t="e">
        <f t="shared" si="377"/>
        <v>#DIV/0!</v>
      </c>
      <c r="BJ578" t="s">
        <v>240</v>
      </c>
      <c r="BK578">
        <v>0</v>
      </c>
      <c r="BL578">
        <f t="shared" si="378"/>
        <v>0</v>
      </c>
      <c r="BM578" t="e">
        <f t="shared" si="379"/>
        <v>#DIV/0!</v>
      </c>
      <c r="BN578" t="e">
        <f t="shared" si="380"/>
        <v>#DIV/0!</v>
      </c>
      <c r="BO578" t="e">
        <f t="shared" si="381"/>
        <v>#DIV/0!</v>
      </c>
      <c r="BP578" t="e">
        <f t="shared" si="382"/>
        <v>#DIV/0!</v>
      </c>
      <c r="BQ578">
        <f t="shared" si="383"/>
        <v>0</v>
      </c>
      <c r="BR578">
        <f t="shared" si="384"/>
        <v>0</v>
      </c>
      <c r="BS578">
        <f t="shared" si="385"/>
        <v>0</v>
      </c>
      <c r="BT578">
        <f t="shared" si="386"/>
        <v>0</v>
      </c>
      <c r="BU578">
        <v>6</v>
      </c>
      <c r="BV578">
        <v>0.5</v>
      </c>
      <c r="BW578" t="s">
        <v>241</v>
      </c>
      <c r="BX578">
        <v>1581613825.5310299</v>
      </c>
      <c r="BY578">
        <v>400.19437931034503</v>
      </c>
      <c r="BZ578">
        <v>400.01417241379301</v>
      </c>
      <c r="CA578">
        <v>32.3030896551724</v>
      </c>
      <c r="CB578">
        <v>31.489479310344802</v>
      </c>
      <c r="CC578">
        <v>350.020931034483</v>
      </c>
      <c r="CD578">
        <v>99.405672413793098</v>
      </c>
      <c r="CE578">
        <v>0.199987413793103</v>
      </c>
      <c r="CF578">
        <v>31.419186206896502</v>
      </c>
      <c r="CG578">
        <v>30.997699999999998</v>
      </c>
      <c r="CH578">
        <v>999.9</v>
      </c>
      <c r="CI578">
        <v>0</v>
      </c>
      <c r="CJ578">
        <v>0</v>
      </c>
      <c r="CK578">
        <v>10000.554137931</v>
      </c>
      <c r="CL578">
        <v>0</v>
      </c>
      <c r="CM578">
        <v>5.5723886206896598</v>
      </c>
      <c r="CN578">
        <v>0</v>
      </c>
      <c r="CO578">
        <v>0</v>
      </c>
      <c r="CP578">
        <v>0</v>
      </c>
      <c r="CQ578">
        <v>0</v>
      </c>
      <c r="CR578">
        <v>2.3620689655172402</v>
      </c>
      <c r="CS578">
        <v>0</v>
      </c>
      <c r="CT578">
        <v>405.00344827586201</v>
      </c>
      <c r="CU578">
        <v>-0.513793103448276</v>
      </c>
      <c r="CV578">
        <v>40.186999999999998</v>
      </c>
      <c r="CW578">
        <v>45.5663448275862</v>
      </c>
      <c r="CX578">
        <v>42.710896551724097</v>
      </c>
      <c r="CY578">
        <v>44.282068965517198</v>
      </c>
      <c r="CZ578">
        <v>41.303448275862102</v>
      </c>
      <c r="DA578">
        <v>0</v>
      </c>
      <c r="DB578">
        <v>0</v>
      </c>
      <c r="DC578">
        <v>0</v>
      </c>
      <c r="DD578">
        <v>2965.7000000476801</v>
      </c>
      <c r="DE578">
        <v>3.5</v>
      </c>
      <c r="DF578">
        <v>14.577777733280101</v>
      </c>
      <c r="DG578">
        <v>-19.986324859157499</v>
      </c>
      <c r="DH578">
        <v>404.36923076923102</v>
      </c>
      <c r="DI578">
        <v>15</v>
      </c>
      <c r="DJ578">
        <v>100</v>
      </c>
      <c r="DK578">
        <v>100</v>
      </c>
      <c r="DL578">
        <v>2.7120000000000002</v>
      </c>
      <c r="DM578">
        <v>0.435</v>
      </c>
      <c r="DN578">
        <v>2</v>
      </c>
      <c r="DO578">
        <v>337.00900000000001</v>
      </c>
      <c r="DP578">
        <v>665.53</v>
      </c>
      <c r="DQ578">
        <v>30.636399999999998</v>
      </c>
      <c r="DR578">
        <v>32.795699999999997</v>
      </c>
      <c r="DS578">
        <v>30</v>
      </c>
      <c r="DT578">
        <v>32.677199999999999</v>
      </c>
      <c r="DU578">
        <v>32.6753</v>
      </c>
      <c r="DV578">
        <v>20.989599999999999</v>
      </c>
      <c r="DW578">
        <v>21.970800000000001</v>
      </c>
      <c r="DX578">
        <v>53.073500000000003</v>
      </c>
      <c r="DY578">
        <v>30.636500000000002</v>
      </c>
      <c r="DZ578">
        <v>400</v>
      </c>
      <c r="EA578">
        <v>31.436699999999998</v>
      </c>
      <c r="EB578">
        <v>99.855400000000003</v>
      </c>
      <c r="EC578">
        <v>100.301</v>
      </c>
    </row>
    <row r="579" spans="1:133" x14ac:dyDescent="0.35">
      <c r="A579">
        <v>563</v>
      </c>
      <c r="B579">
        <v>1581613838.5999999</v>
      </c>
      <c r="C579">
        <v>2901.5999999046298</v>
      </c>
      <c r="D579" t="s">
        <v>1364</v>
      </c>
      <c r="E579" t="s">
        <v>1365</v>
      </c>
      <c r="F579" t="s">
        <v>232</v>
      </c>
      <c r="G579" t="s">
        <v>233</v>
      </c>
      <c r="H579" t="s">
        <v>234</v>
      </c>
      <c r="I579" t="s">
        <v>235</v>
      </c>
      <c r="J579" t="s">
        <v>236</v>
      </c>
      <c r="K579" t="s">
        <v>237</v>
      </c>
      <c r="L579" t="s">
        <v>238</v>
      </c>
      <c r="M579" t="s">
        <v>239</v>
      </c>
      <c r="N579">
        <v>1581613830.5310299</v>
      </c>
      <c r="O579">
        <f t="shared" si="344"/>
        <v>4.8991089782458982E-4</v>
      </c>
      <c r="P579">
        <f t="shared" si="345"/>
        <v>-0.30196213609174671</v>
      </c>
      <c r="Q579">
        <f t="shared" si="346"/>
        <v>400.18482758620701</v>
      </c>
      <c r="R579">
        <f t="shared" si="347"/>
        <v>404.79905763142199</v>
      </c>
      <c r="S579">
        <f t="shared" si="348"/>
        <v>40.319947363606666</v>
      </c>
      <c r="T579">
        <f t="shared" si="349"/>
        <v>39.860347695476911</v>
      </c>
      <c r="U579">
        <f t="shared" si="350"/>
        <v>3.6612606944347169E-2</v>
      </c>
      <c r="V579">
        <f t="shared" si="351"/>
        <v>2.2517179028860004</v>
      </c>
      <c r="W579">
        <f t="shared" si="352"/>
        <v>3.6285069901275675E-2</v>
      </c>
      <c r="X579">
        <f t="shared" si="353"/>
        <v>2.2707352276411838E-2</v>
      </c>
      <c r="Y579">
        <f t="shared" si="354"/>
        <v>0</v>
      </c>
      <c r="Z579">
        <f t="shared" si="355"/>
        <v>31.257547056674706</v>
      </c>
      <c r="AA579">
        <f t="shared" si="356"/>
        <v>30.996293103448298</v>
      </c>
      <c r="AB579">
        <f t="shared" si="357"/>
        <v>4.5104248807510743</v>
      </c>
      <c r="AC579">
        <f t="shared" si="358"/>
        <v>69.642922002776714</v>
      </c>
      <c r="AD579">
        <f t="shared" si="359"/>
        <v>3.2177599319057757</v>
      </c>
      <c r="AE579">
        <f t="shared" si="360"/>
        <v>4.6203689325061363</v>
      </c>
      <c r="AF579">
        <f t="shared" si="361"/>
        <v>1.2926649488452986</v>
      </c>
      <c r="AG579">
        <f t="shared" si="362"/>
        <v>-21.605070594064411</v>
      </c>
      <c r="AH579">
        <f t="shared" si="363"/>
        <v>51.353271207487282</v>
      </c>
      <c r="AI579">
        <f t="shared" si="364"/>
        <v>5.1318814567582489</v>
      </c>
      <c r="AJ579">
        <f t="shared" si="365"/>
        <v>34.880082070181118</v>
      </c>
      <c r="AK579">
        <v>-4.1230011721022003E-2</v>
      </c>
      <c r="AL579">
        <v>4.62843001042521E-2</v>
      </c>
      <c r="AM579">
        <v>3.45829252421728</v>
      </c>
      <c r="AN579">
        <v>7</v>
      </c>
      <c r="AO579">
        <v>2</v>
      </c>
      <c r="AP579">
        <f t="shared" si="366"/>
        <v>1</v>
      </c>
      <c r="AQ579">
        <f t="shared" si="367"/>
        <v>0</v>
      </c>
      <c r="AR579">
        <f t="shared" si="368"/>
        <v>51811.071825297855</v>
      </c>
      <c r="AS579" t="s">
        <v>240</v>
      </c>
      <c r="AT579">
        <v>0</v>
      </c>
      <c r="AU579">
        <v>0</v>
      </c>
      <c r="AV579">
        <f t="shared" si="369"/>
        <v>0</v>
      </c>
      <c r="AW579" t="e">
        <f t="shared" si="370"/>
        <v>#DIV/0!</v>
      </c>
      <c r="AX579">
        <v>0</v>
      </c>
      <c r="AY579" t="s">
        <v>240</v>
      </c>
      <c r="AZ579">
        <v>0</v>
      </c>
      <c r="BA579">
        <v>0</v>
      </c>
      <c r="BB579" t="e">
        <f t="shared" si="371"/>
        <v>#DIV/0!</v>
      </c>
      <c r="BC579">
        <v>0.5</v>
      </c>
      <c r="BD579">
        <f t="shared" si="372"/>
        <v>0</v>
      </c>
      <c r="BE579">
        <f t="shared" si="373"/>
        <v>-0.30196213609174671</v>
      </c>
      <c r="BF579" t="e">
        <f t="shared" si="374"/>
        <v>#DIV/0!</v>
      </c>
      <c r="BG579" t="e">
        <f t="shared" si="375"/>
        <v>#DIV/0!</v>
      </c>
      <c r="BH579" t="e">
        <f t="shared" si="376"/>
        <v>#DIV/0!</v>
      </c>
      <c r="BI579" t="e">
        <f t="shared" si="377"/>
        <v>#DIV/0!</v>
      </c>
      <c r="BJ579" t="s">
        <v>240</v>
      </c>
      <c r="BK579">
        <v>0</v>
      </c>
      <c r="BL579">
        <f t="shared" si="378"/>
        <v>0</v>
      </c>
      <c r="BM579" t="e">
        <f t="shared" si="379"/>
        <v>#DIV/0!</v>
      </c>
      <c r="BN579" t="e">
        <f t="shared" si="380"/>
        <v>#DIV/0!</v>
      </c>
      <c r="BO579" t="e">
        <f t="shared" si="381"/>
        <v>#DIV/0!</v>
      </c>
      <c r="BP579" t="e">
        <f t="shared" si="382"/>
        <v>#DIV/0!</v>
      </c>
      <c r="BQ579">
        <f t="shared" si="383"/>
        <v>0</v>
      </c>
      <c r="BR579">
        <f t="shared" si="384"/>
        <v>0</v>
      </c>
      <c r="BS579">
        <f t="shared" si="385"/>
        <v>0</v>
      </c>
      <c r="BT579">
        <f t="shared" si="386"/>
        <v>0</v>
      </c>
      <c r="BU579">
        <v>6</v>
      </c>
      <c r="BV579">
        <v>0.5</v>
      </c>
      <c r="BW579" t="s">
        <v>241</v>
      </c>
      <c r="BX579">
        <v>1581613830.5310299</v>
      </c>
      <c r="BY579">
        <v>400.18482758620701</v>
      </c>
      <c r="BZ579">
        <v>400.00327586206902</v>
      </c>
      <c r="CA579">
        <v>32.305255172413801</v>
      </c>
      <c r="CB579">
        <v>31.492555172413802</v>
      </c>
      <c r="CC579">
        <v>350.00679310344799</v>
      </c>
      <c r="CD579">
        <v>99.404889655172397</v>
      </c>
      <c r="CE579">
        <v>0.19995527586206899</v>
      </c>
      <c r="CF579">
        <v>31.419320689655201</v>
      </c>
      <c r="CG579">
        <v>30.996293103448298</v>
      </c>
      <c r="CH579">
        <v>999.9</v>
      </c>
      <c r="CI579">
        <v>0</v>
      </c>
      <c r="CJ579">
        <v>0</v>
      </c>
      <c r="CK579">
        <v>10002.3427586207</v>
      </c>
      <c r="CL579">
        <v>0</v>
      </c>
      <c r="CM579">
        <v>5.5754451724137901</v>
      </c>
      <c r="CN579">
        <v>0</v>
      </c>
      <c r="CO579">
        <v>0</v>
      </c>
      <c r="CP579">
        <v>0</v>
      </c>
      <c r="CQ579">
        <v>0</v>
      </c>
      <c r="CR579">
        <v>2.8793103448275899</v>
      </c>
      <c r="CS579">
        <v>0</v>
      </c>
      <c r="CT579">
        <v>393.50344827586201</v>
      </c>
      <c r="CU579">
        <v>-0.50344827586206897</v>
      </c>
      <c r="CV579">
        <v>40.186999999999998</v>
      </c>
      <c r="CW579">
        <v>45.5663448275862</v>
      </c>
      <c r="CX579">
        <v>42.708758620689601</v>
      </c>
      <c r="CY579">
        <v>44.282068965517198</v>
      </c>
      <c r="CZ579">
        <v>41.307724137930997</v>
      </c>
      <c r="DA579">
        <v>0</v>
      </c>
      <c r="DB579">
        <v>0</v>
      </c>
      <c r="DC579">
        <v>0</v>
      </c>
      <c r="DD579">
        <v>2970.5</v>
      </c>
      <c r="DE579">
        <v>4.0192307692307701</v>
      </c>
      <c r="DF579">
        <v>15.4427348942822</v>
      </c>
      <c r="DG579">
        <v>-204.70085471696399</v>
      </c>
      <c r="DH579">
        <v>393.211538461538</v>
      </c>
      <c r="DI579">
        <v>15</v>
      </c>
      <c r="DJ579">
        <v>100</v>
      </c>
      <c r="DK579">
        <v>100</v>
      </c>
      <c r="DL579">
        <v>2.7120000000000002</v>
      </c>
      <c r="DM579">
        <v>0.435</v>
      </c>
      <c r="DN579">
        <v>2</v>
      </c>
      <c r="DO579">
        <v>336.96199999999999</v>
      </c>
      <c r="DP579">
        <v>665.44</v>
      </c>
      <c r="DQ579">
        <v>30.637599999999999</v>
      </c>
      <c r="DR579">
        <v>32.795699999999997</v>
      </c>
      <c r="DS579">
        <v>30.0001</v>
      </c>
      <c r="DT579">
        <v>32.677199999999999</v>
      </c>
      <c r="DU579">
        <v>32.677300000000002</v>
      </c>
      <c r="DV579">
        <v>20.9879</v>
      </c>
      <c r="DW579">
        <v>21.970800000000001</v>
      </c>
      <c r="DX579">
        <v>53.073500000000003</v>
      </c>
      <c r="DY579">
        <v>30.636800000000001</v>
      </c>
      <c r="DZ579">
        <v>400</v>
      </c>
      <c r="EA579">
        <v>31.431799999999999</v>
      </c>
      <c r="EB579">
        <v>99.855900000000005</v>
      </c>
      <c r="EC579">
        <v>100.3</v>
      </c>
    </row>
    <row r="580" spans="1:133" x14ac:dyDescent="0.35">
      <c r="A580">
        <v>564</v>
      </c>
      <c r="B580">
        <v>1581613843.5999999</v>
      </c>
      <c r="C580">
        <v>2906.5999999046298</v>
      </c>
      <c r="D580" t="s">
        <v>1366</v>
      </c>
      <c r="E580" t="s">
        <v>1367</v>
      </c>
      <c r="F580" t="s">
        <v>232</v>
      </c>
      <c r="G580" t="s">
        <v>233</v>
      </c>
      <c r="H580" t="s">
        <v>234</v>
      </c>
      <c r="I580" t="s">
        <v>235</v>
      </c>
      <c r="J580" t="s">
        <v>236</v>
      </c>
      <c r="K580" t="s">
        <v>237</v>
      </c>
      <c r="L580" t="s">
        <v>238</v>
      </c>
      <c r="M580" t="s">
        <v>239</v>
      </c>
      <c r="N580">
        <v>1581613835.5310299</v>
      </c>
      <c r="O580">
        <f t="shared" si="344"/>
        <v>4.8968452493635046E-4</v>
      </c>
      <c r="P580">
        <f t="shared" si="345"/>
        <v>-0.28859111222948702</v>
      </c>
      <c r="Q580">
        <f t="shared" si="346"/>
        <v>400.17</v>
      </c>
      <c r="R580">
        <f t="shared" si="347"/>
        <v>404.20763726138819</v>
      </c>
      <c r="S580">
        <f t="shared" si="348"/>
        <v>40.260847560384086</v>
      </c>
      <c r="T580">
        <f t="shared" si="349"/>
        <v>39.858681239662751</v>
      </c>
      <c r="U580">
        <f t="shared" si="350"/>
        <v>3.6597050289699395E-2</v>
      </c>
      <c r="V580">
        <f t="shared" si="351"/>
        <v>2.2519677723150098</v>
      </c>
      <c r="W580">
        <f t="shared" si="352"/>
        <v>3.6269826146696008E-2</v>
      </c>
      <c r="X580">
        <f t="shared" si="353"/>
        <v>2.2697797179555369E-2</v>
      </c>
      <c r="Y580">
        <f t="shared" si="354"/>
        <v>0</v>
      </c>
      <c r="Z580">
        <f t="shared" si="355"/>
        <v>31.258479617159939</v>
      </c>
      <c r="AA580">
        <f t="shared" si="356"/>
        <v>30.996944827586201</v>
      </c>
      <c r="AB580">
        <f t="shared" si="357"/>
        <v>4.5105924941691322</v>
      </c>
      <c r="AC580">
        <f t="shared" si="358"/>
        <v>69.644589871565103</v>
      </c>
      <c r="AD580">
        <f t="shared" si="359"/>
        <v>3.217990892461903</v>
      </c>
      <c r="AE580">
        <f t="shared" si="360"/>
        <v>4.6205899099935159</v>
      </c>
      <c r="AF580">
        <f t="shared" si="361"/>
        <v>1.2926016017072293</v>
      </c>
      <c r="AG580">
        <f t="shared" si="362"/>
        <v>-21.595087549693055</v>
      </c>
      <c r="AH580">
        <f t="shared" si="363"/>
        <v>51.381995467040916</v>
      </c>
      <c r="AI580">
        <f t="shared" si="364"/>
        <v>5.1342200251057779</v>
      </c>
      <c r="AJ580">
        <f t="shared" si="365"/>
        <v>34.921127942453637</v>
      </c>
      <c r="AK580">
        <v>-4.1236743553598701E-2</v>
      </c>
      <c r="AL580">
        <v>4.6291857176060401E-2</v>
      </c>
      <c r="AM580">
        <v>3.4587393971882001</v>
      </c>
      <c r="AN580">
        <v>7</v>
      </c>
      <c r="AO580">
        <v>2</v>
      </c>
      <c r="AP580">
        <f t="shared" si="366"/>
        <v>1</v>
      </c>
      <c r="AQ580">
        <f t="shared" si="367"/>
        <v>0</v>
      </c>
      <c r="AR580">
        <f t="shared" si="368"/>
        <v>51819.03109671003</v>
      </c>
      <c r="AS580" t="s">
        <v>240</v>
      </c>
      <c r="AT580">
        <v>0</v>
      </c>
      <c r="AU580">
        <v>0</v>
      </c>
      <c r="AV580">
        <f t="shared" si="369"/>
        <v>0</v>
      </c>
      <c r="AW580" t="e">
        <f t="shared" si="370"/>
        <v>#DIV/0!</v>
      </c>
      <c r="AX580">
        <v>0</v>
      </c>
      <c r="AY580" t="s">
        <v>240</v>
      </c>
      <c r="AZ580">
        <v>0</v>
      </c>
      <c r="BA580">
        <v>0</v>
      </c>
      <c r="BB580" t="e">
        <f t="shared" si="371"/>
        <v>#DIV/0!</v>
      </c>
      <c r="BC580">
        <v>0.5</v>
      </c>
      <c r="BD580">
        <f t="shared" si="372"/>
        <v>0</v>
      </c>
      <c r="BE580">
        <f t="shared" si="373"/>
        <v>-0.28859111222948702</v>
      </c>
      <c r="BF580" t="e">
        <f t="shared" si="374"/>
        <v>#DIV/0!</v>
      </c>
      <c r="BG580" t="e">
        <f t="shared" si="375"/>
        <v>#DIV/0!</v>
      </c>
      <c r="BH580" t="e">
        <f t="shared" si="376"/>
        <v>#DIV/0!</v>
      </c>
      <c r="BI580" t="e">
        <f t="shared" si="377"/>
        <v>#DIV/0!</v>
      </c>
      <c r="BJ580" t="s">
        <v>240</v>
      </c>
      <c r="BK580">
        <v>0</v>
      </c>
      <c r="BL580">
        <f t="shared" si="378"/>
        <v>0</v>
      </c>
      <c r="BM580" t="e">
        <f t="shared" si="379"/>
        <v>#DIV/0!</v>
      </c>
      <c r="BN580" t="e">
        <f t="shared" si="380"/>
        <v>#DIV/0!</v>
      </c>
      <c r="BO580" t="e">
        <f t="shared" si="381"/>
        <v>#DIV/0!</v>
      </c>
      <c r="BP580" t="e">
        <f t="shared" si="382"/>
        <v>#DIV/0!</v>
      </c>
      <c r="BQ580">
        <f t="shared" si="383"/>
        <v>0</v>
      </c>
      <c r="BR580">
        <f t="shared" si="384"/>
        <v>0</v>
      </c>
      <c r="BS580">
        <f t="shared" si="385"/>
        <v>0</v>
      </c>
      <c r="BT580">
        <f t="shared" si="386"/>
        <v>0</v>
      </c>
      <c r="BU580">
        <v>6</v>
      </c>
      <c r="BV580">
        <v>0.5</v>
      </c>
      <c r="BW580" t="s">
        <v>241</v>
      </c>
      <c r="BX580">
        <v>1581613835.5310299</v>
      </c>
      <c r="BY580">
        <v>400.17</v>
      </c>
      <c r="BZ580">
        <v>400.01120689655198</v>
      </c>
      <c r="CA580">
        <v>32.307727586206902</v>
      </c>
      <c r="CB580">
        <v>31.495431034482799</v>
      </c>
      <c r="CC580">
        <v>350.01793103448301</v>
      </c>
      <c r="CD580">
        <v>99.404396551724105</v>
      </c>
      <c r="CE580">
        <v>0.19997468965517201</v>
      </c>
      <c r="CF580">
        <v>31.420162068965499</v>
      </c>
      <c r="CG580">
        <v>30.996944827586201</v>
      </c>
      <c r="CH580">
        <v>999.9</v>
      </c>
      <c r="CI580">
        <v>0</v>
      </c>
      <c r="CJ580">
        <v>0</v>
      </c>
      <c r="CK580">
        <v>10004.0255172414</v>
      </c>
      <c r="CL580">
        <v>0</v>
      </c>
      <c r="CM580">
        <v>5.5239468965517204</v>
      </c>
      <c r="CN580">
        <v>0</v>
      </c>
      <c r="CO580">
        <v>0</v>
      </c>
      <c r="CP580">
        <v>0</v>
      </c>
      <c r="CQ580">
        <v>0</v>
      </c>
      <c r="CR580">
        <v>2.83793103448276</v>
      </c>
      <c r="CS580">
        <v>0</v>
      </c>
      <c r="CT580">
        <v>370.2</v>
      </c>
      <c r="CU580">
        <v>-0.65862068965517195</v>
      </c>
      <c r="CV580">
        <v>40.186999999999998</v>
      </c>
      <c r="CW580">
        <v>45.5663448275862</v>
      </c>
      <c r="CX580">
        <v>42.710931034482698</v>
      </c>
      <c r="CY580">
        <v>44.2799310344828</v>
      </c>
      <c r="CZ580">
        <v>41.307724137930997</v>
      </c>
      <c r="DA580">
        <v>0</v>
      </c>
      <c r="DB580">
        <v>0</v>
      </c>
      <c r="DC580">
        <v>0</v>
      </c>
      <c r="DD580">
        <v>2975.9000000953702</v>
      </c>
      <c r="DE580">
        <v>3.5076923076923099</v>
      </c>
      <c r="DF580">
        <v>-32.717948524966999</v>
      </c>
      <c r="DG580">
        <v>-443.92136772662201</v>
      </c>
      <c r="DH580">
        <v>365.519230769231</v>
      </c>
      <c r="DI580">
        <v>15</v>
      </c>
      <c r="DJ580">
        <v>100</v>
      </c>
      <c r="DK580">
        <v>100</v>
      </c>
      <c r="DL580">
        <v>2.7120000000000002</v>
      </c>
      <c r="DM580">
        <v>0.435</v>
      </c>
      <c r="DN580">
        <v>2</v>
      </c>
      <c r="DO580">
        <v>337.02199999999999</v>
      </c>
      <c r="DP580">
        <v>665.41700000000003</v>
      </c>
      <c r="DQ580">
        <v>30.640699999999999</v>
      </c>
      <c r="DR580">
        <v>32.798299999999998</v>
      </c>
      <c r="DS580">
        <v>30.0001</v>
      </c>
      <c r="DT580">
        <v>32.677500000000002</v>
      </c>
      <c r="DU580">
        <v>32.677300000000002</v>
      </c>
      <c r="DV580">
        <v>20.986699999999999</v>
      </c>
      <c r="DW580">
        <v>21.970800000000001</v>
      </c>
      <c r="DX580">
        <v>53.073500000000003</v>
      </c>
      <c r="DY580">
        <v>30.643000000000001</v>
      </c>
      <c r="DZ580">
        <v>400</v>
      </c>
      <c r="EA580">
        <v>31.427900000000001</v>
      </c>
      <c r="EB580">
        <v>99.855400000000003</v>
      </c>
      <c r="EC580">
        <v>100.3</v>
      </c>
    </row>
    <row r="581" spans="1:133" x14ac:dyDescent="0.35">
      <c r="A581">
        <v>565</v>
      </c>
      <c r="B581">
        <v>1581613848.5999999</v>
      </c>
      <c r="C581">
        <v>2911.5999999046298</v>
      </c>
      <c r="D581" t="s">
        <v>1368</v>
      </c>
      <c r="E581" t="s">
        <v>1369</v>
      </c>
      <c r="F581" t="s">
        <v>232</v>
      </c>
      <c r="G581" t="s">
        <v>233</v>
      </c>
      <c r="H581" t="s">
        <v>234</v>
      </c>
      <c r="I581" t="s">
        <v>235</v>
      </c>
      <c r="J581" t="s">
        <v>236</v>
      </c>
      <c r="K581" t="s">
        <v>237</v>
      </c>
      <c r="L581" t="s">
        <v>238</v>
      </c>
      <c r="M581" t="s">
        <v>239</v>
      </c>
      <c r="N581">
        <v>1581613840.5310299</v>
      </c>
      <c r="O581">
        <f t="shared" si="344"/>
        <v>4.9032531678709396E-4</v>
      </c>
      <c r="P581">
        <f t="shared" si="345"/>
        <v>-0.27928772503576982</v>
      </c>
      <c r="Q581">
        <f t="shared" si="346"/>
        <v>400.16141379310301</v>
      </c>
      <c r="R581">
        <f t="shared" si="347"/>
        <v>403.77479274864794</v>
      </c>
      <c r="S581">
        <f t="shared" si="348"/>
        <v>40.21721553208517</v>
      </c>
      <c r="T581">
        <f t="shared" si="349"/>
        <v>39.857311836104039</v>
      </c>
      <c r="U581">
        <f t="shared" si="350"/>
        <v>3.6676477886164335E-2</v>
      </c>
      <c r="V581">
        <f t="shared" si="351"/>
        <v>2.2527191841042686</v>
      </c>
      <c r="W581">
        <f t="shared" si="352"/>
        <v>3.6347947276180299E-2</v>
      </c>
      <c r="X581">
        <f t="shared" si="353"/>
        <v>2.2746738848146365E-2</v>
      </c>
      <c r="Y581">
        <f t="shared" si="354"/>
        <v>0</v>
      </c>
      <c r="Z581">
        <f t="shared" si="355"/>
        <v>31.259196567986493</v>
      </c>
      <c r="AA581">
        <f t="shared" si="356"/>
        <v>30.993637931034499</v>
      </c>
      <c r="AB581">
        <f t="shared" si="357"/>
        <v>4.5097420673441189</v>
      </c>
      <c r="AC581">
        <f t="shared" si="358"/>
        <v>69.646588018103941</v>
      </c>
      <c r="AD581">
        <f t="shared" si="359"/>
        <v>3.2182440670119794</v>
      </c>
      <c r="AE581">
        <f t="shared" si="360"/>
        <v>4.6208208594158684</v>
      </c>
      <c r="AF581">
        <f t="shared" si="361"/>
        <v>1.2914980003321395</v>
      </c>
      <c r="AG581">
        <f t="shared" si="362"/>
        <v>-21.623346470310842</v>
      </c>
      <c r="AH581">
        <f t="shared" si="363"/>
        <v>51.907548997932537</v>
      </c>
      <c r="AI581">
        <f t="shared" si="364"/>
        <v>5.1849425846105088</v>
      </c>
      <c r="AJ581">
        <f t="shared" si="365"/>
        <v>35.469145112232205</v>
      </c>
      <c r="AK581">
        <v>-4.1256991720597901E-2</v>
      </c>
      <c r="AL581">
        <v>4.6314587517353803E-2</v>
      </c>
      <c r="AM581">
        <v>3.4600833609416699</v>
      </c>
      <c r="AN581">
        <v>7</v>
      </c>
      <c r="AO581">
        <v>2</v>
      </c>
      <c r="AP581">
        <f t="shared" si="366"/>
        <v>1</v>
      </c>
      <c r="AQ581">
        <f t="shared" si="367"/>
        <v>0</v>
      </c>
      <c r="AR581">
        <f t="shared" si="368"/>
        <v>51843.253456877654</v>
      </c>
      <c r="AS581" t="s">
        <v>240</v>
      </c>
      <c r="AT581">
        <v>0</v>
      </c>
      <c r="AU581">
        <v>0</v>
      </c>
      <c r="AV581">
        <f t="shared" si="369"/>
        <v>0</v>
      </c>
      <c r="AW581" t="e">
        <f t="shared" si="370"/>
        <v>#DIV/0!</v>
      </c>
      <c r="AX581">
        <v>0</v>
      </c>
      <c r="AY581" t="s">
        <v>240</v>
      </c>
      <c r="AZ581">
        <v>0</v>
      </c>
      <c r="BA581">
        <v>0</v>
      </c>
      <c r="BB581" t="e">
        <f t="shared" si="371"/>
        <v>#DIV/0!</v>
      </c>
      <c r="BC581">
        <v>0.5</v>
      </c>
      <c r="BD581">
        <f t="shared" si="372"/>
        <v>0</v>
      </c>
      <c r="BE581">
        <f t="shared" si="373"/>
        <v>-0.27928772503576982</v>
      </c>
      <c r="BF581" t="e">
        <f t="shared" si="374"/>
        <v>#DIV/0!</v>
      </c>
      <c r="BG581" t="e">
        <f t="shared" si="375"/>
        <v>#DIV/0!</v>
      </c>
      <c r="BH581" t="e">
        <f t="shared" si="376"/>
        <v>#DIV/0!</v>
      </c>
      <c r="BI581" t="e">
        <f t="shared" si="377"/>
        <v>#DIV/0!</v>
      </c>
      <c r="BJ581" t="s">
        <v>240</v>
      </c>
      <c r="BK581">
        <v>0</v>
      </c>
      <c r="BL581">
        <f t="shared" si="378"/>
        <v>0</v>
      </c>
      <c r="BM581" t="e">
        <f t="shared" si="379"/>
        <v>#DIV/0!</v>
      </c>
      <c r="BN581" t="e">
        <f t="shared" si="380"/>
        <v>#DIV/0!</v>
      </c>
      <c r="BO581" t="e">
        <f t="shared" si="381"/>
        <v>#DIV/0!</v>
      </c>
      <c r="BP581" t="e">
        <f t="shared" si="382"/>
        <v>#DIV/0!</v>
      </c>
      <c r="BQ581">
        <f t="shared" si="383"/>
        <v>0</v>
      </c>
      <c r="BR581">
        <f t="shared" si="384"/>
        <v>0</v>
      </c>
      <c r="BS581">
        <f t="shared" si="385"/>
        <v>0</v>
      </c>
      <c r="BT581">
        <f t="shared" si="386"/>
        <v>0</v>
      </c>
      <c r="BU581">
        <v>6</v>
      </c>
      <c r="BV581">
        <v>0.5</v>
      </c>
      <c r="BW581" t="s">
        <v>241</v>
      </c>
      <c r="BX581">
        <v>1581613840.5310299</v>
      </c>
      <c r="BY581">
        <v>400.16141379310301</v>
      </c>
      <c r="BZ581">
        <v>400.01900000000001</v>
      </c>
      <c r="CA581">
        <v>32.310686206896499</v>
      </c>
      <c r="CB581">
        <v>31.497324137930999</v>
      </c>
      <c r="CC581">
        <v>350.01575862069001</v>
      </c>
      <c r="CD581">
        <v>99.403089655172394</v>
      </c>
      <c r="CE581">
        <v>0.199996655172414</v>
      </c>
      <c r="CF581">
        <v>31.421041379310299</v>
      </c>
      <c r="CG581">
        <v>30.993637931034499</v>
      </c>
      <c r="CH581">
        <v>999.9</v>
      </c>
      <c r="CI581">
        <v>0</v>
      </c>
      <c r="CJ581">
        <v>0</v>
      </c>
      <c r="CK581">
        <v>10009.069310344799</v>
      </c>
      <c r="CL581">
        <v>0</v>
      </c>
      <c r="CM581">
        <v>5.1591693103448302</v>
      </c>
      <c r="CN581">
        <v>0</v>
      </c>
      <c r="CO581">
        <v>0</v>
      </c>
      <c r="CP581">
        <v>0</v>
      </c>
      <c r="CQ581">
        <v>0</v>
      </c>
      <c r="CR581">
        <v>1.88620689655172</v>
      </c>
      <c r="CS581">
        <v>0</v>
      </c>
      <c r="CT581">
        <v>317.73103448275901</v>
      </c>
      <c r="CU581">
        <v>-0.83448275862068999</v>
      </c>
      <c r="CV581">
        <v>40.186999999999998</v>
      </c>
      <c r="CW581">
        <v>45.568517241379297</v>
      </c>
      <c r="CX581">
        <v>42.758310344827599</v>
      </c>
      <c r="CY581">
        <v>44.2906206896551</v>
      </c>
      <c r="CZ581">
        <v>41.311999999999998</v>
      </c>
      <c r="DA581">
        <v>0</v>
      </c>
      <c r="DB581">
        <v>0</v>
      </c>
      <c r="DC581">
        <v>0</v>
      </c>
      <c r="DD581">
        <v>2980.7000000476801</v>
      </c>
      <c r="DE581">
        <v>1.86153846153846</v>
      </c>
      <c r="DF581">
        <v>-28.218803236718198</v>
      </c>
      <c r="DG581">
        <v>-755.42905902212703</v>
      </c>
      <c r="DH581">
        <v>312.71153846153902</v>
      </c>
      <c r="DI581">
        <v>15</v>
      </c>
      <c r="DJ581">
        <v>100</v>
      </c>
      <c r="DK581">
        <v>100</v>
      </c>
      <c r="DL581">
        <v>2.7120000000000002</v>
      </c>
      <c r="DM581">
        <v>0.435</v>
      </c>
      <c r="DN581">
        <v>2</v>
      </c>
      <c r="DO581">
        <v>337.012</v>
      </c>
      <c r="DP581">
        <v>665.32500000000005</v>
      </c>
      <c r="DQ581">
        <v>30.645399999999999</v>
      </c>
      <c r="DR581">
        <v>32.7986</v>
      </c>
      <c r="DS581">
        <v>30</v>
      </c>
      <c r="DT581">
        <v>32.680100000000003</v>
      </c>
      <c r="DU581">
        <v>32.677300000000002</v>
      </c>
      <c r="DV581">
        <v>20.990300000000001</v>
      </c>
      <c r="DW581">
        <v>22.243200000000002</v>
      </c>
      <c r="DX581">
        <v>53.073500000000003</v>
      </c>
      <c r="DY581">
        <v>30.6463</v>
      </c>
      <c r="DZ581">
        <v>400</v>
      </c>
      <c r="EA581">
        <v>31.433499999999999</v>
      </c>
      <c r="EB581">
        <v>99.854500000000002</v>
      </c>
      <c r="EC581">
        <v>100.304</v>
      </c>
    </row>
    <row r="582" spans="1:133" x14ac:dyDescent="0.35">
      <c r="A582">
        <v>566</v>
      </c>
      <c r="B582">
        <v>1581613853.5999999</v>
      </c>
      <c r="C582">
        <v>2916.5999999046298</v>
      </c>
      <c r="D582" t="s">
        <v>1370</v>
      </c>
      <c r="E582" t="s">
        <v>1371</v>
      </c>
      <c r="F582" t="s">
        <v>232</v>
      </c>
      <c r="G582" t="s">
        <v>233</v>
      </c>
      <c r="H582" t="s">
        <v>234</v>
      </c>
      <c r="I582" t="s">
        <v>235</v>
      </c>
      <c r="J582" t="s">
        <v>236</v>
      </c>
      <c r="K582" t="s">
        <v>237</v>
      </c>
      <c r="L582" t="s">
        <v>238</v>
      </c>
      <c r="M582" t="s">
        <v>239</v>
      </c>
      <c r="N582">
        <v>1581613845.5310299</v>
      </c>
      <c r="O582">
        <f t="shared" si="344"/>
        <v>4.9613553411611178E-4</v>
      </c>
      <c r="P582">
        <f t="shared" si="345"/>
        <v>-0.28380310260966179</v>
      </c>
      <c r="Q582">
        <f t="shared" si="346"/>
        <v>400.15124137931002</v>
      </c>
      <c r="R582">
        <f t="shared" si="347"/>
        <v>403.81777342907674</v>
      </c>
      <c r="S582">
        <f t="shared" si="348"/>
        <v>40.221373710280723</v>
      </c>
      <c r="T582">
        <f t="shared" si="349"/>
        <v>39.85617691732606</v>
      </c>
      <c r="U582">
        <f t="shared" si="350"/>
        <v>3.7103242277404525E-2</v>
      </c>
      <c r="V582">
        <f t="shared" si="351"/>
        <v>2.2518178891549101</v>
      </c>
      <c r="W582">
        <f t="shared" si="352"/>
        <v>3.6766926242393132E-2</v>
      </c>
      <c r="X582">
        <f t="shared" si="353"/>
        <v>2.3009291389569538E-2</v>
      </c>
      <c r="Y582">
        <f t="shared" si="354"/>
        <v>0</v>
      </c>
      <c r="Z582">
        <f t="shared" si="355"/>
        <v>31.25722951869092</v>
      </c>
      <c r="AA582">
        <f t="shared" si="356"/>
        <v>30.995631034482798</v>
      </c>
      <c r="AB582">
        <f t="shared" si="357"/>
        <v>4.510254612357655</v>
      </c>
      <c r="AC582">
        <f t="shared" si="358"/>
        <v>69.648898700779483</v>
      </c>
      <c r="AD582">
        <f t="shared" si="359"/>
        <v>3.2183527319575305</v>
      </c>
      <c r="AE582">
        <f t="shared" si="360"/>
        <v>4.6208235765277248</v>
      </c>
      <c r="AF582">
        <f t="shared" si="361"/>
        <v>1.2919018804001245</v>
      </c>
      <c r="AG582">
        <f t="shared" si="362"/>
        <v>-21.879577054520528</v>
      </c>
      <c r="AH582">
        <f t="shared" si="363"/>
        <v>51.646074293721171</v>
      </c>
      <c r="AI582">
        <f t="shared" si="364"/>
        <v>5.160940182646625</v>
      </c>
      <c r="AJ582">
        <f t="shared" si="365"/>
        <v>34.927437421847266</v>
      </c>
      <c r="AK582">
        <v>-4.1232705409977803E-2</v>
      </c>
      <c r="AL582">
        <v>4.6287324006085102E-2</v>
      </c>
      <c r="AM582">
        <v>3.4584713398776001</v>
      </c>
      <c r="AN582">
        <v>7</v>
      </c>
      <c r="AO582">
        <v>2</v>
      </c>
      <c r="AP582">
        <f t="shared" si="366"/>
        <v>1</v>
      </c>
      <c r="AQ582">
        <f t="shared" si="367"/>
        <v>0</v>
      </c>
      <c r="AR582">
        <f t="shared" si="368"/>
        <v>51813.978190225302</v>
      </c>
      <c r="AS582" t="s">
        <v>240</v>
      </c>
      <c r="AT582">
        <v>0</v>
      </c>
      <c r="AU582">
        <v>0</v>
      </c>
      <c r="AV582">
        <f t="shared" si="369"/>
        <v>0</v>
      </c>
      <c r="AW582" t="e">
        <f t="shared" si="370"/>
        <v>#DIV/0!</v>
      </c>
      <c r="AX582">
        <v>0</v>
      </c>
      <c r="AY582" t="s">
        <v>240</v>
      </c>
      <c r="AZ582">
        <v>0</v>
      </c>
      <c r="BA582">
        <v>0</v>
      </c>
      <c r="BB582" t="e">
        <f t="shared" si="371"/>
        <v>#DIV/0!</v>
      </c>
      <c r="BC582">
        <v>0.5</v>
      </c>
      <c r="BD582">
        <f t="shared" si="372"/>
        <v>0</v>
      </c>
      <c r="BE582">
        <f t="shared" si="373"/>
        <v>-0.28380310260966179</v>
      </c>
      <c r="BF582" t="e">
        <f t="shared" si="374"/>
        <v>#DIV/0!</v>
      </c>
      <c r="BG582" t="e">
        <f t="shared" si="375"/>
        <v>#DIV/0!</v>
      </c>
      <c r="BH582" t="e">
        <f t="shared" si="376"/>
        <v>#DIV/0!</v>
      </c>
      <c r="BI582" t="e">
        <f t="shared" si="377"/>
        <v>#DIV/0!</v>
      </c>
      <c r="BJ582" t="s">
        <v>240</v>
      </c>
      <c r="BK582">
        <v>0</v>
      </c>
      <c r="BL582">
        <f t="shared" si="378"/>
        <v>0</v>
      </c>
      <c r="BM582" t="e">
        <f t="shared" si="379"/>
        <v>#DIV/0!</v>
      </c>
      <c r="BN582" t="e">
        <f t="shared" si="380"/>
        <v>#DIV/0!</v>
      </c>
      <c r="BO582" t="e">
        <f t="shared" si="381"/>
        <v>#DIV/0!</v>
      </c>
      <c r="BP582" t="e">
        <f t="shared" si="382"/>
        <v>#DIV/0!</v>
      </c>
      <c r="BQ582">
        <f t="shared" si="383"/>
        <v>0</v>
      </c>
      <c r="BR582">
        <f t="shared" si="384"/>
        <v>0</v>
      </c>
      <c r="BS582">
        <f t="shared" si="385"/>
        <v>0</v>
      </c>
      <c r="BT582">
        <f t="shared" si="386"/>
        <v>0</v>
      </c>
      <c r="BU582">
        <v>6</v>
      </c>
      <c r="BV582">
        <v>0.5</v>
      </c>
      <c r="BW582" t="s">
        <v>241</v>
      </c>
      <c r="BX582">
        <v>1581613845.5310299</v>
      </c>
      <c r="BY582">
        <v>400.15124137931002</v>
      </c>
      <c r="BZ582">
        <v>400.00506896551701</v>
      </c>
      <c r="CA582">
        <v>32.311875862069002</v>
      </c>
      <c r="CB582">
        <v>31.488903448275899</v>
      </c>
      <c r="CC582">
        <v>350.02713793103402</v>
      </c>
      <c r="CD582">
        <v>99.402762068965501</v>
      </c>
      <c r="CE582">
        <v>0.20002006896551699</v>
      </c>
      <c r="CF582">
        <v>31.4210517241379</v>
      </c>
      <c r="CG582">
        <v>30.995631034482798</v>
      </c>
      <c r="CH582">
        <v>999.9</v>
      </c>
      <c r="CI582">
        <v>0</v>
      </c>
      <c r="CJ582">
        <v>0</v>
      </c>
      <c r="CK582">
        <v>10003.210344827599</v>
      </c>
      <c r="CL582">
        <v>0</v>
      </c>
      <c r="CM582">
        <v>4.6530779310344803</v>
      </c>
      <c r="CN582">
        <v>0</v>
      </c>
      <c r="CO582">
        <v>0</v>
      </c>
      <c r="CP582">
        <v>0</v>
      </c>
      <c r="CQ582">
        <v>0</v>
      </c>
      <c r="CR582">
        <v>2.6724137931034502</v>
      </c>
      <c r="CS582">
        <v>0</v>
      </c>
      <c r="CT582">
        <v>264.11724137930997</v>
      </c>
      <c r="CU582">
        <v>-0.931034482758621</v>
      </c>
      <c r="CV582">
        <v>40.182724137930997</v>
      </c>
      <c r="CW582">
        <v>45.564206896551703</v>
      </c>
      <c r="CX582">
        <v>42.738931034482697</v>
      </c>
      <c r="CY582">
        <v>44.292758620689597</v>
      </c>
      <c r="CZ582">
        <v>41.309862068965501</v>
      </c>
      <c r="DA582">
        <v>0</v>
      </c>
      <c r="DB582">
        <v>0</v>
      </c>
      <c r="DC582">
        <v>0</v>
      </c>
      <c r="DD582">
        <v>2985.5</v>
      </c>
      <c r="DE582">
        <v>2.4769230769230801</v>
      </c>
      <c r="DF582">
        <v>26.263248066727201</v>
      </c>
      <c r="DG582">
        <v>-820.656411022101</v>
      </c>
      <c r="DH582">
        <v>259.538461538462</v>
      </c>
      <c r="DI582">
        <v>15</v>
      </c>
      <c r="DJ582">
        <v>100</v>
      </c>
      <c r="DK582">
        <v>100</v>
      </c>
      <c r="DL582">
        <v>2.7120000000000002</v>
      </c>
      <c r="DM582">
        <v>0.435</v>
      </c>
      <c r="DN582">
        <v>2</v>
      </c>
      <c r="DO582">
        <v>337.02300000000002</v>
      </c>
      <c r="DP582">
        <v>665.37400000000002</v>
      </c>
      <c r="DQ582">
        <v>30.649100000000001</v>
      </c>
      <c r="DR582">
        <v>32.799799999999998</v>
      </c>
      <c r="DS582">
        <v>30.0001</v>
      </c>
      <c r="DT582">
        <v>32.680100000000003</v>
      </c>
      <c r="DU582">
        <v>32.679600000000001</v>
      </c>
      <c r="DV582">
        <v>20.988099999999999</v>
      </c>
      <c r="DW582">
        <v>22.243200000000002</v>
      </c>
      <c r="DX582">
        <v>53.073500000000003</v>
      </c>
      <c r="DY582">
        <v>30.649899999999999</v>
      </c>
      <c r="DZ582">
        <v>400</v>
      </c>
      <c r="EA582">
        <v>31.433199999999999</v>
      </c>
      <c r="EB582">
        <v>99.8553</v>
      </c>
      <c r="EC582">
        <v>100.303</v>
      </c>
    </row>
    <row r="583" spans="1:133" x14ac:dyDescent="0.35">
      <c r="A583">
        <v>567</v>
      </c>
      <c r="B583">
        <v>1581613858.5999999</v>
      </c>
      <c r="C583">
        <v>2921.5999999046298</v>
      </c>
      <c r="D583" t="s">
        <v>1372</v>
      </c>
      <c r="E583" t="s">
        <v>1373</v>
      </c>
      <c r="F583" t="s">
        <v>232</v>
      </c>
      <c r="G583" t="s">
        <v>233</v>
      </c>
      <c r="H583" t="s">
        <v>234</v>
      </c>
      <c r="I583" t="s">
        <v>235</v>
      </c>
      <c r="J583" t="s">
        <v>236</v>
      </c>
      <c r="K583" t="s">
        <v>237</v>
      </c>
      <c r="L583" t="s">
        <v>238</v>
      </c>
      <c r="M583" t="s">
        <v>239</v>
      </c>
      <c r="N583">
        <v>1581613850.5310299</v>
      </c>
      <c r="O583">
        <f t="shared" si="344"/>
        <v>5.0246203700033472E-4</v>
      </c>
      <c r="P583">
        <f t="shared" si="345"/>
        <v>-0.29013182058028564</v>
      </c>
      <c r="Q583">
        <f t="shared" si="346"/>
        <v>400.14544827586201</v>
      </c>
      <c r="R583">
        <f t="shared" si="347"/>
        <v>403.92663829674018</v>
      </c>
      <c r="S583">
        <f t="shared" si="348"/>
        <v>40.232045104085245</v>
      </c>
      <c r="T583">
        <f t="shared" si="349"/>
        <v>39.855429666914375</v>
      </c>
      <c r="U583">
        <f t="shared" si="350"/>
        <v>3.7585148212344169E-2</v>
      </c>
      <c r="V583">
        <f t="shared" si="351"/>
        <v>2.2529519385405909</v>
      </c>
      <c r="W583">
        <f t="shared" si="352"/>
        <v>3.7240254938352542E-2</v>
      </c>
      <c r="X583">
        <f t="shared" si="353"/>
        <v>2.330588276085338E-2</v>
      </c>
      <c r="Y583">
        <f t="shared" si="354"/>
        <v>0</v>
      </c>
      <c r="Z583">
        <f t="shared" si="355"/>
        <v>31.254371491627197</v>
      </c>
      <c r="AA583">
        <f t="shared" si="356"/>
        <v>30.994341379310299</v>
      </c>
      <c r="AB583">
        <f t="shared" si="357"/>
        <v>4.5099229597907584</v>
      </c>
      <c r="AC583">
        <f t="shared" si="358"/>
        <v>69.648489483335467</v>
      </c>
      <c r="AD583">
        <f t="shared" si="359"/>
        <v>3.2181792776985461</v>
      </c>
      <c r="AE583">
        <f t="shared" si="360"/>
        <v>4.6206016836424677</v>
      </c>
      <c r="AF583">
        <f t="shared" si="361"/>
        <v>1.2917436820922124</v>
      </c>
      <c r="AG583">
        <f t="shared" si="362"/>
        <v>-22.15857583171476</v>
      </c>
      <c r="AH583">
        <f t="shared" si="363"/>
        <v>51.726113302085658</v>
      </c>
      <c r="AI583">
        <f t="shared" si="364"/>
        <v>5.1662821862405099</v>
      </c>
      <c r="AJ583">
        <f t="shared" si="365"/>
        <v>34.733819656611409</v>
      </c>
      <c r="AK583">
        <v>-4.1263264958153099E-2</v>
      </c>
      <c r="AL583">
        <v>4.6321629776075401E-2</v>
      </c>
      <c r="AM583">
        <v>3.4604996983776499</v>
      </c>
      <c r="AN583">
        <v>7</v>
      </c>
      <c r="AO583">
        <v>2</v>
      </c>
      <c r="AP583">
        <f t="shared" si="366"/>
        <v>1</v>
      </c>
      <c r="AQ583">
        <f t="shared" si="367"/>
        <v>0</v>
      </c>
      <c r="AR583">
        <f t="shared" si="368"/>
        <v>51850.939027141561</v>
      </c>
      <c r="AS583" t="s">
        <v>240</v>
      </c>
      <c r="AT583">
        <v>0</v>
      </c>
      <c r="AU583">
        <v>0</v>
      </c>
      <c r="AV583">
        <f t="shared" si="369"/>
        <v>0</v>
      </c>
      <c r="AW583" t="e">
        <f t="shared" si="370"/>
        <v>#DIV/0!</v>
      </c>
      <c r="AX583">
        <v>0</v>
      </c>
      <c r="AY583" t="s">
        <v>240</v>
      </c>
      <c r="AZ583">
        <v>0</v>
      </c>
      <c r="BA583">
        <v>0</v>
      </c>
      <c r="BB583" t="e">
        <f t="shared" si="371"/>
        <v>#DIV/0!</v>
      </c>
      <c r="BC583">
        <v>0.5</v>
      </c>
      <c r="BD583">
        <f t="shared" si="372"/>
        <v>0</v>
      </c>
      <c r="BE583">
        <f t="shared" si="373"/>
        <v>-0.29013182058028564</v>
      </c>
      <c r="BF583" t="e">
        <f t="shared" si="374"/>
        <v>#DIV/0!</v>
      </c>
      <c r="BG583" t="e">
        <f t="shared" si="375"/>
        <v>#DIV/0!</v>
      </c>
      <c r="BH583" t="e">
        <f t="shared" si="376"/>
        <v>#DIV/0!</v>
      </c>
      <c r="BI583" t="e">
        <f t="shared" si="377"/>
        <v>#DIV/0!</v>
      </c>
      <c r="BJ583" t="s">
        <v>240</v>
      </c>
      <c r="BK583">
        <v>0</v>
      </c>
      <c r="BL583">
        <f t="shared" si="378"/>
        <v>0</v>
      </c>
      <c r="BM583" t="e">
        <f t="shared" si="379"/>
        <v>#DIV/0!</v>
      </c>
      <c r="BN583" t="e">
        <f t="shared" si="380"/>
        <v>#DIV/0!</v>
      </c>
      <c r="BO583" t="e">
        <f t="shared" si="381"/>
        <v>#DIV/0!</v>
      </c>
      <c r="BP583" t="e">
        <f t="shared" si="382"/>
        <v>#DIV/0!</v>
      </c>
      <c r="BQ583">
        <f t="shared" si="383"/>
        <v>0</v>
      </c>
      <c r="BR583">
        <f t="shared" si="384"/>
        <v>0</v>
      </c>
      <c r="BS583">
        <f t="shared" si="385"/>
        <v>0</v>
      </c>
      <c r="BT583">
        <f t="shared" si="386"/>
        <v>0</v>
      </c>
      <c r="BU583">
        <v>6</v>
      </c>
      <c r="BV583">
        <v>0.5</v>
      </c>
      <c r="BW583" t="s">
        <v>241</v>
      </c>
      <c r="BX583">
        <v>1581613850.5310299</v>
      </c>
      <c r="BY583">
        <v>400.14544827586201</v>
      </c>
      <c r="BZ583">
        <v>399.99275862068998</v>
      </c>
      <c r="CA583">
        <v>32.310272413793101</v>
      </c>
      <c r="CB583">
        <v>31.476786206896598</v>
      </c>
      <c r="CC583">
        <v>350.019482758621</v>
      </c>
      <c r="CD583">
        <v>99.402372413793103</v>
      </c>
      <c r="CE583">
        <v>0.19998427586206899</v>
      </c>
      <c r="CF583">
        <v>31.420206896551701</v>
      </c>
      <c r="CG583">
        <v>30.994341379310299</v>
      </c>
      <c r="CH583">
        <v>999.9</v>
      </c>
      <c r="CI583">
        <v>0</v>
      </c>
      <c r="CJ583">
        <v>0</v>
      </c>
      <c r="CK583">
        <v>10010.6634482759</v>
      </c>
      <c r="CL583">
        <v>0</v>
      </c>
      <c r="CM583">
        <v>4.1212589655172396</v>
      </c>
      <c r="CN583">
        <v>0</v>
      </c>
      <c r="CO583">
        <v>0</v>
      </c>
      <c r="CP583">
        <v>0</v>
      </c>
      <c r="CQ583">
        <v>0</v>
      </c>
      <c r="CR583">
        <v>3.1586206896551698</v>
      </c>
      <c r="CS583">
        <v>0</v>
      </c>
      <c r="CT583">
        <v>210.789655172414</v>
      </c>
      <c r="CU583">
        <v>-1.27241379310345</v>
      </c>
      <c r="CV583">
        <v>40.182724137930997</v>
      </c>
      <c r="CW583">
        <v>45.564206896551703</v>
      </c>
      <c r="CX583">
        <v>42.749724137930997</v>
      </c>
      <c r="CY583">
        <v>44.301310344827598</v>
      </c>
      <c r="CZ583">
        <v>41.3055862068965</v>
      </c>
      <c r="DA583">
        <v>0</v>
      </c>
      <c r="DB583">
        <v>0</v>
      </c>
      <c r="DC583">
        <v>0</v>
      </c>
      <c r="DD583">
        <v>2990.9000000953702</v>
      </c>
      <c r="DE583">
        <v>2.58076923076923</v>
      </c>
      <c r="DF583">
        <v>10.547008287027699</v>
      </c>
      <c r="DG583">
        <v>-349.965811936759</v>
      </c>
      <c r="DH583">
        <v>204.573076923077</v>
      </c>
      <c r="DI583">
        <v>15</v>
      </c>
      <c r="DJ583">
        <v>100</v>
      </c>
      <c r="DK583">
        <v>100</v>
      </c>
      <c r="DL583">
        <v>2.7120000000000002</v>
      </c>
      <c r="DM583">
        <v>0.435</v>
      </c>
      <c r="DN583">
        <v>2</v>
      </c>
      <c r="DO583">
        <v>337.10700000000003</v>
      </c>
      <c r="DP583">
        <v>665.58799999999997</v>
      </c>
      <c r="DQ583">
        <v>30.652200000000001</v>
      </c>
      <c r="DR583">
        <v>32.801499999999997</v>
      </c>
      <c r="DS583">
        <v>30.0002</v>
      </c>
      <c r="DT583">
        <v>32.680100000000003</v>
      </c>
      <c r="DU583">
        <v>32.680199999999999</v>
      </c>
      <c r="DV583">
        <v>20.986599999999999</v>
      </c>
      <c r="DW583">
        <v>22.243200000000002</v>
      </c>
      <c r="DX583">
        <v>53.073500000000003</v>
      </c>
      <c r="DY583">
        <v>30.651800000000001</v>
      </c>
      <c r="DZ583">
        <v>400</v>
      </c>
      <c r="EA583">
        <v>31.433199999999999</v>
      </c>
      <c r="EB583">
        <v>99.857100000000003</v>
      </c>
      <c r="EC583">
        <v>100.3</v>
      </c>
    </row>
    <row r="584" spans="1:133" x14ac:dyDescent="0.35">
      <c r="A584">
        <v>568</v>
      </c>
      <c r="B584">
        <v>1581613864</v>
      </c>
      <c r="C584">
        <v>2927</v>
      </c>
      <c r="D584" t="s">
        <v>1374</v>
      </c>
      <c r="E584" t="s">
        <v>1375</v>
      </c>
      <c r="F584" t="s">
        <v>232</v>
      </c>
      <c r="G584" t="s">
        <v>233</v>
      </c>
      <c r="H584" t="s">
        <v>234</v>
      </c>
      <c r="I584" t="s">
        <v>235</v>
      </c>
      <c r="J584" t="s">
        <v>236</v>
      </c>
      <c r="K584" t="s">
        <v>237</v>
      </c>
      <c r="L584" t="s">
        <v>238</v>
      </c>
      <c r="M584" t="s">
        <v>239</v>
      </c>
      <c r="N584">
        <v>1581613856.06552</v>
      </c>
      <c r="O584">
        <f t="shared" si="344"/>
        <v>5.0791040885256723E-4</v>
      </c>
      <c r="P584">
        <f t="shared" si="345"/>
        <v>-0.27617050263008663</v>
      </c>
      <c r="Q584">
        <f t="shared" si="346"/>
        <v>400.13103448275899</v>
      </c>
      <c r="R584">
        <f t="shared" si="347"/>
        <v>403.19554442047047</v>
      </c>
      <c r="S584">
        <f t="shared" si="348"/>
        <v>40.159312909540027</v>
      </c>
      <c r="T584">
        <f t="shared" si="349"/>
        <v>39.854079840360548</v>
      </c>
      <c r="U584">
        <f t="shared" si="350"/>
        <v>3.7978157616606195E-2</v>
      </c>
      <c r="V584">
        <f t="shared" si="351"/>
        <v>2.2511684403355976</v>
      </c>
      <c r="W584">
        <f t="shared" si="352"/>
        <v>3.7625774160398827E-2</v>
      </c>
      <c r="X584">
        <f t="shared" si="353"/>
        <v>2.3547496510172239E-2</v>
      </c>
      <c r="Y584">
        <f t="shared" si="354"/>
        <v>0</v>
      </c>
      <c r="Z584">
        <f t="shared" si="355"/>
        <v>31.251517940155686</v>
      </c>
      <c r="AA584">
        <f t="shared" si="356"/>
        <v>30.9945275862069</v>
      </c>
      <c r="AB584">
        <f t="shared" si="357"/>
        <v>4.5099708441433624</v>
      </c>
      <c r="AC584">
        <f t="shared" si="358"/>
        <v>69.63949394903662</v>
      </c>
      <c r="AD584">
        <f t="shared" si="359"/>
        <v>3.2175927137535689</v>
      </c>
      <c r="AE584">
        <f t="shared" si="360"/>
        <v>4.6203562537491427</v>
      </c>
      <c r="AF584">
        <f t="shared" si="361"/>
        <v>1.2923781303897934</v>
      </c>
      <c r="AG584">
        <f t="shared" si="362"/>
        <v>-22.398849030398214</v>
      </c>
      <c r="AH584">
        <f t="shared" si="363"/>
        <v>51.549153007830064</v>
      </c>
      <c r="AI584">
        <f t="shared" si="364"/>
        <v>5.1526677921138218</v>
      </c>
      <c r="AJ584">
        <f t="shared" si="365"/>
        <v>34.302971769545671</v>
      </c>
      <c r="AK584">
        <v>-4.1215210810381202E-2</v>
      </c>
      <c r="AL584">
        <v>4.6267684785426803E-2</v>
      </c>
      <c r="AM584">
        <v>3.4573099207967601</v>
      </c>
      <c r="AN584">
        <v>7</v>
      </c>
      <c r="AO584">
        <v>2</v>
      </c>
      <c r="AP584">
        <f t="shared" si="366"/>
        <v>1</v>
      </c>
      <c r="AQ584">
        <f t="shared" si="367"/>
        <v>0</v>
      </c>
      <c r="AR584">
        <f t="shared" si="368"/>
        <v>51793.191481784736</v>
      </c>
      <c r="AS584" t="s">
        <v>240</v>
      </c>
      <c r="AT584">
        <v>0</v>
      </c>
      <c r="AU584">
        <v>0</v>
      </c>
      <c r="AV584">
        <f t="shared" si="369"/>
        <v>0</v>
      </c>
      <c r="AW584" t="e">
        <f t="shared" si="370"/>
        <v>#DIV/0!</v>
      </c>
      <c r="AX584">
        <v>0</v>
      </c>
      <c r="AY584" t="s">
        <v>240</v>
      </c>
      <c r="AZ584">
        <v>0</v>
      </c>
      <c r="BA584">
        <v>0</v>
      </c>
      <c r="BB584" t="e">
        <f t="shared" si="371"/>
        <v>#DIV/0!</v>
      </c>
      <c r="BC584">
        <v>0.5</v>
      </c>
      <c r="BD584">
        <f t="shared" si="372"/>
        <v>0</v>
      </c>
      <c r="BE584">
        <f t="shared" si="373"/>
        <v>-0.27617050263008663</v>
      </c>
      <c r="BF584" t="e">
        <f t="shared" si="374"/>
        <v>#DIV/0!</v>
      </c>
      <c r="BG584" t="e">
        <f t="shared" si="375"/>
        <v>#DIV/0!</v>
      </c>
      <c r="BH584" t="e">
        <f t="shared" si="376"/>
        <v>#DIV/0!</v>
      </c>
      <c r="BI584" t="e">
        <f t="shared" si="377"/>
        <v>#DIV/0!</v>
      </c>
      <c r="BJ584" t="s">
        <v>240</v>
      </c>
      <c r="BK584">
        <v>0</v>
      </c>
      <c r="BL584">
        <f t="shared" si="378"/>
        <v>0</v>
      </c>
      <c r="BM584" t="e">
        <f t="shared" si="379"/>
        <v>#DIV/0!</v>
      </c>
      <c r="BN584" t="e">
        <f t="shared" si="380"/>
        <v>#DIV/0!</v>
      </c>
      <c r="BO584" t="e">
        <f t="shared" si="381"/>
        <v>#DIV/0!</v>
      </c>
      <c r="BP584" t="e">
        <f t="shared" si="382"/>
        <v>#DIV/0!</v>
      </c>
      <c r="BQ584">
        <f t="shared" si="383"/>
        <v>0</v>
      </c>
      <c r="BR584">
        <f t="shared" si="384"/>
        <v>0</v>
      </c>
      <c r="BS584">
        <f t="shared" si="385"/>
        <v>0</v>
      </c>
      <c r="BT584">
        <f t="shared" si="386"/>
        <v>0</v>
      </c>
      <c r="BU584">
        <v>6</v>
      </c>
      <c r="BV584">
        <v>0.5</v>
      </c>
      <c r="BW584" t="s">
        <v>241</v>
      </c>
      <c r="BX584">
        <v>1581613856.06552</v>
      </c>
      <c r="BY584">
        <v>400.13103448275899</v>
      </c>
      <c r="BZ584">
        <v>400.00599999999997</v>
      </c>
      <c r="CA584">
        <v>32.304313793103397</v>
      </c>
      <c r="CB584">
        <v>31.461772413793099</v>
      </c>
      <c r="CC584">
        <v>350.01441379310302</v>
      </c>
      <c r="CD584">
        <v>99.402562068965494</v>
      </c>
      <c r="CE584">
        <v>0.20000910344827599</v>
      </c>
      <c r="CF584">
        <v>31.419272413793099</v>
      </c>
      <c r="CG584">
        <v>30.9945275862069</v>
      </c>
      <c r="CH584">
        <v>999.9</v>
      </c>
      <c r="CI584">
        <v>0</v>
      </c>
      <c r="CJ584">
        <v>0</v>
      </c>
      <c r="CK584">
        <v>9998.9862068965504</v>
      </c>
      <c r="CL584">
        <v>0</v>
      </c>
      <c r="CM584">
        <v>3.7465824137930999</v>
      </c>
      <c r="CN584">
        <v>0</v>
      </c>
      <c r="CO584">
        <v>0</v>
      </c>
      <c r="CP584">
        <v>0</v>
      </c>
      <c r="CQ584">
        <v>0</v>
      </c>
      <c r="CR584">
        <v>3.2068965517241401</v>
      </c>
      <c r="CS584">
        <v>0</v>
      </c>
      <c r="CT584">
        <v>183.4</v>
      </c>
      <c r="CU584">
        <v>-1.33448275862069</v>
      </c>
      <c r="CV584">
        <v>40.187068965517199</v>
      </c>
      <c r="CW584">
        <v>45.559862068965501</v>
      </c>
      <c r="CX584">
        <v>42.756241379310303</v>
      </c>
      <c r="CY584">
        <v>44.303448275862003</v>
      </c>
      <c r="CZ584">
        <v>41.3055862068965</v>
      </c>
      <c r="DA584">
        <v>0</v>
      </c>
      <c r="DB584">
        <v>0</v>
      </c>
      <c r="DC584">
        <v>0</v>
      </c>
      <c r="DD584">
        <v>2996.2999999523199</v>
      </c>
      <c r="DE584">
        <v>2.7923076923076899</v>
      </c>
      <c r="DF584">
        <v>-29.326495714630699</v>
      </c>
      <c r="DG584">
        <v>-102.83760614306701</v>
      </c>
      <c r="DH584">
        <v>184.053846153846</v>
      </c>
      <c r="DI584">
        <v>15</v>
      </c>
      <c r="DJ584">
        <v>100</v>
      </c>
      <c r="DK584">
        <v>100</v>
      </c>
      <c r="DL584">
        <v>2.7120000000000002</v>
      </c>
      <c r="DM584">
        <v>0.435</v>
      </c>
      <c r="DN584">
        <v>2</v>
      </c>
      <c r="DO584">
        <v>336.76299999999998</v>
      </c>
      <c r="DP584">
        <v>665.221</v>
      </c>
      <c r="DQ584">
        <v>30.656500000000001</v>
      </c>
      <c r="DR584">
        <v>32.801499999999997</v>
      </c>
      <c r="DS584">
        <v>30.0002</v>
      </c>
      <c r="DT584">
        <v>32.683</v>
      </c>
      <c r="DU584">
        <v>32.680199999999999</v>
      </c>
      <c r="DV584">
        <v>20.9907</v>
      </c>
      <c r="DW584">
        <v>22.243200000000002</v>
      </c>
      <c r="DX584">
        <v>53.073500000000003</v>
      </c>
      <c r="DY584">
        <v>30.662199999999999</v>
      </c>
      <c r="DZ584">
        <v>400</v>
      </c>
      <c r="EA584">
        <v>31.433199999999999</v>
      </c>
      <c r="EB584">
        <v>99.857399999999998</v>
      </c>
      <c r="EC584">
        <v>100.301</v>
      </c>
    </row>
    <row r="585" spans="1:133" x14ac:dyDescent="0.35">
      <c r="A585">
        <v>569</v>
      </c>
      <c r="B585">
        <v>1581613869</v>
      </c>
      <c r="C585">
        <v>2932</v>
      </c>
      <c r="D585" t="s">
        <v>1376</v>
      </c>
      <c r="E585" t="s">
        <v>1377</v>
      </c>
      <c r="F585" t="s">
        <v>232</v>
      </c>
      <c r="G585" t="s">
        <v>233</v>
      </c>
      <c r="H585" t="s">
        <v>234</v>
      </c>
      <c r="I585" t="s">
        <v>235</v>
      </c>
      <c r="J585" t="s">
        <v>236</v>
      </c>
      <c r="K585" t="s">
        <v>237</v>
      </c>
      <c r="L585" t="s">
        <v>238</v>
      </c>
      <c r="M585" t="s">
        <v>239</v>
      </c>
      <c r="N585">
        <v>1581613861.01724</v>
      </c>
      <c r="O585">
        <f t="shared" si="344"/>
        <v>5.0670755476756263E-4</v>
      </c>
      <c r="P585">
        <f t="shared" si="345"/>
        <v>-0.28616810777106666</v>
      </c>
      <c r="Q585">
        <f t="shared" si="346"/>
        <v>400.132172413793</v>
      </c>
      <c r="R585">
        <f t="shared" si="347"/>
        <v>403.64428926837013</v>
      </c>
      <c r="S585">
        <f t="shared" si="348"/>
        <v>40.20500820899484</v>
      </c>
      <c r="T585">
        <f t="shared" si="349"/>
        <v>39.855183646320697</v>
      </c>
      <c r="U585">
        <f t="shared" si="350"/>
        <v>3.789787393444876E-2</v>
      </c>
      <c r="V585">
        <f t="shared" si="351"/>
        <v>2.2518043429179606</v>
      </c>
      <c r="W585">
        <f t="shared" si="352"/>
        <v>3.7547069419136651E-2</v>
      </c>
      <c r="X585">
        <f t="shared" si="353"/>
        <v>2.3498166048822773E-2</v>
      </c>
      <c r="Y585">
        <f t="shared" si="354"/>
        <v>0</v>
      </c>
      <c r="Z585">
        <f t="shared" si="355"/>
        <v>31.250578665079214</v>
      </c>
      <c r="AA585">
        <f t="shared" si="356"/>
        <v>30.990793103448301</v>
      </c>
      <c r="AB585">
        <f t="shared" si="357"/>
        <v>4.5090105814658088</v>
      </c>
      <c r="AC585">
        <f t="shared" si="358"/>
        <v>69.630961355746138</v>
      </c>
      <c r="AD585">
        <f t="shared" si="359"/>
        <v>3.2169462481614133</v>
      </c>
      <c r="AE585">
        <f t="shared" si="360"/>
        <v>4.6199940163485076</v>
      </c>
      <c r="AF585">
        <f t="shared" si="361"/>
        <v>1.2920643333043955</v>
      </c>
      <c r="AG585">
        <f t="shared" si="362"/>
        <v>-22.345803165249514</v>
      </c>
      <c r="AH585">
        <f t="shared" si="363"/>
        <v>51.849630666586322</v>
      </c>
      <c r="AI585">
        <f t="shared" si="364"/>
        <v>5.1811082605828638</v>
      </c>
      <c r="AJ585">
        <f t="shared" si="365"/>
        <v>34.684935761919675</v>
      </c>
      <c r="AK585">
        <v>-4.1232340460030797E-2</v>
      </c>
      <c r="AL585">
        <v>4.6286914317798203E-2</v>
      </c>
      <c r="AM585">
        <v>3.4584471135722801</v>
      </c>
      <c r="AN585">
        <v>7</v>
      </c>
      <c r="AO585">
        <v>2</v>
      </c>
      <c r="AP585">
        <f t="shared" si="366"/>
        <v>1</v>
      </c>
      <c r="AQ585">
        <f t="shared" si="367"/>
        <v>0</v>
      </c>
      <c r="AR585">
        <f t="shared" si="368"/>
        <v>51814.125508283701</v>
      </c>
      <c r="AS585" t="s">
        <v>240</v>
      </c>
      <c r="AT585">
        <v>0</v>
      </c>
      <c r="AU585">
        <v>0</v>
      </c>
      <c r="AV585">
        <f t="shared" si="369"/>
        <v>0</v>
      </c>
      <c r="AW585" t="e">
        <f t="shared" si="370"/>
        <v>#DIV/0!</v>
      </c>
      <c r="AX585">
        <v>0</v>
      </c>
      <c r="AY585" t="s">
        <v>240</v>
      </c>
      <c r="AZ585">
        <v>0</v>
      </c>
      <c r="BA585">
        <v>0</v>
      </c>
      <c r="BB585" t="e">
        <f t="shared" si="371"/>
        <v>#DIV/0!</v>
      </c>
      <c r="BC585">
        <v>0.5</v>
      </c>
      <c r="BD585">
        <f t="shared" si="372"/>
        <v>0</v>
      </c>
      <c r="BE585">
        <f t="shared" si="373"/>
        <v>-0.28616810777106666</v>
      </c>
      <c r="BF585" t="e">
        <f t="shared" si="374"/>
        <v>#DIV/0!</v>
      </c>
      <c r="BG585" t="e">
        <f t="shared" si="375"/>
        <v>#DIV/0!</v>
      </c>
      <c r="BH585" t="e">
        <f t="shared" si="376"/>
        <v>#DIV/0!</v>
      </c>
      <c r="BI585" t="e">
        <f t="shared" si="377"/>
        <v>#DIV/0!</v>
      </c>
      <c r="BJ585" t="s">
        <v>240</v>
      </c>
      <c r="BK585">
        <v>0</v>
      </c>
      <c r="BL585">
        <f t="shared" si="378"/>
        <v>0</v>
      </c>
      <c r="BM585" t="e">
        <f t="shared" si="379"/>
        <v>#DIV/0!</v>
      </c>
      <c r="BN585" t="e">
        <f t="shared" si="380"/>
        <v>#DIV/0!</v>
      </c>
      <c r="BO585" t="e">
        <f t="shared" si="381"/>
        <v>#DIV/0!</v>
      </c>
      <c r="BP585" t="e">
        <f t="shared" si="382"/>
        <v>#DIV/0!</v>
      </c>
      <c r="BQ585">
        <f t="shared" si="383"/>
        <v>0</v>
      </c>
      <c r="BR585">
        <f t="shared" si="384"/>
        <v>0</v>
      </c>
      <c r="BS585">
        <f t="shared" si="385"/>
        <v>0</v>
      </c>
      <c r="BT585">
        <f t="shared" si="386"/>
        <v>0</v>
      </c>
      <c r="BU585">
        <v>6</v>
      </c>
      <c r="BV585">
        <v>0.5</v>
      </c>
      <c r="BW585" t="s">
        <v>241</v>
      </c>
      <c r="BX585">
        <v>1581613861.01724</v>
      </c>
      <c r="BY585">
        <v>400.132172413793</v>
      </c>
      <c r="BZ585">
        <v>399.98917241379303</v>
      </c>
      <c r="CA585">
        <v>32.297020689655199</v>
      </c>
      <c r="CB585">
        <v>31.456448275862101</v>
      </c>
      <c r="CC585">
        <v>350.00606896551699</v>
      </c>
      <c r="CD585">
        <v>99.405082758620694</v>
      </c>
      <c r="CE585">
        <v>0.19996375862068999</v>
      </c>
      <c r="CF585">
        <v>31.4178931034483</v>
      </c>
      <c r="CG585">
        <v>30.990793103448301</v>
      </c>
      <c r="CH585">
        <v>999.9</v>
      </c>
      <c r="CI585">
        <v>0</v>
      </c>
      <c r="CJ585">
        <v>0</v>
      </c>
      <c r="CK585">
        <v>10002.8882758621</v>
      </c>
      <c r="CL585">
        <v>0</v>
      </c>
      <c r="CM585">
        <v>3.6668934482758599</v>
      </c>
      <c r="CN585">
        <v>0</v>
      </c>
      <c r="CO585">
        <v>0</v>
      </c>
      <c r="CP585">
        <v>0</v>
      </c>
      <c r="CQ585">
        <v>0</v>
      </c>
      <c r="CR585">
        <v>1.89310344827586</v>
      </c>
      <c r="CS585">
        <v>0</v>
      </c>
      <c r="CT585">
        <v>181.84137931034499</v>
      </c>
      <c r="CU585">
        <v>-0.87241379310344802</v>
      </c>
      <c r="CV585">
        <v>40.195689655172401</v>
      </c>
      <c r="CW585">
        <v>45.559862068965501</v>
      </c>
      <c r="CX585">
        <v>42.779965517241401</v>
      </c>
      <c r="CY585">
        <v>44.309862068965501</v>
      </c>
      <c r="CZ585">
        <v>41.3055862068965</v>
      </c>
      <c r="DA585">
        <v>0</v>
      </c>
      <c r="DB585">
        <v>0</v>
      </c>
      <c r="DC585">
        <v>0</v>
      </c>
      <c r="DD585">
        <v>3001.1000001430498</v>
      </c>
      <c r="DE585">
        <v>1.6807692307692299</v>
      </c>
      <c r="DF585">
        <v>13.651282172134399</v>
      </c>
      <c r="DG585">
        <v>77.695727260753799</v>
      </c>
      <c r="DH585">
        <v>183.907692307692</v>
      </c>
      <c r="DI585">
        <v>15</v>
      </c>
      <c r="DJ585">
        <v>100</v>
      </c>
      <c r="DK585">
        <v>100</v>
      </c>
      <c r="DL585">
        <v>2.7120000000000002</v>
      </c>
      <c r="DM585">
        <v>0.435</v>
      </c>
      <c r="DN585">
        <v>2</v>
      </c>
      <c r="DO585">
        <v>336.90699999999998</v>
      </c>
      <c r="DP585">
        <v>665.40300000000002</v>
      </c>
      <c r="DQ585">
        <v>30.661799999999999</v>
      </c>
      <c r="DR585">
        <v>32.804400000000001</v>
      </c>
      <c r="DS585">
        <v>30.0002</v>
      </c>
      <c r="DT585">
        <v>32.683</v>
      </c>
      <c r="DU585">
        <v>32.682200000000002</v>
      </c>
      <c r="DV585">
        <v>20.990600000000001</v>
      </c>
      <c r="DW585">
        <v>22.243200000000002</v>
      </c>
      <c r="DX585">
        <v>53.073500000000003</v>
      </c>
      <c r="DY585">
        <v>30.672000000000001</v>
      </c>
      <c r="DZ585">
        <v>400</v>
      </c>
      <c r="EA585">
        <v>31.433199999999999</v>
      </c>
      <c r="EB585">
        <v>99.857200000000006</v>
      </c>
      <c r="EC585">
        <v>100.29900000000001</v>
      </c>
    </row>
    <row r="586" spans="1:133" x14ac:dyDescent="0.35">
      <c r="A586">
        <v>570</v>
      </c>
      <c r="B586">
        <v>1581613874</v>
      </c>
      <c r="C586">
        <v>2937</v>
      </c>
      <c r="D586" t="s">
        <v>1378</v>
      </c>
      <c r="E586" t="s">
        <v>1379</v>
      </c>
      <c r="F586" t="s">
        <v>232</v>
      </c>
      <c r="G586" t="s">
        <v>233</v>
      </c>
      <c r="H586" t="s">
        <v>234</v>
      </c>
      <c r="I586" t="s">
        <v>235</v>
      </c>
      <c r="J586" t="s">
        <v>236</v>
      </c>
      <c r="K586" t="s">
        <v>237</v>
      </c>
      <c r="L586" t="s">
        <v>238</v>
      </c>
      <c r="M586" t="s">
        <v>239</v>
      </c>
      <c r="N586">
        <v>1581613865.9689701</v>
      </c>
      <c r="O586">
        <f t="shared" si="344"/>
        <v>5.0454759045316416E-4</v>
      </c>
      <c r="P586">
        <f t="shared" si="345"/>
        <v>-0.27655984135710077</v>
      </c>
      <c r="Q586">
        <f t="shared" si="346"/>
        <v>400.138586206897</v>
      </c>
      <c r="R586">
        <f t="shared" si="347"/>
        <v>403.29691246151401</v>
      </c>
      <c r="S586">
        <f t="shared" si="348"/>
        <v>40.171285091468583</v>
      </c>
      <c r="T586">
        <f t="shared" si="349"/>
        <v>39.856692987076514</v>
      </c>
      <c r="U586">
        <f t="shared" si="350"/>
        <v>3.7722649961910985E-2</v>
      </c>
      <c r="V586">
        <f t="shared" si="351"/>
        <v>2.2505440906195746</v>
      </c>
      <c r="W586">
        <f t="shared" si="352"/>
        <v>3.7374873141699773E-2</v>
      </c>
      <c r="X586">
        <f t="shared" si="353"/>
        <v>2.3390274763496931E-2</v>
      </c>
      <c r="Y586">
        <f t="shared" si="354"/>
        <v>0</v>
      </c>
      <c r="Z586">
        <f t="shared" si="355"/>
        <v>31.25017244927653</v>
      </c>
      <c r="AA586">
        <f t="shared" si="356"/>
        <v>30.990351724137899</v>
      </c>
      <c r="AB586">
        <f t="shared" si="357"/>
        <v>4.508897099584984</v>
      </c>
      <c r="AC586">
        <f t="shared" si="358"/>
        <v>69.622777663244889</v>
      </c>
      <c r="AD586">
        <f t="shared" si="359"/>
        <v>3.2163790235522778</v>
      </c>
      <c r="AE586">
        <f t="shared" si="360"/>
        <v>4.6197223545280384</v>
      </c>
      <c r="AF586">
        <f t="shared" si="361"/>
        <v>1.2925180760327062</v>
      </c>
      <c r="AG586">
        <f t="shared" si="362"/>
        <v>-22.250548738984541</v>
      </c>
      <c r="AH586">
        <f t="shared" si="363"/>
        <v>51.748650298061285</v>
      </c>
      <c r="AI586">
        <f t="shared" si="364"/>
        <v>5.1738757215440803</v>
      </c>
      <c r="AJ586">
        <f t="shared" si="365"/>
        <v>34.671977280620823</v>
      </c>
      <c r="AK586">
        <v>-4.1198396628845703E-2</v>
      </c>
      <c r="AL586">
        <v>4.6248809393650003E-2</v>
      </c>
      <c r="AM586">
        <v>3.4561935128961201</v>
      </c>
      <c r="AN586">
        <v>7</v>
      </c>
      <c r="AO586">
        <v>2</v>
      </c>
      <c r="AP586">
        <f t="shared" si="366"/>
        <v>1</v>
      </c>
      <c r="AQ586">
        <f t="shared" si="367"/>
        <v>0</v>
      </c>
      <c r="AR586">
        <f t="shared" si="368"/>
        <v>51773.432889826152</v>
      </c>
      <c r="AS586" t="s">
        <v>240</v>
      </c>
      <c r="AT586">
        <v>0</v>
      </c>
      <c r="AU586">
        <v>0</v>
      </c>
      <c r="AV586">
        <f t="shared" si="369"/>
        <v>0</v>
      </c>
      <c r="AW586" t="e">
        <f t="shared" si="370"/>
        <v>#DIV/0!</v>
      </c>
      <c r="AX586">
        <v>0</v>
      </c>
      <c r="AY586" t="s">
        <v>240</v>
      </c>
      <c r="AZ586">
        <v>0</v>
      </c>
      <c r="BA586">
        <v>0</v>
      </c>
      <c r="BB586" t="e">
        <f t="shared" si="371"/>
        <v>#DIV/0!</v>
      </c>
      <c r="BC586">
        <v>0.5</v>
      </c>
      <c r="BD586">
        <f t="shared" si="372"/>
        <v>0</v>
      </c>
      <c r="BE586">
        <f t="shared" si="373"/>
        <v>-0.27655984135710077</v>
      </c>
      <c r="BF586" t="e">
        <f t="shared" si="374"/>
        <v>#DIV/0!</v>
      </c>
      <c r="BG586" t="e">
        <f t="shared" si="375"/>
        <v>#DIV/0!</v>
      </c>
      <c r="BH586" t="e">
        <f t="shared" si="376"/>
        <v>#DIV/0!</v>
      </c>
      <c r="BI586" t="e">
        <f t="shared" si="377"/>
        <v>#DIV/0!</v>
      </c>
      <c r="BJ586" t="s">
        <v>240</v>
      </c>
      <c r="BK586">
        <v>0</v>
      </c>
      <c r="BL586">
        <f t="shared" si="378"/>
        <v>0</v>
      </c>
      <c r="BM586" t="e">
        <f t="shared" si="379"/>
        <v>#DIV/0!</v>
      </c>
      <c r="BN586" t="e">
        <f t="shared" si="380"/>
        <v>#DIV/0!</v>
      </c>
      <c r="BO586" t="e">
        <f t="shared" si="381"/>
        <v>#DIV/0!</v>
      </c>
      <c r="BP586" t="e">
        <f t="shared" si="382"/>
        <v>#DIV/0!</v>
      </c>
      <c r="BQ586">
        <f t="shared" si="383"/>
        <v>0</v>
      </c>
      <c r="BR586">
        <f t="shared" si="384"/>
        <v>0</v>
      </c>
      <c r="BS586">
        <f t="shared" si="385"/>
        <v>0</v>
      </c>
      <c r="BT586">
        <f t="shared" si="386"/>
        <v>0</v>
      </c>
      <c r="BU586">
        <v>6</v>
      </c>
      <c r="BV586">
        <v>0.5</v>
      </c>
      <c r="BW586" t="s">
        <v>241</v>
      </c>
      <c r="BX586">
        <v>1581613865.9689701</v>
      </c>
      <c r="BY586">
        <v>400.138586206897</v>
      </c>
      <c r="BZ586">
        <v>400.01058620689702</v>
      </c>
      <c r="CA586">
        <v>32.290620689655199</v>
      </c>
      <c r="CB586">
        <v>31.453658620689701</v>
      </c>
      <c r="CC586">
        <v>350.01975862069003</v>
      </c>
      <c r="CD586">
        <v>99.407206896551699</v>
      </c>
      <c r="CE586">
        <v>0.200015103448276</v>
      </c>
      <c r="CF586">
        <v>31.416858620689599</v>
      </c>
      <c r="CG586">
        <v>30.990351724137899</v>
      </c>
      <c r="CH586">
        <v>999.9</v>
      </c>
      <c r="CI586">
        <v>0</v>
      </c>
      <c r="CJ586">
        <v>0</v>
      </c>
      <c r="CK586">
        <v>9994.44</v>
      </c>
      <c r="CL586">
        <v>0</v>
      </c>
      <c r="CM586">
        <v>3.7324875862068998</v>
      </c>
      <c r="CN586">
        <v>0</v>
      </c>
      <c r="CO586">
        <v>0</v>
      </c>
      <c r="CP586">
        <v>0</v>
      </c>
      <c r="CQ586">
        <v>0</v>
      </c>
      <c r="CR586">
        <v>2.61724137931034</v>
      </c>
      <c r="CS586">
        <v>0</v>
      </c>
      <c r="CT586">
        <v>187.37931034482801</v>
      </c>
      <c r="CU586">
        <v>-0.50344827586206897</v>
      </c>
      <c r="CV586">
        <v>40.200034482758603</v>
      </c>
      <c r="CW586">
        <v>45.559896551724101</v>
      </c>
      <c r="CX586">
        <v>42.777793103448303</v>
      </c>
      <c r="CY586">
        <v>44.309862068965501</v>
      </c>
      <c r="CZ586">
        <v>41.309862068965501</v>
      </c>
      <c r="DA586">
        <v>0</v>
      </c>
      <c r="DB586">
        <v>0</v>
      </c>
      <c r="DC586">
        <v>0</v>
      </c>
      <c r="DD586">
        <v>3006.5</v>
      </c>
      <c r="DE586">
        <v>2.8423076923076902</v>
      </c>
      <c r="DF586">
        <v>28.427350563469901</v>
      </c>
      <c r="DG586">
        <v>118.16752184961599</v>
      </c>
      <c r="DH586">
        <v>190.57692307692301</v>
      </c>
      <c r="DI586">
        <v>15</v>
      </c>
      <c r="DJ586">
        <v>100</v>
      </c>
      <c r="DK586">
        <v>100</v>
      </c>
      <c r="DL586">
        <v>2.7120000000000002</v>
      </c>
      <c r="DM586">
        <v>0.435</v>
      </c>
      <c r="DN586">
        <v>2</v>
      </c>
      <c r="DO586">
        <v>337.08600000000001</v>
      </c>
      <c r="DP586">
        <v>665.43700000000001</v>
      </c>
      <c r="DQ586">
        <v>30.669599999999999</v>
      </c>
      <c r="DR586">
        <v>32.804400000000001</v>
      </c>
      <c r="DS586">
        <v>30.0001</v>
      </c>
      <c r="DT586">
        <v>32.683</v>
      </c>
      <c r="DU586">
        <v>32.683100000000003</v>
      </c>
      <c r="DV586">
        <v>20.987400000000001</v>
      </c>
      <c r="DW586">
        <v>22.243200000000002</v>
      </c>
      <c r="DX586">
        <v>53.073500000000003</v>
      </c>
      <c r="DY586">
        <v>30.677600000000002</v>
      </c>
      <c r="DZ586">
        <v>400</v>
      </c>
      <c r="EA586">
        <v>31.433199999999999</v>
      </c>
      <c r="EB586">
        <v>99.855800000000002</v>
      </c>
      <c r="EC586">
        <v>100.3</v>
      </c>
    </row>
    <row r="587" spans="1:133" x14ac:dyDescent="0.35">
      <c r="A587">
        <v>571</v>
      </c>
      <c r="B587">
        <v>1581613879</v>
      </c>
      <c r="C587">
        <v>2942</v>
      </c>
      <c r="D587" t="s">
        <v>1380</v>
      </c>
      <c r="E587" t="s">
        <v>1381</v>
      </c>
      <c r="F587" t="s">
        <v>232</v>
      </c>
      <c r="G587" t="s">
        <v>233</v>
      </c>
      <c r="H587" t="s">
        <v>234</v>
      </c>
      <c r="I587" t="s">
        <v>235</v>
      </c>
      <c r="J587" t="s">
        <v>236</v>
      </c>
      <c r="K587" t="s">
        <v>237</v>
      </c>
      <c r="L587" t="s">
        <v>238</v>
      </c>
      <c r="M587" t="s">
        <v>239</v>
      </c>
      <c r="N587">
        <v>1581613870.93103</v>
      </c>
      <c r="O587">
        <f t="shared" si="344"/>
        <v>5.0301326475938018E-4</v>
      </c>
      <c r="P587">
        <f t="shared" si="345"/>
        <v>-0.28609439254501323</v>
      </c>
      <c r="Q587">
        <f t="shared" si="346"/>
        <v>400.156172413793</v>
      </c>
      <c r="R587">
        <f t="shared" si="347"/>
        <v>403.75477652062347</v>
      </c>
      <c r="S587">
        <f t="shared" si="348"/>
        <v>40.21725056860128</v>
      </c>
      <c r="T587">
        <f t="shared" si="349"/>
        <v>39.858800411531234</v>
      </c>
      <c r="U587">
        <f t="shared" si="350"/>
        <v>3.760206892758549E-2</v>
      </c>
      <c r="V587">
        <f t="shared" si="351"/>
        <v>2.2507398986032179</v>
      </c>
      <c r="W587">
        <f t="shared" si="352"/>
        <v>3.7256530679552279E-2</v>
      </c>
      <c r="X587">
        <f t="shared" si="353"/>
        <v>2.3316112179747488E-2</v>
      </c>
      <c r="Y587">
        <f t="shared" si="354"/>
        <v>0</v>
      </c>
      <c r="Z587">
        <f t="shared" si="355"/>
        <v>31.249588868602626</v>
      </c>
      <c r="AA587">
        <f t="shared" si="356"/>
        <v>30.989037931034499</v>
      </c>
      <c r="AB587">
        <f t="shared" si="357"/>
        <v>4.508559328397082</v>
      </c>
      <c r="AC587">
        <f t="shared" si="358"/>
        <v>69.615928922061727</v>
      </c>
      <c r="AD587">
        <f t="shared" si="359"/>
        <v>3.2158609135057459</v>
      </c>
      <c r="AE587">
        <f t="shared" si="360"/>
        <v>4.6194325972523504</v>
      </c>
      <c r="AF587">
        <f t="shared" si="361"/>
        <v>1.2926984148913361</v>
      </c>
      <c r="AG587">
        <f t="shared" si="362"/>
        <v>-22.182884975888665</v>
      </c>
      <c r="AH587">
        <f t="shared" si="363"/>
        <v>51.778676314279465</v>
      </c>
      <c r="AI587">
        <f t="shared" si="364"/>
        <v>5.1763656793975947</v>
      </c>
      <c r="AJ587">
        <f t="shared" si="365"/>
        <v>34.772157017788395</v>
      </c>
      <c r="AK587">
        <v>-4.1203669422632101E-2</v>
      </c>
      <c r="AL587">
        <v>4.6254728566597299E-2</v>
      </c>
      <c r="AM587">
        <v>3.45654362641839</v>
      </c>
      <c r="AN587">
        <v>7</v>
      </c>
      <c r="AO587">
        <v>2</v>
      </c>
      <c r="AP587">
        <f t="shared" si="366"/>
        <v>1</v>
      </c>
      <c r="AQ587">
        <f t="shared" si="367"/>
        <v>0</v>
      </c>
      <c r="AR587">
        <f t="shared" si="368"/>
        <v>51779.996825871094</v>
      </c>
      <c r="AS587" t="s">
        <v>240</v>
      </c>
      <c r="AT587">
        <v>0</v>
      </c>
      <c r="AU587">
        <v>0</v>
      </c>
      <c r="AV587">
        <f t="shared" si="369"/>
        <v>0</v>
      </c>
      <c r="AW587" t="e">
        <f t="shared" si="370"/>
        <v>#DIV/0!</v>
      </c>
      <c r="AX587">
        <v>0</v>
      </c>
      <c r="AY587" t="s">
        <v>240</v>
      </c>
      <c r="AZ587">
        <v>0</v>
      </c>
      <c r="BA587">
        <v>0</v>
      </c>
      <c r="BB587" t="e">
        <f t="shared" si="371"/>
        <v>#DIV/0!</v>
      </c>
      <c r="BC587">
        <v>0.5</v>
      </c>
      <c r="BD587">
        <f t="shared" si="372"/>
        <v>0</v>
      </c>
      <c r="BE587">
        <f t="shared" si="373"/>
        <v>-0.28609439254501323</v>
      </c>
      <c r="BF587" t="e">
        <f t="shared" si="374"/>
        <v>#DIV/0!</v>
      </c>
      <c r="BG587" t="e">
        <f t="shared" si="375"/>
        <v>#DIV/0!</v>
      </c>
      <c r="BH587" t="e">
        <f t="shared" si="376"/>
        <v>#DIV/0!</v>
      </c>
      <c r="BI587" t="e">
        <f t="shared" si="377"/>
        <v>#DIV/0!</v>
      </c>
      <c r="BJ587" t="s">
        <v>240</v>
      </c>
      <c r="BK587">
        <v>0</v>
      </c>
      <c r="BL587">
        <f t="shared" si="378"/>
        <v>0</v>
      </c>
      <c r="BM587" t="e">
        <f t="shared" si="379"/>
        <v>#DIV/0!</v>
      </c>
      <c r="BN587" t="e">
        <f t="shared" si="380"/>
        <v>#DIV/0!</v>
      </c>
      <c r="BO587" t="e">
        <f t="shared" si="381"/>
        <v>#DIV/0!</v>
      </c>
      <c r="BP587" t="e">
        <f t="shared" si="382"/>
        <v>#DIV/0!</v>
      </c>
      <c r="BQ587">
        <f t="shared" si="383"/>
        <v>0</v>
      </c>
      <c r="BR587">
        <f t="shared" si="384"/>
        <v>0</v>
      </c>
      <c r="BS587">
        <f t="shared" si="385"/>
        <v>0</v>
      </c>
      <c r="BT587">
        <f t="shared" si="386"/>
        <v>0</v>
      </c>
      <c r="BU587">
        <v>6</v>
      </c>
      <c r="BV587">
        <v>0.5</v>
      </c>
      <c r="BW587" t="s">
        <v>241</v>
      </c>
      <c r="BX587">
        <v>1581613870.93103</v>
      </c>
      <c r="BY587">
        <v>400.156172413793</v>
      </c>
      <c r="BZ587">
        <v>400.01079310344801</v>
      </c>
      <c r="CA587">
        <v>32.285131034482802</v>
      </c>
      <c r="CB587">
        <v>31.450720689655199</v>
      </c>
      <c r="CC587">
        <v>350.02448275862099</v>
      </c>
      <c r="CD587">
        <v>99.408151724137895</v>
      </c>
      <c r="CE587">
        <v>0.199959206896552</v>
      </c>
      <c r="CF587">
        <v>31.4157551724138</v>
      </c>
      <c r="CG587">
        <v>30.989037931034499</v>
      </c>
      <c r="CH587">
        <v>999.9</v>
      </c>
      <c r="CI587">
        <v>0</v>
      </c>
      <c r="CJ587">
        <v>0</v>
      </c>
      <c r="CK587">
        <v>9995.6241379310395</v>
      </c>
      <c r="CL587">
        <v>0</v>
      </c>
      <c r="CM587">
        <v>3.9354706896551699</v>
      </c>
      <c r="CN587">
        <v>0</v>
      </c>
      <c r="CO587">
        <v>0</v>
      </c>
      <c r="CP587">
        <v>0</v>
      </c>
      <c r="CQ587">
        <v>0</v>
      </c>
      <c r="CR587">
        <v>3.2620689655172401</v>
      </c>
      <c r="CS587">
        <v>0</v>
      </c>
      <c r="CT587">
        <v>214.506896551724</v>
      </c>
      <c r="CU587">
        <v>-0.65172413793103401</v>
      </c>
      <c r="CV587">
        <v>40.204379310344798</v>
      </c>
      <c r="CW587">
        <v>45.559896551724101</v>
      </c>
      <c r="CX587">
        <v>42.7798620689655</v>
      </c>
      <c r="CY587">
        <v>44.301310344827598</v>
      </c>
      <c r="CZ587">
        <v>41.3055862068965</v>
      </c>
      <c r="DA587">
        <v>0</v>
      </c>
      <c r="DB587">
        <v>0</v>
      </c>
      <c r="DC587">
        <v>0</v>
      </c>
      <c r="DD587">
        <v>3011.2999999523199</v>
      </c>
      <c r="DE587">
        <v>3.5384615384615401</v>
      </c>
      <c r="DF587">
        <v>2.9196581124679399</v>
      </c>
      <c r="DG587">
        <v>560.21196474145097</v>
      </c>
      <c r="DH587">
        <v>223.57692307692301</v>
      </c>
      <c r="DI587">
        <v>15</v>
      </c>
      <c r="DJ587">
        <v>100</v>
      </c>
      <c r="DK587">
        <v>100</v>
      </c>
      <c r="DL587">
        <v>2.7120000000000002</v>
      </c>
      <c r="DM587">
        <v>0.435</v>
      </c>
      <c r="DN587">
        <v>2</v>
      </c>
      <c r="DO587">
        <v>336.96100000000001</v>
      </c>
      <c r="DP587">
        <v>665.59799999999996</v>
      </c>
      <c r="DQ587">
        <v>30.677</v>
      </c>
      <c r="DR587">
        <v>32.804400000000001</v>
      </c>
      <c r="DS587">
        <v>30.0002</v>
      </c>
      <c r="DT587">
        <v>32.684399999999997</v>
      </c>
      <c r="DU587">
        <v>32.683100000000003</v>
      </c>
      <c r="DV587">
        <v>20.985099999999999</v>
      </c>
      <c r="DW587">
        <v>22.243200000000002</v>
      </c>
      <c r="DX587">
        <v>53.073500000000003</v>
      </c>
      <c r="DY587">
        <v>30.686</v>
      </c>
      <c r="DZ587">
        <v>400</v>
      </c>
      <c r="EA587">
        <v>31.433199999999999</v>
      </c>
      <c r="EB587">
        <v>99.853200000000001</v>
      </c>
      <c r="EC587">
        <v>100.3</v>
      </c>
    </row>
    <row r="588" spans="1:133" x14ac:dyDescent="0.35">
      <c r="A588">
        <v>572</v>
      </c>
      <c r="B588">
        <v>1581613884</v>
      </c>
      <c r="C588">
        <v>2947</v>
      </c>
      <c r="D588" t="s">
        <v>1382</v>
      </c>
      <c r="E588" t="s">
        <v>1383</v>
      </c>
      <c r="F588" t="s">
        <v>232</v>
      </c>
      <c r="G588" t="s">
        <v>233</v>
      </c>
      <c r="H588" t="s">
        <v>234</v>
      </c>
      <c r="I588" t="s">
        <v>235</v>
      </c>
      <c r="J588" t="s">
        <v>236</v>
      </c>
      <c r="K588" t="s">
        <v>237</v>
      </c>
      <c r="L588" t="s">
        <v>238</v>
      </c>
      <c r="M588" t="s">
        <v>239</v>
      </c>
      <c r="N588">
        <v>1581613875.93103</v>
      </c>
      <c r="O588">
        <f t="shared" si="344"/>
        <v>5.0228381536349706E-4</v>
      </c>
      <c r="P588">
        <f t="shared" si="345"/>
        <v>-0.27515951641081693</v>
      </c>
      <c r="Q588">
        <f t="shared" si="346"/>
        <v>400.15196551724102</v>
      </c>
      <c r="R588">
        <f t="shared" si="347"/>
        <v>403.30416508990936</v>
      </c>
      <c r="S588">
        <f t="shared" si="348"/>
        <v>40.171651179451857</v>
      </c>
      <c r="T588">
        <f t="shared" si="349"/>
        <v>39.857672121851444</v>
      </c>
      <c r="U588">
        <f t="shared" si="350"/>
        <v>3.7540847501268154E-2</v>
      </c>
      <c r="V588">
        <f t="shared" si="351"/>
        <v>2.2495499986964971</v>
      </c>
      <c r="W588">
        <f t="shared" si="352"/>
        <v>3.7196247570127766E-2</v>
      </c>
      <c r="X588">
        <f t="shared" si="353"/>
        <v>2.3278351938048725E-2</v>
      </c>
      <c r="Y588">
        <f t="shared" si="354"/>
        <v>0</v>
      </c>
      <c r="Z588">
        <f t="shared" si="355"/>
        <v>31.249363801277614</v>
      </c>
      <c r="AA588">
        <f t="shared" si="356"/>
        <v>30.987848275862099</v>
      </c>
      <c r="AB588">
        <f t="shared" si="357"/>
        <v>4.5082534916117103</v>
      </c>
      <c r="AC588">
        <f t="shared" si="358"/>
        <v>69.606530009825804</v>
      </c>
      <c r="AD588">
        <f t="shared" si="359"/>
        <v>3.2153561481979978</v>
      </c>
      <c r="AE588">
        <f t="shared" si="360"/>
        <v>4.6193311859449269</v>
      </c>
      <c r="AF588">
        <f t="shared" si="361"/>
        <v>1.2928973434137125</v>
      </c>
      <c r="AG588">
        <f t="shared" si="362"/>
        <v>-22.15071625753022</v>
      </c>
      <c r="AH588">
        <f t="shared" si="363"/>
        <v>51.848742843559918</v>
      </c>
      <c r="AI588">
        <f t="shared" si="364"/>
        <v>5.1860717558644494</v>
      </c>
      <c r="AJ588">
        <f t="shared" si="365"/>
        <v>34.884098341894145</v>
      </c>
      <c r="AK588">
        <v>-4.1171633734414403E-2</v>
      </c>
      <c r="AL588">
        <v>4.6218765700092597E-2</v>
      </c>
      <c r="AM588">
        <v>3.4544162189348602</v>
      </c>
      <c r="AN588">
        <v>7</v>
      </c>
      <c r="AO588">
        <v>2</v>
      </c>
      <c r="AP588">
        <f t="shared" si="366"/>
        <v>1</v>
      </c>
      <c r="AQ588">
        <f t="shared" si="367"/>
        <v>0</v>
      </c>
      <c r="AR588">
        <f t="shared" si="368"/>
        <v>51741.401984812575</v>
      </c>
      <c r="AS588" t="s">
        <v>240</v>
      </c>
      <c r="AT588">
        <v>0</v>
      </c>
      <c r="AU588">
        <v>0</v>
      </c>
      <c r="AV588">
        <f t="shared" si="369"/>
        <v>0</v>
      </c>
      <c r="AW588" t="e">
        <f t="shared" si="370"/>
        <v>#DIV/0!</v>
      </c>
      <c r="AX588">
        <v>0</v>
      </c>
      <c r="AY588" t="s">
        <v>240</v>
      </c>
      <c r="AZ588">
        <v>0</v>
      </c>
      <c r="BA588">
        <v>0</v>
      </c>
      <c r="BB588" t="e">
        <f t="shared" si="371"/>
        <v>#DIV/0!</v>
      </c>
      <c r="BC588">
        <v>0.5</v>
      </c>
      <c r="BD588">
        <f t="shared" si="372"/>
        <v>0</v>
      </c>
      <c r="BE588">
        <f t="shared" si="373"/>
        <v>-0.27515951641081693</v>
      </c>
      <c r="BF588" t="e">
        <f t="shared" si="374"/>
        <v>#DIV/0!</v>
      </c>
      <c r="BG588" t="e">
        <f t="shared" si="375"/>
        <v>#DIV/0!</v>
      </c>
      <c r="BH588" t="e">
        <f t="shared" si="376"/>
        <v>#DIV/0!</v>
      </c>
      <c r="BI588" t="e">
        <f t="shared" si="377"/>
        <v>#DIV/0!</v>
      </c>
      <c r="BJ588" t="s">
        <v>240</v>
      </c>
      <c r="BK588">
        <v>0</v>
      </c>
      <c r="BL588">
        <f t="shared" si="378"/>
        <v>0</v>
      </c>
      <c r="BM588" t="e">
        <f t="shared" si="379"/>
        <v>#DIV/0!</v>
      </c>
      <c r="BN588" t="e">
        <f t="shared" si="380"/>
        <v>#DIV/0!</v>
      </c>
      <c r="BO588" t="e">
        <f t="shared" si="381"/>
        <v>#DIV/0!</v>
      </c>
      <c r="BP588" t="e">
        <f t="shared" si="382"/>
        <v>#DIV/0!</v>
      </c>
      <c r="BQ588">
        <f t="shared" si="383"/>
        <v>0</v>
      </c>
      <c r="BR588">
        <f t="shared" si="384"/>
        <v>0</v>
      </c>
      <c r="BS588">
        <f t="shared" si="385"/>
        <v>0</v>
      </c>
      <c r="BT588">
        <f t="shared" si="386"/>
        <v>0</v>
      </c>
      <c r="BU588">
        <v>6</v>
      </c>
      <c r="BV588">
        <v>0.5</v>
      </c>
      <c r="BW588" t="s">
        <v>241</v>
      </c>
      <c r="BX588">
        <v>1581613875.93103</v>
      </c>
      <c r="BY588">
        <v>400.15196551724102</v>
      </c>
      <c r="BZ588">
        <v>400.02482758620698</v>
      </c>
      <c r="CA588">
        <v>32.280637931034498</v>
      </c>
      <c r="CB588">
        <v>31.447441379310298</v>
      </c>
      <c r="CC588">
        <v>350.02768965517203</v>
      </c>
      <c r="CD588">
        <v>99.406324137930994</v>
      </c>
      <c r="CE588">
        <v>0.20001434482758601</v>
      </c>
      <c r="CF588">
        <v>31.415368965517199</v>
      </c>
      <c r="CG588">
        <v>30.987848275862099</v>
      </c>
      <c r="CH588">
        <v>999.9</v>
      </c>
      <c r="CI588">
        <v>0</v>
      </c>
      <c r="CJ588">
        <v>0</v>
      </c>
      <c r="CK588">
        <v>9988.0362068965496</v>
      </c>
      <c r="CL588">
        <v>0</v>
      </c>
      <c r="CM588">
        <v>4.6847324137930997</v>
      </c>
      <c r="CN588">
        <v>0</v>
      </c>
      <c r="CO588">
        <v>0</v>
      </c>
      <c r="CP588">
        <v>0</v>
      </c>
      <c r="CQ588">
        <v>0</v>
      </c>
      <c r="CR588">
        <v>4.4827586206896504</v>
      </c>
      <c r="CS588">
        <v>0</v>
      </c>
      <c r="CT588">
        <v>286.54137931034501</v>
      </c>
      <c r="CU588">
        <v>-1.1758620689655199</v>
      </c>
      <c r="CV588">
        <v>40.195689655172401</v>
      </c>
      <c r="CW588">
        <v>45.564241379310303</v>
      </c>
      <c r="CX588">
        <v>42.803586206896497</v>
      </c>
      <c r="CY588">
        <v>44.297034482758598</v>
      </c>
      <c r="CZ588">
        <v>41.301310344827598</v>
      </c>
      <c r="DA588">
        <v>0</v>
      </c>
      <c r="DB588">
        <v>0</v>
      </c>
      <c r="DC588">
        <v>0</v>
      </c>
      <c r="DD588">
        <v>3016.1000001430498</v>
      </c>
      <c r="DE588">
        <v>4.8269230769230802</v>
      </c>
      <c r="DF588">
        <v>-10.6495725852006</v>
      </c>
      <c r="DG588">
        <v>1224.8752139492799</v>
      </c>
      <c r="DH588">
        <v>294.13076923076898</v>
      </c>
      <c r="DI588">
        <v>15</v>
      </c>
      <c r="DJ588">
        <v>100</v>
      </c>
      <c r="DK588">
        <v>100</v>
      </c>
      <c r="DL588">
        <v>2.7120000000000002</v>
      </c>
      <c r="DM588">
        <v>0.435</v>
      </c>
      <c r="DN588">
        <v>2</v>
      </c>
      <c r="DO588">
        <v>337.02800000000002</v>
      </c>
      <c r="DP588">
        <v>665.43700000000001</v>
      </c>
      <c r="DQ588">
        <v>30.683499999999999</v>
      </c>
      <c r="DR588">
        <v>32.807400000000001</v>
      </c>
      <c r="DS588">
        <v>30.0001</v>
      </c>
      <c r="DT588">
        <v>32.685899999999997</v>
      </c>
      <c r="DU588">
        <v>32.683100000000003</v>
      </c>
      <c r="DV588">
        <v>20.9862</v>
      </c>
      <c r="DW588">
        <v>22.243200000000002</v>
      </c>
      <c r="DX588">
        <v>53.073500000000003</v>
      </c>
      <c r="DY588">
        <v>30.697700000000001</v>
      </c>
      <c r="DZ588">
        <v>400</v>
      </c>
      <c r="EA588">
        <v>31.433199999999999</v>
      </c>
      <c r="EB588">
        <v>99.852199999999996</v>
      </c>
      <c r="EC588">
        <v>100.301</v>
      </c>
    </row>
    <row r="589" spans="1:133" x14ac:dyDescent="0.35">
      <c r="A589">
        <v>573</v>
      </c>
      <c r="B589">
        <v>1581613889</v>
      </c>
      <c r="C589">
        <v>2952</v>
      </c>
      <c r="D589" t="s">
        <v>1384</v>
      </c>
      <c r="E589" t="s">
        <v>1385</v>
      </c>
      <c r="F589" t="s">
        <v>232</v>
      </c>
      <c r="G589" t="s">
        <v>233</v>
      </c>
      <c r="H589" t="s">
        <v>234</v>
      </c>
      <c r="I589" t="s">
        <v>235</v>
      </c>
      <c r="J589" t="s">
        <v>236</v>
      </c>
      <c r="K589" t="s">
        <v>237</v>
      </c>
      <c r="L589" t="s">
        <v>238</v>
      </c>
      <c r="M589" t="s">
        <v>239</v>
      </c>
      <c r="N589">
        <v>1581613880.93103</v>
      </c>
      <c r="O589">
        <f t="shared" si="344"/>
        <v>5.0032932241414387E-4</v>
      </c>
      <c r="P589">
        <f t="shared" si="345"/>
        <v>-0.27356951501353349</v>
      </c>
      <c r="Q589">
        <f t="shared" si="346"/>
        <v>400.14741379310402</v>
      </c>
      <c r="R589">
        <f t="shared" si="347"/>
        <v>403.27643233198734</v>
      </c>
      <c r="S589">
        <f t="shared" si="348"/>
        <v>40.167507237640308</v>
      </c>
      <c r="T589">
        <f t="shared" si="349"/>
        <v>39.855847877631291</v>
      </c>
      <c r="U589">
        <f t="shared" si="350"/>
        <v>3.74071493282516E-2</v>
      </c>
      <c r="V589">
        <f t="shared" si="351"/>
        <v>2.2504982339987309</v>
      </c>
      <c r="W589">
        <f t="shared" si="352"/>
        <v>3.7065130223442801E-2</v>
      </c>
      <c r="X589">
        <f t="shared" si="353"/>
        <v>2.3196174723806768E-2</v>
      </c>
      <c r="Y589">
        <f t="shared" si="354"/>
        <v>0</v>
      </c>
      <c r="Z589">
        <f t="shared" si="355"/>
        <v>31.249948934502065</v>
      </c>
      <c r="AA589">
        <f t="shared" si="356"/>
        <v>30.9838034482759</v>
      </c>
      <c r="AB589">
        <f t="shared" si="357"/>
        <v>4.5072137817063753</v>
      </c>
      <c r="AC589">
        <f t="shared" si="358"/>
        <v>69.595570914001257</v>
      </c>
      <c r="AD589">
        <f t="shared" si="359"/>
        <v>3.2148272258389614</v>
      </c>
      <c r="AE589">
        <f t="shared" si="360"/>
        <v>4.6192985898650072</v>
      </c>
      <c r="AF589">
        <f t="shared" si="361"/>
        <v>1.2923865558674139</v>
      </c>
      <c r="AG589">
        <f t="shared" si="362"/>
        <v>-22.064523118463743</v>
      </c>
      <c r="AH589">
        <f t="shared" si="363"/>
        <v>52.346291049962943</v>
      </c>
      <c r="AI589">
        <f t="shared" si="364"/>
        <v>5.2335244364990245</v>
      </c>
      <c r="AJ589">
        <f t="shared" si="365"/>
        <v>35.515292367998228</v>
      </c>
      <c r="AK589">
        <v>-4.11971618438563E-2</v>
      </c>
      <c r="AL589">
        <v>4.6247423239326298E-2</v>
      </c>
      <c r="AM589">
        <v>3.4561115209416</v>
      </c>
      <c r="AN589">
        <v>7</v>
      </c>
      <c r="AO589">
        <v>2</v>
      </c>
      <c r="AP589">
        <f t="shared" si="366"/>
        <v>1</v>
      </c>
      <c r="AQ589">
        <f t="shared" si="367"/>
        <v>0</v>
      </c>
      <c r="AR589">
        <f t="shared" si="368"/>
        <v>51772.128394405132</v>
      </c>
      <c r="AS589" t="s">
        <v>240</v>
      </c>
      <c r="AT589">
        <v>0</v>
      </c>
      <c r="AU589">
        <v>0</v>
      </c>
      <c r="AV589">
        <f t="shared" si="369"/>
        <v>0</v>
      </c>
      <c r="AW589" t="e">
        <f t="shared" si="370"/>
        <v>#DIV/0!</v>
      </c>
      <c r="AX589">
        <v>0</v>
      </c>
      <c r="AY589" t="s">
        <v>240</v>
      </c>
      <c r="AZ589">
        <v>0</v>
      </c>
      <c r="BA589">
        <v>0</v>
      </c>
      <c r="BB589" t="e">
        <f t="shared" si="371"/>
        <v>#DIV/0!</v>
      </c>
      <c r="BC589">
        <v>0.5</v>
      </c>
      <c r="BD589">
        <f t="shared" si="372"/>
        <v>0</v>
      </c>
      <c r="BE589">
        <f t="shared" si="373"/>
        <v>-0.27356951501353349</v>
      </c>
      <c r="BF589" t="e">
        <f t="shared" si="374"/>
        <v>#DIV/0!</v>
      </c>
      <c r="BG589" t="e">
        <f t="shared" si="375"/>
        <v>#DIV/0!</v>
      </c>
      <c r="BH589" t="e">
        <f t="shared" si="376"/>
        <v>#DIV/0!</v>
      </c>
      <c r="BI589" t="e">
        <f t="shared" si="377"/>
        <v>#DIV/0!</v>
      </c>
      <c r="BJ589" t="s">
        <v>240</v>
      </c>
      <c r="BK589">
        <v>0</v>
      </c>
      <c r="BL589">
        <f t="shared" si="378"/>
        <v>0</v>
      </c>
      <c r="BM589" t="e">
        <f t="shared" si="379"/>
        <v>#DIV/0!</v>
      </c>
      <c r="BN589" t="e">
        <f t="shared" si="380"/>
        <v>#DIV/0!</v>
      </c>
      <c r="BO589" t="e">
        <f t="shared" si="381"/>
        <v>#DIV/0!</v>
      </c>
      <c r="BP589" t="e">
        <f t="shared" si="382"/>
        <v>#DIV/0!</v>
      </c>
      <c r="BQ589">
        <f t="shared" si="383"/>
        <v>0</v>
      </c>
      <c r="BR589">
        <f t="shared" si="384"/>
        <v>0</v>
      </c>
      <c r="BS589">
        <f t="shared" si="385"/>
        <v>0</v>
      </c>
      <c r="BT589">
        <f t="shared" si="386"/>
        <v>0</v>
      </c>
      <c r="BU589">
        <v>6</v>
      </c>
      <c r="BV589">
        <v>0.5</v>
      </c>
      <c r="BW589" t="s">
        <v>241</v>
      </c>
      <c r="BX589">
        <v>1581613880.93103</v>
      </c>
      <c r="BY589">
        <v>400.14741379310402</v>
      </c>
      <c r="BZ589">
        <v>400.021655172414</v>
      </c>
      <c r="CA589">
        <v>32.276437931034501</v>
      </c>
      <c r="CB589">
        <v>31.446468965517202</v>
      </c>
      <c r="CC589">
        <v>350.02306896551698</v>
      </c>
      <c r="CD589">
        <v>99.402944827586197</v>
      </c>
      <c r="CE589">
        <v>0.19996775862068999</v>
      </c>
      <c r="CF589">
        <v>31.4152448275862</v>
      </c>
      <c r="CG589">
        <v>30.9838034482759</v>
      </c>
      <c r="CH589">
        <v>999.9</v>
      </c>
      <c r="CI589">
        <v>0</v>
      </c>
      <c r="CJ589">
        <v>0</v>
      </c>
      <c r="CK589">
        <v>9994.5689655172391</v>
      </c>
      <c r="CL589">
        <v>0</v>
      </c>
      <c r="CM589">
        <v>5.4594010344827604</v>
      </c>
      <c r="CN589">
        <v>0</v>
      </c>
      <c r="CO589">
        <v>0</v>
      </c>
      <c r="CP589">
        <v>0</v>
      </c>
      <c r="CQ589">
        <v>0</v>
      </c>
      <c r="CR589">
        <v>3.4413793103448298</v>
      </c>
      <c r="CS589">
        <v>0</v>
      </c>
      <c r="CT589">
        <v>358.71034482758603</v>
      </c>
      <c r="CU589">
        <v>-1.3724137931034499</v>
      </c>
      <c r="CV589">
        <v>40.195689655172401</v>
      </c>
      <c r="CW589">
        <v>45.5663448275862</v>
      </c>
      <c r="CX589">
        <v>42.805827586206902</v>
      </c>
      <c r="CY589">
        <v>44.301379310344799</v>
      </c>
      <c r="CZ589">
        <v>41.294896551724101</v>
      </c>
      <c r="DA589">
        <v>0</v>
      </c>
      <c r="DB589">
        <v>0</v>
      </c>
      <c r="DC589">
        <v>0</v>
      </c>
      <c r="DD589">
        <v>3021.5</v>
      </c>
      <c r="DE589">
        <v>4.0807692307692296</v>
      </c>
      <c r="DF589">
        <v>-0.468375951200378</v>
      </c>
      <c r="DG589">
        <v>925.350428093338</v>
      </c>
      <c r="DH589">
        <v>373.96538461538501</v>
      </c>
      <c r="DI589">
        <v>15</v>
      </c>
      <c r="DJ589">
        <v>100</v>
      </c>
      <c r="DK589">
        <v>100</v>
      </c>
      <c r="DL589">
        <v>2.7120000000000002</v>
      </c>
      <c r="DM589">
        <v>0.435</v>
      </c>
      <c r="DN589">
        <v>2</v>
      </c>
      <c r="DO589">
        <v>337.04</v>
      </c>
      <c r="DP589">
        <v>665.46</v>
      </c>
      <c r="DQ589">
        <v>30.6951</v>
      </c>
      <c r="DR589">
        <v>32.807400000000001</v>
      </c>
      <c r="DS589">
        <v>30</v>
      </c>
      <c r="DT589">
        <v>32.685899999999997</v>
      </c>
      <c r="DU589">
        <v>32.683100000000003</v>
      </c>
      <c r="DV589">
        <v>20.985499999999998</v>
      </c>
      <c r="DW589">
        <v>22.243200000000002</v>
      </c>
      <c r="DX589">
        <v>53.073500000000003</v>
      </c>
      <c r="DY589">
        <v>30.7134</v>
      </c>
      <c r="DZ589">
        <v>400</v>
      </c>
      <c r="EA589">
        <v>31.433199999999999</v>
      </c>
      <c r="EB589">
        <v>99.853399999999993</v>
      </c>
      <c r="EC589">
        <v>100.29900000000001</v>
      </c>
    </row>
    <row r="590" spans="1:133" x14ac:dyDescent="0.35">
      <c r="A590">
        <v>574</v>
      </c>
      <c r="B590">
        <v>1581613894</v>
      </c>
      <c r="C590">
        <v>2957</v>
      </c>
      <c r="D590" t="s">
        <v>1386</v>
      </c>
      <c r="E590" t="s">
        <v>1387</v>
      </c>
      <c r="F590" t="s">
        <v>232</v>
      </c>
      <c r="G590" t="s">
        <v>233</v>
      </c>
      <c r="H590" t="s">
        <v>234</v>
      </c>
      <c r="I590" t="s">
        <v>235</v>
      </c>
      <c r="J590" t="s">
        <v>236</v>
      </c>
      <c r="K590" t="s">
        <v>237</v>
      </c>
      <c r="L590" t="s">
        <v>238</v>
      </c>
      <c r="M590" t="s">
        <v>239</v>
      </c>
      <c r="N590">
        <v>1581613885.93103</v>
      </c>
      <c r="O590">
        <f t="shared" si="344"/>
        <v>4.9826235131070218E-4</v>
      </c>
      <c r="P590">
        <f t="shared" si="345"/>
        <v>-0.28063922397532148</v>
      </c>
      <c r="Q590">
        <f t="shared" si="346"/>
        <v>400.13358620689701</v>
      </c>
      <c r="R590">
        <f t="shared" si="347"/>
        <v>403.61337975406843</v>
      </c>
      <c r="S590">
        <f t="shared" si="348"/>
        <v>40.200018690056709</v>
      </c>
      <c r="T590">
        <f t="shared" si="349"/>
        <v>39.853430165862918</v>
      </c>
      <c r="U590">
        <f t="shared" si="350"/>
        <v>3.7258856486795361E-2</v>
      </c>
      <c r="V590">
        <f t="shared" si="351"/>
        <v>2.2518989505985365</v>
      </c>
      <c r="W590">
        <f t="shared" si="352"/>
        <v>3.6919739456913105E-2</v>
      </c>
      <c r="X590">
        <f t="shared" si="353"/>
        <v>2.3105048137524852E-2</v>
      </c>
      <c r="Y590">
        <f t="shared" si="354"/>
        <v>0</v>
      </c>
      <c r="Z590">
        <f t="shared" si="355"/>
        <v>31.250966295919209</v>
      </c>
      <c r="AA590">
        <f t="shared" si="356"/>
        <v>30.981613793103399</v>
      </c>
      <c r="AB590">
        <f t="shared" si="357"/>
        <v>4.5066510250365006</v>
      </c>
      <c r="AC590">
        <f t="shared" si="358"/>
        <v>69.588932965358225</v>
      </c>
      <c r="AD590">
        <f t="shared" si="359"/>
        <v>3.2145647056459583</v>
      </c>
      <c r="AE590">
        <f t="shared" si="360"/>
        <v>4.6193619713154499</v>
      </c>
      <c r="AF590">
        <f t="shared" si="361"/>
        <v>1.2920863193905423</v>
      </c>
      <c r="AG590">
        <f t="shared" si="362"/>
        <v>-21.973369692801967</v>
      </c>
      <c r="AH590">
        <f t="shared" si="363"/>
        <v>52.674009757642509</v>
      </c>
      <c r="AI590">
        <f t="shared" si="364"/>
        <v>5.2629631453327725</v>
      </c>
      <c r="AJ590">
        <f t="shared" si="365"/>
        <v>35.963603210173318</v>
      </c>
      <c r="AK590">
        <v>-4.1234889332559602E-2</v>
      </c>
      <c r="AL590">
        <v>4.6289775650505301E-2</v>
      </c>
      <c r="AM590">
        <v>3.4586163126676501</v>
      </c>
      <c r="AN590">
        <v>7</v>
      </c>
      <c r="AO590">
        <v>2</v>
      </c>
      <c r="AP590">
        <f t="shared" si="366"/>
        <v>1</v>
      </c>
      <c r="AQ590">
        <f t="shared" si="367"/>
        <v>0</v>
      </c>
      <c r="AR590">
        <f t="shared" si="368"/>
        <v>51817.505805837754</v>
      </c>
      <c r="AS590" t="s">
        <v>240</v>
      </c>
      <c r="AT590">
        <v>0</v>
      </c>
      <c r="AU590">
        <v>0</v>
      </c>
      <c r="AV590">
        <f t="shared" si="369"/>
        <v>0</v>
      </c>
      <c r="AW590" t="e">
        <f t="shared" si="370"/>
        <v>#DIV/0!</v>
      </c>
      <c r="AX590">
        <v>0</v>
      </c>
      <c r="AY590" t="s">
        <v>240</v>
      </c>
      <c r="AZ590">
        <v>0</v>
      </c>
      <c r="BA590">
        <v>0</v>
      </c>
      <c r="BB590" t="e">
        <f t="shared" si="371"/>
        <v>#DIV/0!</v>
      </c>
      <c r="BC590">
        <v>0.5</v>
      </c>
      <c r="BD590">
        <f t="shared" si="372"/>
        <v>0</v>
      </c>
      <c r="BE590">
        <f t="shared" si="373"/>
        <v>-0.28063922397532148</v>
      </c>
      <c r="BF590" t="e">
        <f t="shared" si="374"/>
        <v>#DIV/0!</v>
      </c>
      <c r="BG590" t="e">
        <f t="shared" si="375"/>
        <v>#DIV/0!</v>
      </c>
      <c r="BH590" t="e">
        <f t="shared" si="376"/>
        <v>#DIV/0!</v>
      </c>
      <c r="BI590" t="e">
        <f t="shared" si="377"/>
        <v>#DIV/0!</v>
      </c>
      <c r="BJ590" t="s">
        <v>240</v>
      </c>
      <c r="BK590">
        <v>0</v>
      </c>
      <c r="BL590">
        <f t="shared" si="378"/>
        <v>0</v>
      </c>
      <c r="BM590" t="e">
        <f t="shared" si="379"/>
        <v>#DIV/0!</v>
      </c>
      <c r="BN590" t="e">
        <f t="shared" si="380"/>
        <v>#DIV/0!</v>
      </c>
      <c r="BO590" t="e">
        <f t="shared" si="381"/>
        <v>#DIV/0!</v>
      </c>
      <c r="BP590" t="e">
        <f t="shared" si="382"/>
        <v>#DIV/0!</v>
      </c>
      <c r="BQ590">
        <f t="shared" si="383"/>
        <v>0</v>
      </c>
      <c r="BR590">
        <f t="shared" si="384"/>
        <v>0</v>
      </c>
      <c r="BS590">
        <f t="shared" si="385"/>
        <v>0</v>
      </c>
      <c r="BT590">
        <f t="shared" si="386"/>
        <v>0</v>
      </c>
      <c r="BU590">
        <v>6</v>
      </c>
      <c r="BV590">
        <v>0.5</v>
      </c>
      <c r="BW590" t="s">
        <v>241</v>
      </c>
      <c r="BX590">
        <v>1581613885.93103</v>
      </c>
      <c r="BY590">
        <v>400.13358620689701</v>
      </c>
      <c r="BZ590">
        <v>399.994275862069</v>
      </c>
      <c r="CA590">
        <v>32.274644827586201</v>
      </c>
      <c r="CB590">
        <v>31.4480827586207</v>
      </c>
      <c r="CC590">
        <v>350.01444827586198</v>
      </c>
      <c r="CD590">
        <v>99.400341379310305</v>
      </c>
      <c r="CE590">
        <v>0.199970965517241</v>
      </c>
      <c r="CF590">
        <v>31.4154862068965</v>
      </c>
      <c r="CG590">
        <v>30.981613793103399</v>
      </c>
      <c r="CH590">
        <v>999.9</v>
      </c>
      <c r="CI590">
        <v>0</v>
      </c>
      <c r="CJ590">
        <v>0</v>
      </c>
      <c r="CK590">
        <v>10003.9837931034</v>
      </c>
      <c r="CL590">
        <v>0</v>
      </c>
      <c r="CM590">
        <v>6.1384634482758598</v>
      </c>
      <c r="CN590">
        <v>0</v>
      </c>
      <c r="CO590">
        <v>0</v>
      </c>
      <c r="CP590">
        <v>0</v>
      </c>
      <c r="CQ590">
        <v>0</v>
      </c>
      <c r="CR590">
        <v>4.0241379310344803</v>
      </c>
      <c r="CS590">
        <v>0</v>
      </c>
      <c r="CT590">
        <v>418.12758620689698</v>
      </c>
      <c r="CU590">
        <v>-0.96206896551724097</v>
      </c>
      <c r="CV590">
        <v>40.186999999999998</v>
      </c>
      <c r="CW590">
        <v>45.5663448275862</v>
      </c>
      <c r="CX590">
        <v>42.805827586206902</v>
      </c>
      <c r="CY590">
        <v>44.297103448275898</v>
      </c>
      <c r="CZ590">
        <v>41.294896551724101</v>
      </c>
      <c r="DA590">
        <v>0</v>
      </c>
      <c r="DB590">
        <v>0</v>
      </c>
      <c r="DC590">
        <v>0</v>
      </c>
      <c r="DD590">
        <v>3026.2999999523199</v>
      </c>
      <c r="DE590">
        <v>3.4846153846153798</v>
      </c>
      <c r="DF590">
        <v>-17.565811813276898</v>
      </c>
      <c r="DG590">
        <v>27.835897782594699</v>
      </c>
      <c r="DH590">
        <v>424.3</v>
      </c>
      <c r="DI590">
        <v>15</v>
      </c>
      <c r="DJ590">
        <v>100</v>
      </c>
      <c r="DK590">
        <v>100</v>
      </c>
      <c r="DL590">
        <v>2.7120000000000002</v>
      </c>
      <c r="DM590">
        <v>0.435</v>
      </c>
      <c r="DN590">
        <v>2</v>
      </c>
      <c r="DO590">
        <v>336.98099999999999</v>
      </c>
      <c r="DP590">
        <v>665.21799999999996</v>
      </c>
      <c r="DQ590">
        <v>30.71</v>
      </c>
      <c r="DR590">
        <v>32.807400000000001</v>
      </c>
      <c r="DS590">
        <v>30.0002</v>
      </c>
      <c r="DT590">
        <v>32.685899999999997</v>
      </c>
      <c r="DU590">
        <v>32.686</v>
      </c>
      <c r="DV590">
        <v>20.988800000000001</v>
      </c>
      <c r="DW590">
        <v>22.243200000000002</v>
      </c>
      <c r="DX590">
        <v>53.073500000000003</v>
      </c>
      <c r="DY590">
        <v>30.7254</v>
      </c>
      <c r="DZ590">
        <v>400</v>
      </c>
      <c r="EA590">
        <v>31.433199999999999</v>
      </c>
      <c r="EB590">
        <v>99.853300000000004</v>
      </c>
      <c r="EC590">
        <v>100.29600000000001</v>
      </c>
    </row>
    <row r="591" spans="1:133" x14ac:dyDescent="0.35">
      <c r="A591">
        <v>575</v>
      </c>
      <c r="B591">
        <v>1581613899</v>
      </c>
      <c r="C591">
        <v>2962</v>
      </c>
      <c r="D591" t="s">
        <v>1388</v>
      </c>
      <c r="E591" t="s">
        <v>1389</v>
      </c>
      <c r="F591" t="s">
        <v>232</v>
      </c>
      <c r="G591" t="s">
        <v>233</v>
      </c>
      <c r="H591" t="s">
        <v>234</v>
      </c>
      <c r="I591" t="s">
        <v>235</v>
      </c>
      <c r="J591" t="s">
        <v>236</v>
      </c>
      <c r="K591" t="s">
        <v>237</v>
      </c>
      <c r="L591" t="s">
        <v>238</v>
      </c>
      <c r="M591" t="s">
        <v>239</v>
      </c>
      <c r="N591">
        <v>1581613890.93103</v>
      </c>
      <c r="O591">
        <f t="shared" si="344"/>
        <v>4.9671650417848826E-4</v>
      </c>
      <c r="P591">
        <f t="shared" si="345"/>
        <v>-0.29023495587707876</v>
      </c>
      <c r="Q591">
        <f t="shared" si="346"/>
        <v>400.12431034482802</v>
      </c>
      <c r="R591">
        <f t="shared" si="347"/>
        <v>404.05309150482969</v>
      </c>
      <c r="S591">
        <f t="shared" si="348"/>
        <v>40.243413868354956</v>
      </c>
      <c r="T591">
        <f t="shared" si="349"/>
        <v>39.852109929480733</v>
      </c>
      <c r="U591">
        <f t="shared" si="350"/>
        <v>3.7149682810258447E-2</v>
      </c>
      <c r="V591">
        <f t="shared" si="351"/>
        <v>2.2522131969011587</v>
      </c>
      <c r="W591">
        <f t="shared" si="352"/>
        <v>3.6812587068752269E-2</v>
      </c>
      <c r="X591">
        <f t="shared" si="353"/>
        <v>2.3037898599572417E-2</v>
      </c>
      <c r="Y591">
        <f t="shared" si="354"/>
        <v>0</v>
      </c>
      <c r="Z591">
        <f t="shared" si="355"/>
        <v>31.252814951493239</v>
      </c>
      <c r="AA591">
        <f t="shared" si="356"/>
        <v>30.9806517241379</v>
      </c>
      <c r="AB591">
        <f t="shared" si="357"/>
        <v>4.506403785947513</v>
      </c>
      <c r="AC591">
        <f t="shared" si="358"/>
        <v>69.584242327825109</v>
      </c>
      <c r="AD591">
        <f t="shared" si="359"/>
        <v>3.2145887165157072</v>
      </c>
      <c r="AE591">
        <f t="shared" si="360"/>
        <v>4.6197078662883833</v>
      </c>
      <c r="AF591">
        <f t="shared" si="361"/>
        <v>1.2918150694318058</v>
      </c>
      <c r="AG591">
        <f t="shared" si="362"/>
        <v>-21.90519783427133</v>
      </c>
      <c r="AH591">
        <f t="shared" si="363"/>
        <v>52.958117136691037</v>
      </c>
      <c r="AI591">
        <f t="shared" si="364"/>
        <v>5.2906209507160105</v>
      </c>
      <c r="AJ591">
        <f t="shared" si="365"/>
        <v>36.343540253135714</v>
      </c>
      <c r="AK591">
        <v>-4.1243356294993802E-2</v>
      </c>
      <c r="AL591">
        <v>4.6299280557584303E-2</v>
      </c>
      <c r="AM591">
        <v>3.4591783401754301</v>
      </c>
      <c r="AN591">
        <v>7</v>
      </c>
      <c r="AO591">
        <v>2</v>
      </c>
      <c r="AP591">
        <f t="shared" si="366"/>
        <v>1</v>
      </c>
      <c r="AQ591">
        <f t="shared" si="367"/>
        <v>0</v>
      </c>
      <c r="AR591">
        <f t="shared" si="368"/>
        <v>51827.46403556905</v>
      </c>
      <c r="AS591" t="s">
        <v>240</v>
      </c>
      <c r="AT591">
        <v>0</v>
      </c>
      <c r="AU591">
        <v>0</v>
      </c>
      <c r="AV591">
        <f t="shared" si="369"/>
        <v>0</v>
      </c>
      <c r="AW591" t="e">
        <f t="shared" si="370"/>
        <v>#DIV/0!</v>
      </c>
      <c r="AX591">
        <v>0</v>
      </c>
      <c r="AY591" t="s">
        <v>240</v>
      </c>
      <c r="AZ591">
        <v>0</v>
      </c>
      <c r="BA591">
        <v>0</v>
      </c>
      <c r="BB591" t="e">
        <f t="shared" si="371"/>
        <v>#DIV/0!</v>
      </c>
      <c r="BC591">
        <v>0.5</v>
      </c>
      <c r="BD591">
        <f t="shared" si="372"/>
        <v>0</v>
      </c>
      <c r="BE591">
        <f t="shared" si="373"/>
        <v>-0.29023495587707876</v>
      </c>
      <c r="BF591" t="e">
        <f t="shared" si="374"/>
        <v>#DIV/0!</v>
      </c>
      <c r="BG591" t="e">
        <f t="shared" si="375"/>
        <v>#DIV/0!</v>
      </c>
      <c r="BH591" t="e">
        <f t="shared" si="376"/>
        <v>#DIV/0!</v>
      </c>
      <c r="BI591" t="e">
        <f t="shared" si="377"/>
        <v>#DIV/0!</v>
      </c>
      <c r="BJ591" t="s">
        <v>240</v>
      </c>
      <c r="BK591">
        <v>0</v>
      </c>
      <c r="BL591">
        <f t="shared" si="378"/>
        <v>0</v>
      </c>
      <c r="BM591" t="e">
        <f t="shared" si="379"/>
        <v>#DIV/0!</v>
      </c>
      <c r="BN591" t="e">
        <f t="shared" si="380"/>
        <v>#DIV/0!</v>
      </c>
      <c r="BO591" t="e">
        <f t="shared" si="381"/>
        <v>#DIV/0!</v>
      </c>
      <c r="BP591" t="e">
        <f t="shared" si="382"/>
        <v>#DIV/0!</v>
      </c>
      <c r="BQ591">
        <f t="shared" si="383"/>
        <v>0</v>
      </c>
      <c r="BR591">
        <f t="shared" si="384"/>
        <v>0</v>
      </c>
      <c r="BS591">
        <f t="shared" si="385"/>
        <v>0</v>
      </c>
      <c r="BT591">
        <f t="shared" si="386"/>
        <v>0</v>
      </c>
      <c r="BU591">
        <v>6</v>
      </c>
      <c r="BV591">
        <v>0.5</v>
      </c>
      <c r="BW591" t="s">
        <v>241</v>
      </c>
      <c r="BX591">
        <v>1581613890.93103</v>
      </c>
      <c r="BY591">
        <v>400.12431034482802</v>
      </c>
      <c r="BZ591">
        <v>399.96748275862097</v>
      </c>
      <c r="CA591">
        <v>32.275206896551701</v>
      </c>
      <c r="CB591">
        <v>31.451210344827601</v>
      </c>
      <c r="CC591">
        <v>350.01472413793101</v>
      </c>
      <c r="CD591">
        <v>99.399348275862096</v>
      </c>
      <c r="CE591">
        <v>0.19997348275862101</v>
      </c>
      <c r="CF591">
        <v>31.4168034482759</v>
      </c>
      <c r="CG591">
        <v>30.9806517241379</v>
      </c>
      <c r="CH591">
        <v>999.9</v>
      </c>
      <c r="CI591">
        <v>0</v>
      </c>
      <c r="CJ591">
        <v>0</v>
      </c>
      <c r="CK591">
        <v>10006.1379310345</v>
      </c>
      <c r="CL591">
        <v>0</v>
      </c>
      <c r="CM591">
        <v>6.31248275862069</v>
      </c>
      <c r="CN591">
        <v>0</v>
      </c>
      <c r="CO591">
        <v>0</v>
      </c>
      <c r="CP591">
        <v>0</v>
      </c>
      <c r="CQ591">
        <v>0</v>
      </c>
      <c r="CR591">
        <v>1.7137931034482801</v>
      </c>
      <c r="CS591">
        <v>0</v>
      </c>
      <c r="CT591">
        <v>421.07241379310301</v>
      </c>
      <c r="CU591">
        <v>-0.53103448275862097</v>
      </c>
      <c r="CV591">
        <v>40.186999999999998</v>
      </c>
      <c r="CW591">
        <v>45.566413793103401</v>
      </c>
      <c r="CX591">
        <v>42.792862068965498</v>
      </c>
      <c r="CY591">
        <v>44.286413793103399</v>
      </c>
      <c r="CZ591">
        <v>41.299172413793102</v>
      </c>
      <c r="DA591">
        <v>0</v>
      </c>
      <c r="DB591">
        <v>0</v>
      </c>
      <c r="DC591">
        <v>0</v>
      </c>
      <c r="DD591">
        <v>3031.1000001430498</v>
      </c>
      <c r="DE591">
        <v>1.95384615384615</v>
      </c>
      <c r="DF591">
        <v>-18.673504442544601</v>
      </c>
      <c r="DG591">
        <v>-145.23418823470499</v>
      </c>
      <c r="DH591">
        <v>420.95</v>
      </c>
      <c r="DI591">
        <v>15</v>
      </c>
      <c r="DJ591">
        <v>100</v>
      </c>
      <c r="DK591">
        <v>100</v>
      </c>
      <c r="DL591">
        <v>2.7120000000000002</v>
      </c>
      <c r="DM591">
        <v>0.435</v>
      </c>
      <c r="DN591">
        <v>2</v>
      </c>
      <c r="DO591">
        <v>336.97899999999998</v>
      </c>
      <c r="DP591">
        <v>665.33199999999999</v>
      </c>
      <c r="DQ591">
        <v>30.7241</v>
      </c>
      <c r="DR591">
        <v>32.810200000000002</v>
      </c>
      <c r="DS591">
        <v>30</v>
      </c>
      <c r="DT591">
        <v>32.688000000000002</v>
      </c>
      <c r="DU591">
        <v>32.686</v>
      </c>
      <c r="DV591">
        <v>20.991599999999998</v>
      </c>
      <c r="DW591">
        <v>22.243200000000002</v>
      </c>
      <c r="DX591">
        <v>53.073500000000003</v>
      </c>
      <c r="DY591">
        <v>30.738099999999999</v>
      </c>
      <c r="DZ591">
        <v>400</v>
      </c>
      <c r="EA591">
        <v>31.433199999999999</v>
      </c>
      <c r="EB591">
        <v>99.853700000000003</v>
      </c>
      <c r="EC591">
        <v>100.294</v>
      </c>
    </row>
    <row r="592" spans="1:133" x14ac:dyDescent="0.35">
      <c r="A592">
        <v>576</v>
      </c>
      <c r="B592">
        <v>1581613904</v>
      </c>
      <c r="C592">
        <v>2967</v>
      </c>
      <c r="D592" t="s">
        <v>1390</v>
      </c>
      <c r="E592" t="s">
        <v>1391</v>
      </c>
      <c r="F592" t="s">
        <v>232</v>
      </c>
      <c r="G592" t="s">
        <v>233</v>
      </c>
      <c r="H592" t="s">
        <v>234</v>
      </c>
      <c r="I592" t="s">
        <v>235</v>
      </c>
      <c r="J592" t="s">
        <v>236</v>
      </c>
      <c r="K592" t="s">
        <v>237</v>
      </c>
      <c r="L592" t="s">
        <v>238</v>
      </c>
      <c r="M592" t="s">
        <v>239</v>
      </c>
      <c r="N592">
        <v>1581613895.93103</v>
      </c>
      <c r="O592">
        <f t="shared" si="344"/>
        <v>4.9675544181748449E-4</v>
      </c>
      <c r="P592">
        <f t="shared" si="345"/>
        <v>-0.29212167241201076</v>
      </c>
      <c r="Q592">
        <f t="shared" si="346"/>
        <v>400.121793103448</v>
      </c>
      <c r="R592">
        <f t="shared" si="347"/>
        <v>404.13563371211308</v>
      </c>
      <c r="S592">
        <f t="shared" si="348"/>
        <v>40.251895084464969</v>
      </c>
      <c r="T592">
        <f t="shared" si="349"/>
        <v>39.852116699219074</v>
      </c>
      <c r="U592">
        <f t="shared" si="350"/>
        <v>3.7105988517331906E-2</v>
      </c>
      <c r="V592">
        <f t="shared" si="351"/>
        <v>2.2506724293026483</v>
      </c>
      <c r="W592">
        <f t="shared" si="352"/>
        <v>3.676945342323442E-2</v>
      </c>
      <c r="X592">
        <f t="shared" si="353"/>
        <v>2.3010890247171414E-2</v>
      </c>
      <c r="Y592">
        <f t="shared" si="354"/>
        <v>0</v>
      </c>
      <c r="Z592">
        <f t="shared" si="355"/>
        <v>31.255228006427782</v>
      </c>
      <c r="AA592">
        <f t="shared" si="356"/>
        <v>30.987924137931</v>
      </c>
      <c r="AB592">
        <f t="shared" si="357"/>
        <v>4.5082729937078421</v>
      </c>
      <c r="AC592">
        <f t="shared" si="358"/>
        <v>69.579831511400442</v>
      </c>
      <c r="AD592">
        <f t="shared" si="359"/>
        <v>3.2148468088436948</v>
      </c>
      <c r="AE592">
        <f t="shared" si="360"/>
        <v>4.6203716493865779</v>
      </c>
      <c r="AF592">
        <f t="shared" si="361"/>
        <v>1.2934261848641473</v>
      </c>
      <c r="AG592">
        <f t="shared" si="362"/>
        <v>-21.906914984151065</v>
      </c>
      <c r="AH592">
        <f t="shared" si="363"/>
        <v>52.346158732034851</v>
      </c>
      <c r="AI592">
        <f t="shared" si="364"/>
        <v>5.2333179250880395</v>
      </c>
      <c r="AJ592">
        <f t="shared" si="365"/>
        <v>35.672561672971824</v>
      </c>
      <c r="AK592">
        <v>-4.1201852536103901E-2</v>
      </c>
      <c r="AL592">
        <v>4.6252688952301502E-2</v>
      </c>
      <c r="AM592">
        <v>3.4564229868885801</v>
      </c>
      <c r="AN592">
        <v>7</v>
      </c>
      <c r="AO592">
        <v>2</v>
      </c>
      <c r="AP592">
        <f t="shared" si="366"/>
        <v>1</v>
      </c>
      <c r="AQ592">
        <f t="shared" si="367"/>
        <v>0</v>
      </c>
      <c r="AR592">
        <f t="shared" si="368"/>
        <v>51777.024311820474</v>
      </c>
      <c r="AS592" t="s">
        <v>240</v>
      </c>
      <c r="AT592">
        <v>0</v>
      </c>
      <c r="AU592">
        <v>0</v>
      </c>
      <c r="AV592">
        <f t="shared" si="369"/>
        <v>0</v>
      </c>
      <c r="AW592" t="e">
        <f t="shared" si="370"/>
        <v>#DIV/0!</v>
      </c>
      <c r="AX592">
        <v>0</v>
      </c>
      <c r="AY592" t="s">
        <v>240</v>
      </c>
      <c r="AZ592">
        <v>0</v>
      </c>
      <c r="BA592">
        <v>0</v>
      </c>
      <c r="BB592" t="e">
        <f t="shared" si="371"/>
        <v>#DIV/0!</v>
      </c>
      <c r="BC592">
        <v>0.5</v>
      </c>
      <c r="BD592">
        <f t="shared" si="372"/>
        <v>0</v>
      </c>
      <c r="BE592">
        <f t="shared" si="373"/>
        <v>-0.29212167241201076</v>
      </c>
      <c r="BF592" t="e">
        <f t="shared" si="374"/>
        <v>#DIV/0!</v>
      </c>
      <c r="BG592" t="e">
        <f t="shared" si="375"/>
        <v>#DIV/0!</v>
      </c>
      <c r="BH592" t="e">
        <f t="shared" si="376"/>
        <v>#DIV/0!</v>
      </c>
      <c r="BI592" t="e">
        <f t="shared" si="377"/>
        <v>#DIV/0!</v>
      </c>
      <c r="BJ592" t="s">
        <v>240</v>
      </c>
      <c r="BK592">
        <v>0</v>
      </c>
      <c r="BL592">
        <f t="shared" si="378"/>
        <v>0</v>
      </c>
      <c r="BM592" t="e">
        <f t="shared" si="379"/>
        <v>#DIV/0!</v>
      </c>
      <c r="BN592" t="e">
        <f t="shared" si="380"/>
        <v>#DIV/0!</v>
      </c>
      <c r="BO592" t="e">
        <f t="shared" si="381"/>
        <v>#DIV/0!</v>
      </c>
      <c r="BP592" t="e">
        <f t="shared" si="382"/>
        <v>#DIV/0!</v>
      </c>
      <c r="BQ592">
        <f t="shared" si="383"/>
        <v>0</v>
      </c>
      <c r="BR592">
        <f t="shared" si="384"/>
        <v>0</v>
      </c>
      <c r="BS592">
        <f t="shared" si="385"/>
        <v>0</v>
      </c>
      <c r="BT592">
        <f t="shared" si="386"/>
        <v>0</v>
      </c>
      <c r="BU592">
        <v>6</v>
      </c>
      <c r="BV592">
        <v>0.5</v>
      </c>
      <c r="BW592" t="s">
        <v>241</v>
      </c>
      <c r="BX592">
        <v>1581613895.93103</v>
      </c>
      <c r="BY592">
        <v>400.121793103448</v>
      </c>
      <c r="BZ592">
        <v>399.96175862068998</v>
      </c>
      <c r="CA592">
        <v>32.277589655172399</v>
      </c>
      <c r="CB592">
        <v>31.4535448275862</v>
      </c>
      <c r="CC592">
        <v>350.020793103448</v>
      </c>
      <c r="CD592">
        <v>99.399951724137907</v>
      </c>
      <c r="CE592">
        <v>0.20001355172413801</v>
      </c>
      <c r="CF592">
        <v>31.419331034482799</v>
      </c>
      <c r="CG592">
        <v>30.987924137931</v>
      </c>
      <c r="CH592">
        <v>999.9</v>
      </c>
      <c r="CI592">
        <v>0</v>
      </c>
      <c r="CJ592">
        <v>0</v>
      </c>
      <c r="CK592">
        <v>9996.0079310344809</v>
      </c>
      <c r="CL592">
        <v>0</v>
      </c>
      <c r="CM592">
        <v>6.1254186206896497</v>
      </c>
      <c r="CN592">
        <v>0</v>
      </c>
      <c r="CO592">
        <v>0</v>
      </c>
      <c r="CP592">
        <v>0</v>
      </c>
      <c r="CQ592">
        <v>0</v>
      </c>
      <c r="CR592">
        <v>1.75172413793103</v>
      </c>
      <c r="CS592">
        <v>0</v>
      </c>
      <c r="CT592">
        <v>387.06551724137898</v>
      </c>
      <c r="CU592">
        <v>-0.51724137931034497</v>
      </c>
      <c r="CV592">
        <v>40.186999999999998</v>
      </c>
      <c r="CW592">
        <v>45.566413793103401</v>
      </c>
      <c r="CX592">
        <v>42.803655172413798</v>
      </c>
      <c r="CY592">
        <v>44.282068965517198</v>
      </c>
      <c r="CZ592">
        <v>41.309862068965501</v>
      </c>
      <c r="DA592">
        <v>0</v>
      </c>
      <c r="DB592">
        <v>0</v>
      </c>
      <c r="DC592">
        <v>0</v>
      </c>
      <c r="DD592">
        <v>3036.5</v>
      </c>
      <c r="DE592">
        <v>0.96923076923076901</v>
      </c>
      <c r="DF592">
        <v>-13.203419047032799</v>
      </c>
      <c r="DG592">
        <v>-702.74529933307099</v>
      </c>
      <c r="DH592">
        <v>378.926923076923</v>
      </c>
      <c r="DI592">
        <v>15</v>
      </c>
      <c r="DJ592">
        <v>100</v>
      </c>
      <c r="DK592">
        <v>100</v>
      </c>
      <c r="DL592">
        <v>2.7120000000000002</v>
      </c>
      <c r="DM592">
        <v>0.435</v>
      </c>
      <c r="DN592">
        <v>2</v>
      </c>
      <c r="DO592">
        <v>337.07900000000001</v>
      </c>
      <c r="DP592">
        <v>665.12599999999998</v>
      </c>
      <c r="DQ592">
        <v>30.736799999999999</v>
      </c>
      <c r="DR592">
        <v>32.810200000000002</v>
      </c>
      <c r="DS592">
        <v>30.0002</v>
      </c>
      <c r="DT592">
        <v>32.688899999999997</v>
      </c>
      <c r="DU592">
        <v>32.686</v>
      </c>
      <c r="DV592">
        <v>20.990200000000002</v>
      </c>
      <c r="DW592">
        <v>22.243200000000002</v>
      </c>
      <c r="DX592">
        <v>53.073500000000003</v>
      </c>
      <c r="DY592">
        <v>30.681799999999999</v>
      </c>
      <c r="DZ592">
        <v>400</v>
      </c>
      <c r="EA592">
        <v>31.433199999999999</v>
      </c>
      <c r="EB592">
        <v>99.8553</v>
      </c>
      <c r="EC592">
        <v>100.297</v>
      </c>
    </row>
    <row r="593" spans="1:133" x14ac:dyDescent="0.35">
      <c r="A593">
        <v>577</v>
      </c>
      <c r="B593">
        <v>1581613909</v>
      </c>
      <c r="C593">
        <v>2972</v>
      </c>
      <c r="D593" t="s">
        <v>1392</v>
      </c>
      <c r="E593" t="s">
        <v>1393</v>
      </c>
      <c r="F593" t="s">
        <v>232</v>
      </c>
      <c r="G593" t="s">
        <v>233</v>
      </c>
      <c r="H593" t="s">
        <v>234</v>
      </c>
      <c r="I593" t="s">
        <v>235</v>
      </c>
      <c r="J593" t="s">
        <v>236</v>
      </c>
      <c r="K593" t="s">
        <v>237</v>
      </c>
      <c r="L593" t="s">
        <v>238</v>
      </c>
      <c r="M593" t="s">
        <v>239</v>
      </c>
      <c r="N593">
        <v>1581613900.93103</v>
      </c>
      <c r="O593">
        <f t="shared" ref="O593:O654" si="387">CC593*AP593*(CA593-CB593)/(100*BU593*(1000-AP593*CA593))</f>
        <v>4.9744796212291913E-4</v>
      </c>
      <c r="P593">
        <f t="shared" ref="P593:P654" si="388">CC593*AP593*(BZ593-BY593*(1000-AP593*CB593)/(1000-AP593*CA593))/(100*BU593)</f>
        <v>-0.29205987501539088</v>
      </c>
      <c r="Q593">
        <f t="shared" ref="Q593:Q654" si="389">BY593 - IF(AP593&gt;1, P593*BU593*100/(AR593*CK593), 0)</f>
        <v>400.13455172413802</v>
      </c>
      <c r="R593">
        <f t="shared" ref="R593:R654" si="390">((X593-O593/2)*Q593-P593)/(X593+O593/2)</f>
        <v>404.13015314533533</v>
      </c>
      <c r="S593">
        <f t="shared" ref="S593:S654" si="391">R593*(CD593+CE593)/1000</f>
        <v>40.252335520746243</v>
      </c>
      <c r="T593">
        <f t="shared" ref="T593:T654" si="392">(BY593 - IF(AP593&gt;1, P593*BU593*100/(AR593*CK593), 0))*(CD593+CE593)/1000</f>
        <v>39.854364006466874</v>
      </c>
      <c r="U593">
        <f t="shared" ref="U593:U654" si="393">2/((1/W593-1/V593)+SIGN(W593)*SQRT((1/W593-1/V593)*(1/W593-1/V593) + 4*BV593/((BV593+1)*(BV593+1))*(2*1/W593*1/V593-1/V593*1/V593)))</f>
        <v>3.7137306156993725E-2</v>
      </c>
      <c r="V593">
        <f t="shared" ref="V593:V654" si="394">AM593+AL593*BU593+AK593*BU593*BU593</f>
        <v>2.2526041961961734</v>
      </c>
      <c r="W593">
        <f t="shared" ref="W593:W654" si="395">O593*(1000-(1000*0.61365*EXP(17.502*AA593/(240.97+AA593))/(CD593+CE593)+CA593)/2)/(1000*0.61365*EXP(17.502*AA593/(240.97+AA593))/(CD593+CE593)-CA593)</f>
        <v>3.6800491791406105E-2</v>
      </c>
      <c r="X593">
        <f t="shared" ref="X593:X654" si="396">1/((BV593+1)/(U593/1.6)+1/(V593/1.37)) + BV593/((BV593+1)/(U593/1.6) + BV593/(V593/1.37))</f>
        <v>2.3030314111125823E-2</v>
      </c>
      <c r="Y593">
        <f t="shared" ref="Y593:Y654" si="397">(BR593*BT593)</f>
        <v>0</v>
      </c>
      <c r="Z593">
        <f t="shared" ref="Z593:Z654" si="398">(CF593+(Y593+2*0.95*0.0000000567*(((CF593+$B$7)+273)^4-(CF593+273)^4)-44100*O593)/(1.84*29.3*V593+8*0.95*0.0000000567*(CF593+273)^3))</f>
        <v>31.259014114412661</v>
      </c>
      <c r="AA593">
        <f t="shared" ref="AA593:AA654" si="399">($C$7*CG593+$D$7*CH593+$E$7*Z593)</f>
        <v>30.991937931034499</v>
      </c>
      <c r="AB593">
        <f t="shared" ref="AB593:AB654" si="400">0.61365*EXP(17.502*AA593/(240.97+AA593))</f>
        <v>4.5093049366890066</v>
      </c>
      <c r="AC593">
        <f t="shared" ref="AC593:AC654" si="401">(AD593/AE593*100)</f>
        <v>69.570894474063365</v>
      </c>
      <c r="AD593">
        <f t="shared" ref="AD593:AD654" si="402">CA593*(CD593+CE593)/1000</f>
        <v>3.2151440223504584</v>
      </c>
      <c r="AE593">
        <f t="shared" ref="AE593:AE654" si="403">0.61365*EXP(17.502*CF593/(240.97+CF593))</f>
        <v>4.6213923892398592</v>
      </c>
      <c r="AF593">
        <f t="shared" ref="AF593:AF654" si="404">(AB593-CA593*(CD593+CE593)/1000)</f>
        <v>1.2941609143385482</v>
      </c>
      <c r="AG593">
        <f t="shared" ref="AG593:AG654" si="405">(-O593*44100)</f>
        <v>-21.937455129620734</v>
      </c>
      <c r="AH593">
        <f t="shared" ref="AH593:AH654" si="406">2*29.3*V593*0.92*(CF593-AA593)</f>
        <v>52.37559340821489</v>
      </c>
      <c r="AI593">
        <f t="shared" ref="AI593:AI654" si="407">2*0.95*0.0000000567*(((CF593+$B$7)+273)^4-(AA593+273)^4)</f>
        <v>5.231974000505649</v>
      </c>
      <c r="AJ593">
        <f t="shared" ref="AJ593:AJ654" si="408">Y593+AI593+AG593+AH593</f>
        <v>35.670112279099804</v>
      </c>
      <c r="AK593">
        <v>-4.1253892763766002E-2</v>
      </c>
      <c r="AL593">
        <v>4.6311108666826598E-2</v>
      </c>
      <c r="AM593">
        <v>3.4598776836907899</v>
      </c>
      <c r="AN593">
        <v>7</v>
      </c>
      <c r="AO593">
        <v>2</v>
      </c>
      <c r="AP593">
        <f t="shared" ref="AP593:AP654" si="409">IF(AN593*$H$13&gt;=AR593,1,(AR593/(AR593-AN593*$H$13)))</f>
        <v>1</v>
      </c>
      <c r="AQ593">
        <f t="shared" ref="AQ593:AQ654" si="410">(AP593-1)*100</f>
        <v>0</v>
      </c>
      <c r="AR593">
        <f t="shared" ref="AR593:AR654" si="411">MAX(0,($B$13+$C$13*CK593)/(1+$D$13*CK593)*CD593/(CF593+273)*$E$13)</f>
        <v>51839.135114388067</v>
      </c>
      <c r="AS593" t="s">
        <v>240</v>
      </c>
      <c r="AT593">
        <v>0</v>
      </c>
      <c r="AU593">
        <v>0</v>
      </c>
      <c r="AV593">
        <f t="shared" ref="AV593:AV654" si="412">AU593-AT593</f>
        <v>0</v>
      </c>
      <c r="AW593" t="e">
        <f t="shared" ref="AW593:AW654" si="413">AV593/AU593</f>
        <v>#DIV/0!</v>
      </c>
      <c r="AX593">
        <v>0</v>
      </c>
      <c r="AY593" t="s">
        <v>240</v>
      </c>
      <c r="AZ593">
        <v>0</v>
      </c>
      <c r="BA593">
        <v>0</v>
      </c>
      <c r="BB593" t="e">
        <f t="shared" ref="BB593:BB654" si="414">1-AZ593/BA593</f>
        <v>#DIV/0!</v>
      </c>
      <c r="BC593">
        <v>0.5</v>
      </c>
      <c r="BD593">
        <f t="shared" ref="BD593:BD654" si="415">BR593</f>
        <v>0</v>
      </c>
      <c r="BE593">
        <f t="shared" ref="BE593:BE654" si="416">P593</f>
        <v>-0.29205987501539088</v>
      </c>
      <c r="BF593" t="e">
        <f t="shared" ref="BF593:BF654" si="417">BB593*BC593*BD593</f>
        <v>#DIV/0!</v>
      </c>
      <c r="BG593" t="e">
        <f t="shared" ref="BG593:BG654" si="418">BL593/BA593</f>
        <v>#DIV/0!</v>
      </c>
      <c r="BH593" t="e">
        <f t="shared" ref="BH593:BH654" si="419">(BE593-AX593)/BD593</f>
        <v>#DIV/0!</v>
      </c>
      <c r="BI593" t="e">
        <f t="shared" ref="BI593:BI654" si="420">(AU593-BA593)/BA593</f>
        <v>#DIV/0!</v>
      </c>
      <c r="BJ593" t="s">
        <v>240</v>
      </c>
      <c r="BK593">
        <v>0</v>
      </c>
      <c r="BL593">
        <f t="shared" ref="BL593:BL654" si="421">BA593-BK593</f>
        <v>0</v>
      </c>
      <c r="BM593" t="e">
        <f t="shared" ref="BM593:BM654" si="422">(BA593-AZ593)/(BA593-BK593)</f>
        <v>#DIV/0!</v>
      </c>
      <c r="BN593" t="e">
        <f t="shared" ref="BN593:BN654" si="423">(AU593-BA593)/(AU593-BK593)</f>
        <v>#DIV/0!</v>
      </c>
      <c r="BO593" t="e">
        <f t="shared" ref="BO593:BO654" si="424">(BA593-AZ593)/(BA593-AT593)</f>
        <v>#DIV/0!</v>
      </c>
      <c r="BP593" t="e">
        <f t="shared" ref="BP593:BP654" si="425">(AU593-BA593)/(AU593-AT593)</f>
        <v>#DIV/0!</v>
      </c>
      <c r="BQ593">
        <f t="shared" ref="BQ593:BQ654" si="426">$B$11*CL593+$C$11*CM593+$F$11*CN593</f>
        <v>0</v>
      </c>
      <c r="BR593">
        <f t="shared" ref="BR593:BR654" si="427">BQ593*BS593</f>
        <v>0</v>
      </c>
      <c r="BS593">
        <f t="shared" ref="BS593:BS654" si="428">($B$11*$D$9+$C$11*$D$9+$F$11*((DA593+CS593)/MAX(DA593+CS593+DB593, 0.1)*$I$9+DB593/MAX(DA593+CS593+DB593, 0.1)*$J$9))/($B$11+$C$11+$F$11)</f>
        <v>0</v>
      </c>
      <c r="BT593">
        <f t="shared" ref="BT593:BT654" si="429">($B$11*$K$9+$C$11*$K$9+$F$11*((DA593+CS593)/MAX(DA593+CS593+DB593, 0.1)*$P$9+DB593/MAX(DA593+CS593+DB593, 0.1)*$Q$9))/($B$11+$C$11+$F$11)</f>
        <v>0</v>
      </c>
      <c r="BU593">
        <v>6</v>
      </c>
      <c r="BV593">
        <v>0.5</v>
      </c>
      <c r="BW593" t="s">
        <v>241</v>
      </c>
      <c r="BX593">
        <v>1581613900.93103</v>
      </c>
      <c r="BY593">
        <v>400.13455172413802</v>
      </c>
      <c r="BZ593">
        <v>399.975103448276</v>
      </c>
      <c r="CA593">
        <v>32.279782758620698</v>
      </c>
      <c r="CB593">
        <v>31.454562068965501</v>
      </c>
      <c r="CC593">
        <v>350.00851724137902</v>
      </c>
      <c r="CD593">
        <v>99.402451724137904</v>
      </c>
      <c r="CE593">
        <v>0.19995410344827599</v>
      </c>
      <c r="CF593">
        <v>31.423217241379302</v>
      </c>
      <c r="CG593">
        <v>30.991937931034499</v>
      </c>
      <c r="CH593">
        <v>999.9</v>
      </c>
      <c r="CI593">
        <v>0</v>
      </c>
      <c r="CJ593">
        <v>0</v>
      </c>
      <c r="CK593">
        <v>10008.3817241379</v>
      </c>
      <c r="CL593">
        <v>0</v>
      </c>
      <c r="CM593">
        <v>5.58379344827586</v>
      </c>
      <c r="CN593">
        <v>0</v>
      </c>
      <c r="CO593">
        <v>0</v>
      </c>
      <c r="CP593">
        <v>0</v>
      </c>
      <c r="CQ593">
        <v>0</v>
      </c>
      <c r="CR593">
        <v>2.1517241379310299</v>
      </c>
      <c r="CS593">
        <v>0</v>
      </c>
      <c r="CT593">
        <v>321.13793103448302</v>
      </c>
      <c r="CU593">
        <v>-0.80689655172413799</v>
      </c>
      <c r="CV593">
        <v>40.186999999999998</v>
      </c>
      <c r="CW593">
        <v>45.570758620689602</v>
      </c>
      <c r="CX593">
        <v>42.818724137931</v>
      </c>
      <c r="CY593">
        <v>44.2799310344828</v>
      </c>
      <c r="CZ593">
        <v>41.309862068965501</v>
      </c>
      <c r="DA593">
        <v>0</v>
      </c>
      <c r="DB593">
        <v>0</v>
      </c>
      <c r="DC593">
        <v>0</v>
      </c>
      <c r="DD593">
        <v>3041.2999999523199</v>
      </c>
      <c r="DE593">
        <v>2.18846153846154</v>
      </c>
      <c r="DF593">
        <v>16.3521362727233</v>
      </c>
      <c r="DG593">
        <v>-1120.85128177161</v>
      </c>
      <c r="DH593">
        <v>312.41923076923098</v>
      </c>
      <c r="DI593">
        <v>15</v>
      </c>
      <c r="DJ593">
        <v>100</v>
      </c>
      <c r="DK593">
        <v>100</v>
      </c>
      <c r="DL593">
        <v>2.7120000000000002</v>
      </c>
      <c r="DM593">
        <v>0.435</v>
      </c>
      <c r="DN593">
        <v>2</v>
      </c>
      <c r="DO593">
        <v>336.87599999999998</v>
      </c>
      <c r="DP593">
        <v>665.36599999999999</v>
      </c>
      <c r="DQ593">
        <v>30.708200000000001</v>
      </c>
      <c r="DR593">
        <v>32.810299999999998</v>
      </c>
      <c r="DS593">
        <v>30.000800000000002</v>
      </c>
      <c r="DT593">
        <v>32.688899999999997</v>
      </c>
      <c r="DU593">
        <v>32.688899999999997</v>
      </c>
      <c r="DV593">
        <v>20.989100000000001</v>
      </c>
      <c r="DW593">
        <v>22.243200000000002</v>
      </c>
      <c r="DX593">
        <v>53.073500000000003</v>
      </c>
      <c r="DY593">
        <v>30.695</v>
      </c>
      <c r="DZ593">
        <v>400</v>
      </c>
      <c r="EA593">
        <v>31.433199999999999</v>
      </c>
      <c r="EB593">
        <v>99.853200000000001</v>
      </c>
      <c r="EC593">
        <v>100.29600000000001</v>
      </c>
    </row>
    <row r="594" spans="1:133" x14ac:dyDescent="0.35">
      <c r="A594">
        <v>578</v>
      </c>
      <c r="B594">
        <v>1581613914</v>
      </c>
      <c r="C594">
        <v>2977</v>
      </c>
      <c r="D594" t="s">
        <v>1394</v>
      </c>
      <c r="E594" t="s">
        <v>1395</v>
      </c>
      <c r="F594" t="s">
        <v>232</v>
      </c>
      <c r="G594" t="s">
        <v>233</v>
      </c>
      <c r="H594" t="s">
        <v>234</v>
      </c>
      <c r="I594" t="s">
        <v>235</v>
      </c>
      <c r="J594" t="s">
        <v>236</v>
      </c>
      <c r="K594" t="s">
        <v>237</v>
      </c>
      <c r="L594" t="s">
        <v>238</v>
      </c>
      <c r="M594" t="s">
        <v>239</v>
      </c>
      <c r="N594">
        <v>1581613905.93103</v>
      </c>
      <c r="O594">
        <f t="shared" si="387"/>
        <v>4.9830301277503219E-4</v>
      </c>
      <c r="P594">
        <f t="shared" si="388"/>
        <v>-0.28461137392716479</v>
      </c>
      <c r="Q594">
        <f t="shared" si="389"/>
        <v>400.15789655172398</v>
      </c>
      <c r="R594">
        <f t="shared" si="390"/>
        <v>403.81502627409088</v>
      </c>
      <c r="S594">
        <f t="shared" si="391"/>
        <v>40.222188144702486</v>
      </c>
      <c r="T594">
        <f t="shared" si="392"/>
        <v>39.857917995768545</v>
      </c>
      <c r="U594">
        <f t="shared" si="393"/>
        <v>3.7170964927447724E-2</v>
      </c>
      <c r="V594">
        <f t="shared" si="394"/>
        <v>2.2516458347707715</v>
      </c>
      <c r="W594">
        <f t="shared" si="395"/>
        <v>3.6833400536927352E-2</v>
      </c>
      <c r="X594">
        <f t="shared" si="396"/>
        <v>2.3050948560769269E-2</v>
      </c>
      <c r="Y594">
        <f t="shared" si="397"/>
        <v>0</v>
      </c>
      <c r="Z594">
        <f t="shared" si="398"/>
        <v>31.263027497586606</v>
      </c>
      <c r="AA594">
        <f t="shared" si="399"/>
        <v>30.997006896551699</v>
      </c>
      <c r="AB594">
        <f t="shared" si="400"/>
        <v>4.5106084576347536</v>
      </c>
      <c r="AC594">
        <f t="shared" si="401"/>
        <v>69.558116119687725</v>
      </c>
      <c r="AD594">
        <f t="shared" si="402"/>
        <v>3.215349964058599</v>
      </c>
      <c r="AE594">
        <f t="shared" si="403"/>
        <v>4.6225374455598951</v>
      </c>
      <c r="AF594">
        <f t="shared" si="404"/>
        <v>1.2952584935761546</v>
      </c>
      <c r="AG594">
        <f t="shared" si="405"/>
        <v>-21.97516286337892</v>
      </c>
      <c r="AH594">
        <f t="shared" si="406"/>
        <v>52.267081144618274</v>
      </c>
      <c r="AI594">
        <f t="shared" si="407"/>
        <v>5.2235994097905181</v>
      </c>
      <c r="AJ594">
        <f t="shared" si="408"/>
        <v>35.515517691029871</v>
      </c>
      <c r="AK594">
        <v>-4.1228070230778902E-2</v>
      </c>
      <c r="AL594">
        <v>4.6282120611370298E-2</v>
      </c>
      <c r="AM594">
        <v>3.4581636394105901</v>
      </c>
      <c r="AN594">
        <v>7</v>
      </c>
      <c r="AO594">
        <v>2</v>
      </c>
      <c r="AP594">
        <f t="shared" si="409"/>
        <v>1</v>
      </c>
      <c r="AQ594">
        <f t="shared" si="410"/>
        <v>0</v>
      </c>
      <c r="AR594">
        <f t="shared" si="411"/>
        <v>51807.340037862778</v>
      </c>
      <c r="AS594" t="s">
        <v>240</v>
      </c>
      <c r="AT594">
        <v>0</v>
      </c>
      <c r="AU594">
        <v>0</v>
      </c>
      <c r="AV594">
        <f t="shared" si="412"/>
        <v>0</v>
      </c>
      <c r="AW594" t="e">
        <f t="shared" si="413"/>
        <v>#DIV/0!</v>
      </c>
      <c r="AX594">
        <v>0</v>
      </c>
      <c r="AY594" t="s">
        <v>240</v>
      </c>
      <c r="AZ594">
        <v>0</v>
      </c>
      <c r="BA594">
        <v>0</v>
      </c>
      <c r="BB594" t="e">
        <f t="shared" si="414"/>
        <v>#DIV/0!</v>
      </c>
      <c r="BC594">
        <v>0.5</v>
      </c>
      <c r="BD594">
        <f t="shared" si="415"/>
        <v>0</v>
      </c>
      <c r="BE594">
        <f t="shared" si="416"/>
        <v>-0.28461137392716479</v>
      </c>
      <c r="BF594" t="e">
        <f t="shared" si="417"/>
        <v>#DIV/0!</v>
      </c>
      <c r="BG594" t="e">
        <f t="shared" si="418"/>
        <v>#DIV/0!</v>
      </c>
      <c r="BH594" t="e">
        <f t="shared" si="419"/>
        <v>#DIV/0!</v>
      </c>
      <c r="BI594" t="e">
        <f t="shared" si="420"/>
        <v>#DIV/0!</v>
      </c>
      <c r="BJ594" t="s">
        <v>240</v>
      </c>
      <c r="BK594">
        <v>0</v>
      </c>
      <c r="BL594">
        <f t="shared" si="421"/>
        <v>0</v>
      </c>
      <c r="BM594" t="e">
        <f t="shared" si="422"/>
        <v>#DIV/0!</v>
      </c>
      <c r="BN594" t="e">
        <f t="shared" si="423"/>
        <v>#DIV/0!</v>
      </c>
      <c r="BO594" t="e">
        <f t="shared" si="424"/>
        <v>#DIV/0!</v>
      </c>
      <c r="BP594" t="e">
        <f t="shared" si="425"/>
        <v>#DIV/0!</v>
      </c>
      <c r="BQ594">
        <f t="shared" si="426"/>
        <v>0</v>
      </c>
      <c r="BR594">
        <f t="shared" si="427"/>
        <v>0</v>
      </c>
      <c r="BS594">
        <f t="shared" si="428"/>
        <v>0</v>
      </c>
      <c r="BT594">
        <f t="shared" si="429"/>
        <v>0</v>
      </c>
      <c r="BU594">
        <v>6</v>
      </c>
      <c r="BV594">
        <v>0.5</v>
      </c>
      <c r="BW594" t="s">
        <v>241</v>
      </c>
      <c r="BX594">
        <v>1581613905.93103</v>
      </c>
      <c r="BY594">
        <v>400.15789655172398</v>
      </c>
      <c r="BZ594">
        <v>400.011827586207</v>
      </c>
      <c r="CA594">
        <v>32.280855172413801</v>
      </c>
      <c r="CB594">
        <v>31.4542413793103</v>
      </c>
      <c r="CC594">
        <v>350.01886206896501</v>
      </c>
      <c r="CD594">
        <v>99.405500000000004</v>
      </c>
      <c r="CE594">
        <v>0.19997658620689701</v>
      </c>
      <c r="CF594">
        <v>31.427575862068998</v>
      </c>
      <c r="CG594">
        <v>30.997006896551699</v>
      </c>
      <c r="CH594">
        <v>999.9</v>
      </c>
      <c r="CI594">
        <v>0</v>
      </c>
      <c r="CJ594">
        <v>0</v>
      </c>
      <c r="CK594">
        <v>10001.8103448276</v>
      </c>
      <c r="CL594">
        <v>0</v>
      </c>
      <c r="CM594">
        <v>5.0251999999999999</v>
      </c>
      <c r="CN594">
        <v>0</v>
      </c>
      <c r="CO594">
        <v>0</v>
      </c>
      <c r="CP594">
        <v>0</v>
      </c>
      <c r="CQ594">
        <v>0</v>
      </c>
      <c r="CR594">
        <v>2.6724137931034502</v>
      </c>
      <c r="CS594">
        <v>0</v>
      </c>
      <c r="CT594">
        <v>255.88620689655201</v>
      </c>
      <c r="CU594">
        <v>-0.95517241379310402</v>
      </c>
      <c r="CV594">
        <v>40.186999999999998</v>
      </c>
      <c r="CW594">
        <v>45.570689655172401</v>
      </c>
      <c r="CX594">
        <v>42.805793103448302</v>
      </c>
      <c r="CY594">
        <v>44.284206896551702</v>
      </c>
      <c r="CZ594">
        <v>41.309862068965501</v>
      </c>
      <c r="DA594">
        <v>0</v>
      </c>
      <c r="DB594">
        <v>0</v>
      </c>
      <c r="DC594">
        <v>0</v>
      </c>
      <c r="DD594">
        <v>3046.1000001430498</v>
      </c>
      <c r="DE594">
        <v>2.2230769230769201</v>
      </c>
      <c r="DF594">
        <v>10.181196219052699</v>
      </c>
      <c r="DG594">
        <v>-774.957264307483</v>
      </c>
      <c r="DH594">
        <v>249.01153846153801</v>
      </c>
      <c r="DI594">
        <v>15</v>
      </c>
      <c r="DJ594">
        <v>100</v>
      </c>
      <c r="DK594">
        <v>100</v>
      </c>
      <c r="DL594">
        <v>2.7120000000000002</v>
      </c>
      <c r="DM594">
        <v>0.435</v>
      </c>
      <c r="DN594">
        <v>2</v>
      </c>
      <c r="DO594">
        <v>337.00900000000001</v>
      </c>
      <c r="DP594">
        <v>665.34299999999996</v>
      </c>
      <c r="DQ594">
        <v>30.689900000000002</v>
      </c>
      <c r="DR594">
        <v>32.813200000000002</v>
      </c>
      <c r="DS594">
        <v>30</v>
      </c>
      <c r="DT594">
        <v>32.691699999999997</v>
      </c>
      <c r="DU594">
        <v>32.688899999999997</v>
      </c>
      <c r="DV594">
        <v>20.9861</v>
      </c>
      <c r="DW594">
        <v>22.243200000000002</v>
      </c>
      <c r="DX594">
        <v>53.073500000000003</v>
      </c>
      <c r="DY594">
        <v>30.697500000000002</v>
      </c>
      <c r="DZ594">
        <v>400</v>
      </c>
      <c r="EA594">
        <v>31.433199999999999</v>
      </c>
      <c r="EB594">
        <v>99.853800000000007</v>
      </c>
      <c r="EC594">
        <v>100.295</v>
      </c>
    </row>
    <row r="595" spans="1:133" x14ac:dyDescent="0.35">
      <c r="A595">
        <v>579</v>
      </c>
      <c r="B595">
        <v>1581613919</v>
      </c>
      <c r="C595">
        <v>2982</v>
      </c>
      <c r="D595" t="s">
        <v>1396</v>
      </c>
      <c r="E595" t="s">
        <v>1397</v>
      </c>
      <c r="F595" t="s">
        <v>232</v>
      </c>
      <c r="G595" t="s">
        <v>233</v>
      </c>
      <c r="H595" t="s">
        <v>234</v>
      </c>
      <c r="I595" t="s">
        <v>235</v>
      </c>
      <c r="J595" t="s">
        <v>236</v>
      </c>
      <c r="K595" t="s">
        <v>237</v>
      </c>
      <c r="L595" t="s">
        <v>238</v>
      </c>
      <c r="M595" t="s">
        <v>239</v>
      </c>
      <c r="N595">
        <v>1581613910.93103</v>
      </c>
      <c r="O595">
        <f t="shared" si="387"/>
        <v>4.9815648798843973E-4</v>
      </c>
      <c r="P595">
        <f t="shared" si="388"/>
        <v>-0.28025308279807831</v>
      </c>
      <c r="Q595">
        <f t="shared" si="389"/>
        <v>400.16986206896598</v>
      </c>
      <c r="R595">
        <f t="shared" si="390"/>
        <v>403.64413272090752</v>
      </c>
      <c r="S595">
        <f t="shared" si="391"/>
        <v>40.205941026683035</v>
      </c>
      <c r="T595">
        <f t="shared" si="392"/>
        <v>39.859877973564714</v>
      </c>
      <c r="U595">
        <f t="shared" si="393"/>
        <v>3.7149854658705246E-2</v>
      </c>
      <c r="V595">
        <f t="shared" si="394"/>
        <v>2.2530896994340202</v>
      </c>
      <c r="W595">
        <f t="shared" si="395"/>
        <v>3.6812885669366933E-2</v>
      </c>
      <c r="X595">
        <f t="shared" si="396"/>
        <v>2.3038074029467719E-2</v>
      </c>
      <c r="Y595">
        <f t="shared" si="397"/>
        <v>0</v>
      </c>
      <c r="Z595">
        <f t="shared" si="398"/>
        <v>31.266130766057891</v>
      </c>
      <c r="AA595">
        <f t="shared" si="399"/>
        <v>30.998427586206901</v>
      </c>
      <c r="AB595">
        <f t="shared" si="400"/>
        <v>4.5109738570797777</v>
      </c>
      <c r="AC595">
        <f t="shared" si="401"/>
        <v>69.546445351873999</v>
      </c>
      <c r="AD595">
        <f t="shared" si="402"/>
        <v>3.2153511339707777</v>
      </c>
      <c r="AE595">
        <f t="shared" si="403"/>
        <v>4.6233148476568928</v>
      </c>
      <c r="AF595">
        <f t="shared" si="404"/>
        <v>1.2956227231090001</v>
      </c>
      <c r="AG595">
        <f t="shared" si="405"/>
        <v>-21.968701120290191</v>
      </c>
      <c r="AH595">
        <f t="shared" si="406"/>
        <v>52.487407621856342</v>
      </c>
      <c r="AI595">
        <f t="shared" si="407"/>
        <v>5.2423705805892533</v>
      </c>
      <c r="AJ595">
        <f t="shared" si="408"/>
        <v>35.761077082155403</v>
      </c>
      <c r="AK595">
        <v>-4.1266978190504802E-2</v>
      </c>
      <c r="AL595">
        <v>4.6325798204687102E-2</v>
      </c>
      <c r="AM595">
        <v>3.4607461250640701</v>
      </c>
      <c r="AN595">
        <v>7</v>
      </c>
      <c r="AO595">
        <v>2</v>
      </c>
      <c r="AP595">
        <f t="shared" si="409"/>
        <v>1</v>
      </c>
      <c r="AQ595">
        <f t="shared" si="410"/>
        <v>0</v>
      </c>
      <c r="AR595">
        <f t="shared" si="411"/>
        <v>51853.762552349668</v>
      </c>
      <c r="AS595" t="s">
        <v>240</v>
      </c>
      <c r="AT595">
        <v>0</v>
      </c>
      <c r="AU595">
        <v>0</v>
      </c>
      <c r="AV595">
        <f t="shared" si="412"/>
        <v>0</v>
      </c>
      <c r="AW595" t="e">
        <f t="shared" si="413"/>
        <v>#DIV/0!</v>
      </c>
      <c r="AX595">
        <v>0</v>
      </c>
      <c r="AY595" t="s">
        <v>240</v>
      </c>
      <c r="AZ595">
        <v>0</v>
      </c>
      <c r="BA595">
        <v>0</v>
      </c>
      <c r="BB595" t="e">
        <f t="shared" si="414"/>
        <v>#DIV/0!</v>
      </c>
      <c r="BC595">
        <v>0.5</v>
      </c>
      <c r="BD595">
        <f t="shared" si="415"/>
        <v>0</v>
      </c>
      <c r="BE595">
        <f t="shared" si="416"/>
        <v>-0.28025308279807831</v>
      </c>
      <c r="BF595" t="e">
        <f t="shared" si="417"/>
        <v>#DIV/0!</v>
      </c>
      <c r="BG595" t="e">
        <f t="shared" si="418"/>
        <v>#DIV/0!</v>
      </c>
      <c r="BH595" t="e">
        <f t="shared" si="419"/>
        <v>#DIV/0!</v>
      </c>
      <c r="BI595" t="e">
        <f t="shared" si="420"/>
        <v>#DIV/0!</v>
      </c>
      <c r="BJ595" t="s">
        <v>240</v>
      </c>
      <c r="BK595">
        <v>0</v>
      </c>
      <c r="BL595">
        <f t="shared" si="421"/>
        <v>0</v>
      </c>
      <c r="BM595" t="e">
        <f t="shared" si="422"/>
        <v>#DIV/0!</v>
      </c>
      <c r="BN595" t="e">
        <f t="shared" si="423"/>
        <v>#DIV/0!</v>
      </c>
      <c r="BO595" t="e">
        <f t="shared" si="424"/>
        <v>#DIV/0!</v>
      </c>
      <c r="BP595" t="e">
        <f t="shared" si="425"/>
        <v>#DIV/0!</v>
      </c>
      <c r="BQ595">
        <f t="shared" si="426"/>
        <v>0</v>
      </c>
      <c r="BR595">
        <f t="shared" si="427"/>
        <v>0</v>
      </c>
      <c r="BS595">
        <f t="shared" si="428"/>
        <v>0</v>
      </c>
      <c r="BT595">
        <f t="shared" si="429"/>
        <v>0</v>
      </c>
      <c r="BU595">
        <v>6</v>
      </c>
      <c r="BV595">
        <v>0.5</v>
      </c>
      <c r="BW595" t="s">
        <v>241</v>
      </c>
      <c r="BX595">
        <v>1581613910.93103</v>
      </c>
      <c r="BY595">
        <v>400.16986206896598</v>
      </c>
      <c r="BZ595">
        <v>400.031172413793</v>
      </c>
      <c r="CA595">
        <v>32.280244827586202</v>
      </c>
      <c r="CB595">
        <v>31.4538655172414</v>
      </c>
      <c r="CC595">
        <v>350.01544827586201</v>
      </c>
      <c r="CD595">
        <v>99.407434482758603</v>
      </c>
      <c r="CE595">
        <v>0.19996165517241399</v>
      </c>
      <c r="CF595">
        <v>31.430534482758599</v>
      </c>
      <c r="CG595">
        <v>30.998427586206901</v>
      </c>
      <c r="CH595">
        <v>999.9</v>
      </c>
      <c r="CI595">
        <v>0</v>
      </c>
      <c r="CJ595">
        <v>0</v>
      </c>
      <c r="CK595">
        <v>10011.0544827586</v>
      </c>
      <c r="CL595">
        <v>0</v>
      </c>
      <c r="CM595">
        <v>4.6295410344827603</v>
      </c>
      <c r="CN595">
        <v>0</v>
      </c>
      <c r="CO595">
        <v>0</v>
      </c>
      <c r="CP595">
        <v>0</v>
      </c>
      <c r="CQ595">
        <v>0</v>
      </c>
      <c r="CR595">
        <v>2.24827586206897</v>
      </c>
      <c r="CS595">
        <v>0</v>
      </c>
      <c r="CT595">
        <v>208.679310344828</v>
      </c>
      <c r="CU595">
        <v>-1.0103448275862099</v>
      </c>
      <c r="CV595">
        <v>40.186999999999998</v>
      </c>
      <c r="CW595">
        <v>45.570689655172401</v>
      </c>
      <c r="CX595">
        <v>42.771241379310297</v>
      </c>
      <c r="CY595">
        <v>44.292758620689597</v>
      </c>
      <c r="CZ595">
        <v>41.307724137930997</v>
      </c>
      <c r="DA595">
        <v>0</v>
      </c>
      <c r="DB595">
        <v>0</v>
      </c>
      <c r="DC595">
        <v>0</v>
      </c>
      <c r="DD595">
        <v>3051.5</v>
      </c>
      <c r="DE595">
        <v>2.6038461538461499</v>
      </c>
      <c r="DF595">
        <v>-10.7316239255206</v>
      </c>
      <c r="DG595">
        <v>-64.741880491309402</v>
      </c>
      <c r="DH595">
        <v>205.880769230769</v>
      </c>
      <c r="DI595">
        <v>15</v>
      </c>
      <c r="DJ595">
        <v>100</v>
      </c>
      <c r="DK595">
        <v>100</v>
      </c>
      <c r="DL595">
        <v>2.7120000000000002</v>
      </c>
      <c r="DM595">
        <v>0.435</v>
      </c>
      <c r="DN595">
        <v>2</v>
      </c>
      <c r="DO595">
        <v>336.98599999999999</v>
      </c>
      <c r="DP595">
        <v>665.34100000000001</v>
      </c>
      <c r="DQ595">
        <v>30.693200000000001</v>
      </c>
      <c r="DR595">
        <v>32.813200000000002</v>
      </c>
      <c r="DS595">
        <v>30</v>
      </c>
      <c r="DT595">
        <v>32.691800000000001</v>
      </c>
      <c r="DU595">
        <v>32.690899999999999</v>
      </c>
      <c r="DV595">
        <v>20.9908</v>
      </c>
      <c r="DW595">
        <v>22.243200000000002</v>
      </c>
      <c r="DX595">
        <v>53.073500000000003</v>
      </c>
      <c r="DY595">
        <v>30.694099999999999</v>
      </c>
      <c r="DZ595">
        <v>400</v>
      </c>
      <c r="EA595">
        <v>31.433199999999999</v>
      </c>
      <c r="EB595">
        <v>99.854200000000006</v>
      </c>
      <c r="EC595">
        <v>100.29600000000001</v>
      </c>
    </row>
    <row r="596" spans="1:133" x14ac:dyDescent="0.35">
      <c r="A596">
        <v>580</v>
      </c>
      <c r="B596">
        <v>1581613924</v>
      </c>
      <c r="C596">
        <v>2987</v>
      </c>
      <c r="D596" t="s">
        <v>1398</v>
      </c>
      <c r="E596" t="s">
        <v>1399</v>
      </c>
      <c r="F596" t="s">
        <v>232</v>
      </c>
      <c r="G596" t="s">
        <v>233</v>
      </c>
      <c r="H596" t="s">
        <v>234</v>
      </c>
      <c r="I596" t="s">
        <v>235</v>
      </c>
      <c r="J596" t="s">
        <v>236</v>
      </c>
      <c r="K596" t="s">
        <v>237</v>
      </c>
      <c r="L596" t="s">
        <v>238</v>
      </c>
      <c r="M596" t="s">
        <v>239</v>
      </c>
      <c r="N596">
        <v>1581613915.93103</v>
      </c>
      <c r="O596">
        <f t="shared" si="387"/>
        <v>4.980849440420999E-4</v>
      </c>
      <c r="P596">
        <f t="shared" si="388"/>
        <v>-0.29158868099802082</v>
      </c>
      <c r="Q596">
        <f t="shared" si="389"/>
        <v>400.16137931034501</v>
      </c>
      <c r="R596">
        <f t="shared" si="390"/>
        <v>404.12681499068299</v>
      </c>
      <c r="S596">
        <f t="shared" si="391"/>
        <v>40.254114372153651</v>
      </c>
      <c r="T596">
        <f t="shared" si="392"/>
        <v>39.859126721023834</v>
      </c>
      <c r="U596">
        <f t="shared" si="393"/>
        <v>3.7121794765951996E-2</v>
      </c>
      <c r="V596">
        <f t="shared" si="394"/>
        <v>2.250635495118281</v>
      </c>
      <c r="W596">
        <f t="shared" si="395"/>
        <v>3.6784968829978754E-2</v>
      </c>
      <c r="X596">
        <f t="shared" si="396"/>
        <v>2.3020613176146294E-2</v>
      </c>
      <c r="Y596">
        <f t="shared" si="397"/>
        <v>0</v>
      </c>
      <c r="Z596">
        <f t="shared" si="398"/>
        <v>31.26780206628159</v>
      </c>
      <c r="AA596">
        <f t="shared" si="399"/>
        <v>31.0011896551724</v>
      </c>
      <c r="AB596">
        <f t="shared" si="400"/>
        <v>4.5116843312483486</v>
      </c>
      <c r="AC596">
        <f t="shared" si="401"/>
        <v>69.537440114512592</v>
      </c>
      <c r="AD596">
        <f t="shared" si="402"/>
        <v>3.2152656103873967</v>
      </c>
      <c r="AE596">
        <f t="shared" si="403"/>
        <v>4.6237905869019249</v>
      </c>
      <c r="AF596">
        <f t="shared" si="404"/>
        <v>1.2964187208609519</v>
      </c>
      <c r="AG596">
        <f t="shared" si="405"/>
        <v>-21.965546032256604</v>
      </c>
      <c r="AH596">
        <f t="shared" si="406"/>
        <v>52.31475645079572</v>
      </c>
      <c r="AI596">
        <f t="shared" si="407"/>
        <v>5.2309420738336927</v>
      </c>
      <c r="AJ596">
        <f t="shared" si="408"/>
        <v>35.580152492372804</v>
      </c>
      <c r="AK596">
        <v>-4.12008579531907E-2</v>
      </c>
      <c r="AL596">
        <v>4.6251572445851097E-2</v>
      </c>
      <c r="AM596">
        <v>3.4563569467580399</v>
      </c>
      <c r="AN596">
        <v>7</v>
      </c>
      <c r="AO596">
        <v>2</v>
      </c>
      <c r="AP596">
        <f t="shared" si="409"/>
        <v>1</v>
      </c>
      <c r="AQ596">
        <f t="shared" si="410"/>
        <v>0</v>
      </c>
      <c r="AR596">
        <f t="shared" si="411"/>
        <v>51773.774049607026</v>
      </c>
      <c r="AS596" t="s">
        <v>240</v>
      </c>
      <c r="AT596">
        <v>0</v>
      </c>
      <c r="AU596">
        <v>0</v>
      </c>
      <c r="AV596">
        <f t="shared" si="412"/>
        <v>0</v>
      </c>
      <c r="AW596" t="e">
        <f t="shared" si="413"/>
        <v>#DIV/0!</v>
      </c>
      <c r="AX596">
        <v>0</v>
      </c>
      <c r="AY596" t="s">
        <v>240</v>
      </c>
      <c r="AZ596">
        <v>0</v>
      </c>
      <c r="BA596">
        <v>0</v>
      </c>
      <c r="BB596" t="e">
        <f t="shared" si="414"/>
        <v>#DIV/0!</v>
      </c>
      <c r="BC596">
        <v>0.5</v>
      </c>
      <c r="BD596">
        <f t="shared" si="415"/>
        <v>0</v>
      </c>
      <c r="BE596">
        <f t="shared" si="416"/>
        <v>-0.29158868099802082</v>
      </c>
      <c r="BF596" t="e">
        <f t="shared" si="417"/>
        <v>#DIV/0!</v>
      </c>
      <c r="BG596" t="e">
        <f t="shared" si="418"/>
        <v>#DIV/0!</v>
      </c>
      <c r="BH596" t="e">
        <f t="shared" si="419"/>
        <v>#DIV/0!</v>
      </c>
      <c r="BI596" t="e">
        <f t="shared" si="420"/>
        <v>#DIV/0!</v>
      </c>
      <c r="BJ596" t="s">
        <v>240</v>
      </c>
      <c r="BK596">
        <v>0</v>
      </c>
      <c r="BL596">
        <f t="shared" si="421"/>
        <v>0</v>
      </c>
      <c r="BM596" t="e">
        <f t="shared" si="422"/>
        <v>#DIV/0!</v>
      </c>
      <c r="BN596" t="e">
        <f t="shared" si="423"/>
        <v>#DIV/0!</v>
      </c>
      <c r="BO596" t="e">
        <f t="shared" si="424"/>
        <v>#DIV/0!</v>
      </c>
      <c r="BP596" t="e">
        <f t="shared" si="425"/>
        <v>#DIV/0!</v>
      </c>
      <c r="BQ596">
        <f t="shared" si="426"/>
        <v>0</v>
      </c>
      <c r="BR596">
        <f t="shared" si="427"/>
        <v>0</v>
      </c>
      <c r="BS596">
        <f t="shared" si="428"/>
        <v>0</v>
      </c>
      <c r="BT596">
        <f t="shared" si="429"/>
        <v>0</v>
      </c>
      <c r="BU596">
        <v>6</v>
      </c>
      <c r="BV596">
        <v>0.5</v>
      </c>
      <c r="BW596" t="s">
        <v>241</v>
      </c>
      <c r="BX596">
        <v>1581613915.93103</v>
      </c>
      <c r="BY596">
        <v>400.16137931034501</v>
      </c>
      <c r="BZ596">
        <v>400.003206896552</v>
      </c>
      <c r="CA596">
        <v>32.2793103448276</v>
      </c>
      <c r="CB596">
        <v>31.453075862068999</v>
      </c>
      <c r="CC596">
        <v>350.02686206896499</v>
      </c>
      <c r="CD596">
        <v>99.407579310344801</v>
      </c>
      <c r="CE596">
        <v>0.200050965517241</v>
      </c>
      <c r="CF596">
        <v>31.432344827586199</v>
      </c>
      <c r="CG596">
        <v>31.0011896551724</v>
      </c>
      <c r="CH596">
        <v>999.9</v>
      </c>
      <c r="CI596">
        <v>0</v>
      </c>
      <c r="CJ596">
        <v>0</v>
      </c>
      <c r="CK596">
        <v>9994.9996551724107</v>
      </c>
      <c r="CL596">
        <v>0</v>
      </c>
      <c r="CM596">
        <v>4.81756310344828</v>
      </c>
      <c r="CN596">
        <v>0</v>
      </c>
      <c r="CO596">
        <v>0</v>
      </c>
      <c r="CP596">
        <v>0</v>
      </c>
      <c r="CQ596">
        <v>0</v>
      </c>
      <c r="CR596">
        <v>2.11724137931034</v>
      </c>
      <c r="CS596">
        <v>0</v>
      </c>
      <c r="CT596">
        <v>231.55862068965499</v>
      </c>
      <c r="CU596">
        <v>-0.55172413793103403</v>
      </c>
      <c r="CV596">
        <v>40.1913448275862</v>
      </c>
      <c r="CW596">
        <v>45.562068965517199</v>
      </c>
      <c r="CX596">
        <v>42.764793103448298</v>
      </c>
      <c r="CY596">
        <v>44.301310344827598</v>
      </c>
      <c r="CZ596">
        <v>41.307724137930997</v>
      </c>
      <c r="DA596">
        <v>0</v>
      </c>
      <c r="DB596">
        <v>0</v>
      </c>
      <c r="DC596">
        <v>0</v>
      </c>
      <c r="DD596">
        <v>3056.2999999523199</v>
      </c>
      <c r="DE596">
        <v>2.56153846153846</v>
      </c>
      <c r="DF596">
        <v>-1.4837606629914</v>
      </c>
      <c r="DG596">
        <v>630.12649465106301</v>
      </c>
      <c r="DH596">
        <v>237.15384615384599</v>
      </c>
      <c r="DI596">
        <v>15</v>
      </c>
      <c r="DJ596">
        <v>100</v>
      </c>
      <c r="DK596">
        <v>100</v>
      </c>
      <c r="DL596">
        <v>2.7120000000000002</v>
      </c>
      <c r="DM596">
        <v>0.435</v>
      </c>
      <c r="DN596">
        <v>2</v>
      </c>
      <c r="DO596">
        <v>337.048</v>
      </c>
      <c r="DP596">
        <v>665.28399999999999</v>
      </c>
      <c r="DQ596">
        <v>30.6938</v>
      </c>
      <c r="DR596">
        <v>32.815399999999997</v>
      </c>
      <c r="DS596">
        <v>30.000299999999999</v>
      </c>
      <c r="DT596">
        <v>32.692399999999999</v>
      </c>
      <c r="DU596">
        <v>32.691800000000001</v>
      </c>
      <c r="DV596">
        <v>20.991099999999999</v>
      </c>
      <c r="DW596">
        <v>22.243200000000002</v>
      </c>
      <c r="DX596">
        <v>53.073500000000003</v>
      </c>
      <c r="DY596">
        <v>30.688500000000001</v>
      </c>
      <c r="DZ596">
        <v>400</v>
      </c>
      <c r="EA596">
        <v>31.433199999999999</v>
      </c>
      <c r="EB596">
        <v>99.853399999999993</v>
      </c>
      <c r="EC596">
        <v>100.295</v>
      </c>
    </row>
    <row r="597" spans="1:133" x14ac:dyDescent="0.35">
      <c r="A597">
        <v>581</v>
      </c>
      <c r="B597">
        <v>1581613929</v>
      </c>
      <c r="C597">
        <v>2992</v>
      </c>
      <c r="D597" t="s">
        <v>1400</v>
      </c>
      <c r="E597" t="s">
        <v>1401</v>
      </c>
      <c r="F597" t="s">
        <v>232</v>
      </c>
      <c r="G597" t="s">
        <v>233</v>
      </c>
      <c r="H597" t="s">
        <v>234</v>
      </c>
      <c r="I597" t="s">
        <v>235</v>
      </c>
      <c r="J597" t="s">
        <v>236</v>
      </c>
      <c r="K597" t="s">
        <v>237</v>
      </c>
      <c r="L597" t="s">
        <v>238</v>
      </c>
      <c r="M597" t="s">
        <v>239</v>
      </c>
      <c r="N597">
        <v>1581613920.93103</v>
      </c>
      <c r="O597">
        <f t="shared" si="387"/>
        <v>4.9738505942880761E-4</v>
      </c>
      <c r="P597">
        <f t="shared" si="388"/>
        <v>-0.29274752935656373</v>
      </c>
      <c r="Q597">
        <f t="shared" si="389"/>
        <v>400.149724137931</v>
      </c>
      <c r="R597">
        <f t="shared" si="390"/>
        <v>404.18783189073616</v>
      </c>
      <c r="S597">
        <f t="shared" si="391"/>
        <v>40.259416275462677</v>
      </c>
      <c r="T597">
        <f t="shared" si="392"/>
        <v>39.857197682624616</v>
      </c>
      <c r="U597">
        <f t="shared" si="393"/>
        <v>3.7022992644537255E-2</v>
      </c>
      <c r="V597">
        <f t="shared" si="394"/>
        <v>2.2524244172572607</v>
      </c>
      <c r="W597">
        <f t="shared" si="395"/>
        <v>3.6688212064349045E-2</v>
      </c>
      <c r="X597">
        <f t="shared" si="396"/>
        <v>2.2959958841882941E-2</v>
      </c>
      <c r="Y597">
        <f t="shared" si="397"/>
        <v>0</v>
      </c>
      <c r="Z597">
        <f t="shared" si="398"/>
        <v>31.269493473349549</v>
      </c>
      <c r="AA597">
        <f t="shared" si="399"/>
        <v>31.006531034482801</v>
      </c>
      <c r="AB597">
        <f t="shared" si="400"/>
        <v>4.5130585459302566</v>
      </c>
      <c r="AC597">
        <f t="shared" si="401"/>
        <v>69.528154632591509</v>
      </c>
      <c r="AD597">
        <f t="shared" si="402"/>
        <v>3.215081375097995</v>
      </c>
      <c r="AE597">
        <f t="shared" si="403"/>
        <v>4.6241431145231591</v>
      </c>
      <c r="AF597">
        <f t="shared" si="404"/>
        <v>1.2979771708322616</v>
      </c>
      <c r="AG597">
        <f t="shared" si="405"/>
        <v>-21.934681120810417</v>
      </c>
      <c r="AH597">
        <f t="shared" si="406"/>
        <v>51.87060811919234</v>
      </c>
      <c r="AI597">
        <f t="shared" si="407"/>
        <v>5.1825832372413894</v>
      </c>
      <c r="AJ597">
        <f t="shared" si="408"/>
        <v>35.118510235623312</v>
      </c>
      <c r="AK597">
        <v>-4.1249047957778402E-2</v>
      </c>
      <c r="AL597">
        <v>4.6305669947677201E-2</v>
      </c>
      <c r="AM597">
        <v>3.45955612405122</v>
      </c>
      <c r="AN597">
        <v>7</v>
      </c>
      <c r="AO597">
        <v>2</v>
      </c>
      <c r="AP597">
        <f t="shared" si="409"/>
        <v>1</v>
      </c>
      <c r="AQ597">
        <f t="shared" si="410"/>
        <v>0</v>
      </c>
      <c r="AR597">
        <f t="shared" si="411"/>
        <v>51831.585382907637</v>
      </c>
      <c r="AS597" t="s">
        <v>240</v>
      </c>
      <c r="AT597">
        <v>0</v>
      </c>
      <c r="AU597">
        <v>0</v>
      </c>
      <c r="AV597">
        <f t="shared" si="412"/>
        <v>0</v>
      </c>
      <c r="AW597" t="e">
        <f t="shared" si="413"/>
        <v>#DIV/0!</v>
      </c>
      <c r="AX597">
        <v>0</v>
      </c>
      <c r="AY597" t="s">
        <v>240</v>
      </c>
      <c r="AZ597">
        <v>0</v>
      </c>
      <c r="BA597">
        <v>0</v>
      </c>
      <c r="BB597" t="e">
        <f t="shared" si="414"/>
        <v>#DIV/0!</v>
      </c>
      <c r="BC597">
        <v>0.5</v>
      </c>
      <c r="BD597">
        <f t="shared" si="415"/>
        <v>0</v>
      </c>
      <c r="BE597">
        <f t="shared" si="416"/>
        <v>-0.29274752935656373</v>
      </c>
      <c r="BF597" t="e">
        <f t="shared" si="417"/>
        <v>#DIV/0!</v>
      </c>
      <c r="BG597" t="e">
        <f t="shared" si="418"/>
        <v>#DIV/0!</v>
      </c>
      <c r="BH597" t="e">
        <f t="shared" si="419"/>
        <v>#DIV/0!</v>
      </c>
      <c r="BI597" t="e">
        <f t="shared" si="420"/>
        <v>#DIV/0!</v>
      </c>
      <c r="BJ597" t="s">
        <v>240</v>
      </c>
      <c r="BK597">
        <v>0</v>
      </c>
      <c r="BL597">
        <f t="shared" si="421"/>
        <v>0</v>
      </c>
      <c r="BM597" t="e">
        <f t="shared" si="422"/>
        <v>#DIV/0!</v>
      </c>
      <c r="BN597" t="e">
        <f t="shared" si="423"/>
        <v>#DIV/0!</v>
      </c>
      <c r="BO597" t="e">
        <f t="shared" si="424"/>
        <v>#DIV/0!</v>
      </c>
      <c r="BP597" t="e">
        <f t="shared" si="425"/>
        <v>#DIV/0!</v>
      </c>
      <c r="BQ597">
        <f t="shared" si="426"/>
        <v>0</v>
      </c>
      <c r="BR597">
        <f t="shared" si="427"/>
        <v>0</v>
      </c>
      <c r="BS597">
        <f t="shared" si="428"/>
        <v>0</v>
      </c>
      <c r="BT597">
        <f t="shared" si="429"/>
        <v>0</v>
      </c>
      <c r="BU597">
        <v>6</v>
      </c>
      <c r="BV597">
        <v>0.5</v>
      </c>
      <c r="BW597" t="s">
        <v>241</v>
      </c>
      <c r="BX597">
        <v>1581613920.93103</v>
      </c>
      <c r="BY597">
        <v>400.149724137931</v>
      </c>
      <c r="BZ597">
        <v>399.98906896551699</v>
      </c>
      <c r="CA597">
        <v>32.278082758620698</v>
      </c>
      <c r="CB597">
        <v>31.452975862069</v>
      </c>
      <c r="CC597">
        <v>350.01313793103498</v>
      </c>
      <c r="CD597">
        <v>99.405755172413805</v>
      </c>
      <c r="CE597">
        <v>0.19995558620689699</v>
      </c>
      <c r="CF597">
        <v>31.433686206896599</v>
      </c>
      <c r="CG597">
        <v>31.006531034482801</v>
      </c>
      <c r="CH597">
        <v>999.9</v>
      </c>
      <c r="CI597">
        <v>0</v>
      </c>
      <c r="CJ597">
        <v>0</v>
      </c>
      <c r="CK597">
        <v>10006.873793103399</v>
      </c>
      <c r="CL597">
        <v>0</v>
      </c>
      <c r="CM597">
        <v>5.6289972413793103</v>
      </c>
      <c r="CN597">
        <v>0</v>
      </c>
      <c r="CO597">
        <v>0</v>
      </c>
      <c r="CP597">
        <v>0</v>
      </c>
      <c r="CQ597">
        <v>0</v>
      </c>
      <c r="CR597">
        <v>0.96206896551724097</v>
      </c>
      <c r="CS597">
        <v>0</v>
      </c>
      <c r="CT597">
        <v>302.110344827586</v>
      </c>
      <c r="CU597">
        <v>-0.43448275862069002</v>
      </c>
      <c r="CV597">
        <v>40.195689655172401</v>
      </c>
      <c r="CW597">
        <v>45.562068965517199</v>
      </c>
      <c r="CX597">
        <v>42.784172413793101</v>
      </c>
      <c r="CY597">
        <v>44.3055862068965</v>
      </c>
      <c r="CZ597">
        <v>41.307724137930997</v>
      </c>
      <c r="DA597">
        <v>0</v>
      </c>
      <c r="DB597">
        <v>0</v>
      </c>
      <c r="DC597">
        <v>0</v>
      </c>
      <c r="DD597">
        <v>3061.1000001430498</v>
      </c>
      <c r="DE597">
        <v>0.79615384615384599</v>
      </c>
      <c r="DF597">
        <v>-25.336752131797599</v>
      </c>
      <c r="DG597">
        <v>1288.22564092622</v>
      </c>
      <c r="DH597">
        <v>308.34615384615398</v>
      </c>
      <c r="DI597">
        <v>15</v>
      </c>
      <c r="DJ597">
        <v>100</v>
      </c>
      <c r="DK597">
        <v>100</v>
      </c>
      <c r="DL597">
        <v>2.7120000000000002</v>
      </c>
      <c r="DM597">
        <v>0.435</v>
      </c>
      <c r="DN597">
        <v>2</v>
      </c>
      <c r="DO597">
        <v>336.92899999999997</v>
      </c>
      <c r="DP597">
        <v>665.28399999999999</v>
      </c>
      <c r="DQ597">
        <v>30.690100000000001</v>
      </c>
      <c r="DR597">
        <v>32.816099999999999</v>
      </c>
      <c r="DS597">
        <v>30.000299999999999</v>
      </c>
      <c r="DT597">
        <v>32.694699999999997</v>
      </c>
      <c r="DU597">
        <v>32.691800000000001</v>
      </c>
      <c r="DV597">
        <v>20.9895</v>
      </c>
      <c r="DW597">
        <v>22.243200000000002</v>
      </c>
      <c r="DX597">
        <v>53.073500000000003</v>
      </c>
      <c r="DY597">
        <v>30.673300000000001</v>
      </c>
      <c r="DZ597">
        <v>400</v>
      </c>
      <c r="EA597">
        <v>31.433199999999999</v>
      </c>
      <c r="EB597">
        <v>99.855199999999996</v>
      </c>
      <c r="EC597">
        <v>100.295</v>
      </c>
    </row>
    <row r="598" spans="1:133" x14ac:dyDescent="0.35">
      <c r="A598">
        <v>582</v>
      </c>
      <c r="B598">
        <v>1581613934</v>
      </c>
      <c r="C598">
        <v>2997</v>
      </c>
      <c r="D598" t="s">
        <v>1402</v>
      </c>
      <c r="E598" t="s">
        <v>1403</v>
      </c>
      <c r="F598" t="s">
        <v>232</v>
      </c>
      <c r="G598" t="s">
        <v>233</v>
      </c>
      <c r="H598" t="s">
        <v>234</v>
      </c>
      <c r="I598" t="s">
        <v>235</v>
      </c>
      <c r="J598" t="s">
        <v>236</v>
      </c>
      <c r="K598" t="s">
        <v>237</v>
      </c>
      <c r="L598" t="s">
        <v>238</v>
      </c>
      <c r="M598" t="s">
        <v>239</v>
      </c>
      <c r="N598">
        <v>1581613925.93103</v>
      </c>
      <c r="O598">
        <f t="shared" si="387"/>
        <v>4.9667283994282089E-4</v>
      </c>
      <c r="P598">
        <f t="shared" si="388"/>
        <v>-0.29795450802652285</v>
      </c>
      <c r="Q598">
        <f t="shared" si="389"/>
        <v>400.14837931034498</v>
      </c>
      <c r="R598">
        <f t="shared" si="390"/>
        <v>404.43287342923395</v>
      </c>
      <c r="S598">
        <f t="shared" si="391"/>
        <v>40.283116249785081</v>
      </c>
      <c r="T598">
        <f t="shared" si="392"/>
        <v>39.85636366362835</v>
      </c>
      <c r="U598">
        <f t="shared" si="393"/>
        <v>3.6938243728535346E-2</v>
      </c>
      <c r="V598">
        <f t="shared" si="394"/>
        <v>2.2503851930132024</v>
      </c>
      <c r="W598">
        <f t="shared" si="395"/>
        <v>3.6604687592043071E-2</v>
      </c>
      <c r="X598">
        <f t="shared" si="396"/>
        <v>2.2907647302481234E-2</v>
      </c>
      <c r="Y598">
        <f t="shared" si="397"/>
        <v>0</v>
      </c>
      <c r="Z598">
        <f t="shared" si="398"/>
        <v>31.271528313248705</v>
      </c>
      <c r="AA598">
        <f t="shared" si="399"/>
        <v>31.010193103448302</v>
      </c>
      <c r="AB598">
        <f t="shared" si="400"/>
        <v>4.5140009231392062</v>
      </c>
      <c r="AC598">
        <f t="shared" si="401"/>
        <v>69.517759585151197</v>
      </c>
      <c r="AD598">
        <f t="shared" si="402"/>
        <v>3.2149541508770141</v>
      </c>
      <c r="AE598">
        <f t="shared" si="403"/>
        <v>4.6246515567566124</v>
      </c>
      <c r="AF598">
        <f t="shared" si="404"/>
        <v>1.2990467722621921</v>
      </c>
      <c r="AG598">
        <f t="shared" si="405"/>
        <v>-21.903272241478401</v>
      </c>
      <c r="AH598">
        <f t="shared" si="406"/>
        <v>51.614051714983326</v>
      </c>
      <c r="AI598">
        <f t="shared" si="407"/>
        <v>5.1617652132535827</v>
      </c>
      <c r="AJ598">
        <f t="shared" si="408"/>
        <v>34.872544686758509</v>
      </c>
      <c r="AK598">
        <v>-4.1194118077189201E-2</v>
      </c>
      <c r="AL598">
        <v>4.6244006344593899E-2</v>
      </c>
      <c r="AM598">
        <v>3.4559094057244502</v>
      </c>
      <c r="AN598">
        <v>7</v>
      </c>
      <c r="AO598">
        <v>2</v>
      </c>
      <c r="AP598">
        <f t="shared" si="409"/>
        <v>1</v>
      </c>
      <c r="AQ598">
        <f t="shared" si="410"/>
        <v>0</v>
      </c>
      <c r="AR598">
        <f t="shared" si="411"/>
        <v>51765.01546580164</v>
      </c>
      <c r="AS598" t="s">
        <v>240</v>
      </c>
      <c r="AT598">
        <v>0</v>
      </c>
      <c r="AU598">
        <v>0</v>
      </c>
      <c r="AV598">
        <f t="shared" si="412"/>
        <v>0</v>
      </c>
      <c r="AW598" t="e">
        <f t="shared" si="413"/>
        <v>#DIV/0!</v>
      </c>
      <c r="AX598">
        <v>0</v>
      </c>
      <c r="AY598" t="s">
        <v>240</v>
      </c>
      <c r="AZ598">
        <v>0</v>
      </c>
      <c r="BA598">
        <v>0</v>
      </c>
      <c r="BB598" t="e">
        <f t="shared" si="414"/>
        <v>#DIV/0!</v>
      </c>
      <c r="BC598">
        <v>0.5</v>
      </c>
      <c r="BD598">
        <f t="shared" si="415"/>
        <v>0</v>
      </c>
      <c r="BE598">
        <f t="shared" si="416"/>
        <v>-0.29795450802652285</v>
      </c>
      <c r="BF598" t="e">
        <f t="shared" si="417"/>
        <v>#DIV/0!</v>
      </c>
      <c r="BG598" t="e">
        <f t="shared" si="418"/>
        <v>#DIV/0!</v>
      </c>
      <c r="BH598" t="e">
        <f t="shared" si="419"/>
        <v>#DIV/0!</v>
      </c>
      <c r="BI598" t="e">
        <f t="shared" si="420"/>
        <v>#DIV/0!</v>
      </c>
      <c r="BJ598" t="s">
        <v>240</v>
      </c>
      <c r="BK598">
        <v>0</v>
      </c>
      <c r="BL598">
        <f t="shared" si="421"/>
        <v>0</v>
      </c>
      <c r="BM598" t="e">
        <f t="shared" si="422"/>
        <v>#DIV/0!</v>
      </c>
      <c r="BN598" t="e">
        <f t="shared" si="423"/>
        <v>#DIV/0!</v>
      </c>
      <c r="BO598" t="e">
        <f t="shared" si="424"/>
        <v>#DIV/0!</v>
      </c>
      <c r="BP598" t="e">
        <f t="shared" si="425"/>
        <v>#DIV/0!</v>
      </c>
      <c r="BQ598">
        <f t="shared" si="426"/>
        <v>0</v>
      </c>
      <c r="BR598">
        <f t="shared" si="427"/>
        <v>0</v>
      </c>
      <c r="BS598">
        <f t="shared" si="428"/>
        <v>0</v>
      </c>
      <c r="BT598">
        <f t="shared" si="429"/>
        <v>0</v>
      </c>
      <c r="BU598">
        <v>6</v>
      </c>
      <c r="BV598">
        <v>0.5</v>
      </c>
      <c r="BW598" t="s">
        <v>241</v>
      </c>
      <c r="BX598">
        <v>1581613925.93103</v>
      </c>
      <c r="BY598">
        <v>400.14837931034498</v>
      </c>
      <c r="BZ598">
        <v>399.978310344828</v>
      </c>
      <c r="CA598">
        <v>32.277372413793103</v>
      </c>
      <c r="CB598">
        <v>31.453455172413801</v>
      </c>
      <c r="CC598">
        <v>350.01686206896602</v>
      </c>
      <c r="CD598">
        <v>99.403944827586201</v>
      </c>
      <c r="CE598">
        <v>0.200016413793103</v>
      </c>
      <c r="CF598">
        <v>31.435620689655199</v>
      </c>
      <c r="CG598">
        <v>31.010193103448302</v>
      </c>
      <c r="CH598">
        <v>999.9</v>
      </c>
      <c r="CI598">
        <v>0</v>
      </c>
      <c r="CJ598">
        <v>0</v>
      </c>
      <c r="CK598">
        <v>9993.73</v>
      </c>
      <c r="CL598">
        <v>0</v>
      </c>
      <c r="CM598">
        <v>6.5059331034482701</v>
      </c>
      <c r="CN598">
        <v>0</v>
      </c>
      <c r="CO598">
        <v>0</v>
      </c>
      <c r="CP598">
        <v>0</v>
      </c>
      <c r="CQ598">
        <v>0</v>
      </c>
      <c r="CR598">
        <v>0.61724137931034495</v>
      </c>
      <c r="CS598">
        <v>0</v>
      </c>
      <c r="CT598">
        <v>377.92413793103401</v>
      </c>
      <c r="CU598">
        <v>-0.30344827586206902</v>
      </c>
      <c r="CV598">
        <v>40.195689655172401</v>
      </c>
      <c r="CW598">
        <v>45.557724137930997</v>
      </c>
      <c r="CX598">
        <v>42.801482758620701</v>
      </c>
      <c r="CY598">
        <v>44.294896551724101</v>
      </c>
      <c r="CZ598">
        <v>41.3055862068965</v>
      </c>
      <c r="DA598">
        <v>0</v>
      </c>
      <c r="DB598">
        <v>0</v>
      </c>
      <c r="DC598">
        <v>0</v>
      </c>
      <c r="DD598">
        <v>3066.5</v>
      </c>
      <c r="DE598">
        <v>1.7576923076923101</v>
      </c>
      <c r="DF598">
        <v>9.5418803029771109</v>
      </c>
      <c r="DG598">
        <v>816.77948799391095</v>
      </c>
      <c r="DH598">
        <v>391.76153846153801</v>
      </c>
      <c r="DI598">
        <v>15</v>
      </c>
      <c r="DJ598">
        <v>100</v>
      </c>
      <c r="DK598">
        <v>100</v>
      </c>
      <c r="DL598">
        <v>2.7120000000000002</v>
      </c>
      <c r="DM598">
        <v>0.435</v>
      </c>
      <c r="DN598">
        <v>2</v>
      </c>
      <c r="DO598">
        <v>336.964</v>
      </c>
      <c r="DP598">
        <v>665.13400000000001</v>
      </c>
      <c r="DQ598">
        <v>30.679500000000001</v>
      </c>
      <c r="DR598">
        <v>32.817599999999999</v>
      </c>
      <c r="DS598">
        <v>30.000399999999999</v>
      </c>
      <c r="DT598">
        <v>32.694699999999997</v>
      </c>
      <c r="DU598">
        <v>32.694800000000001</v>
      </c>
      <c r="DV598">
        <v>20.988</v>
      </c>
      <c r="DW598">
        <v>22.243200000000002</v>
      </c>
      <c r="DX598">
        <v>53.073500000000003</v>
      </c>
      <c r="DY598">
        <v>30.6617</v>
      </c>
      <c r="DZ598">
        <v>400</v>
      </c>
      <c r="EA598">
        <v>31.433199999999999</v>
      </c>
      <c r="EB598">
        <v>99.853999999999999</v>
      </c>
      <c r="EC598">
        <v>100.29600000000001</v>
      </c>
    </row>
    <row r="599" spans="1:133" x14ac:dyDescent="0.35">
      <c r="A599">
        <v>583</v>
      </c>
      <c r="B599">
        <v>1581613939</v>
      </c>
      <c r="C599">
        <v>3002</v>
      </c>
      <c r="D599" t="s">
        <v>1404</v>
      </c>
      <c r="E599" t="s">
        <v>1405</v>
      </c>
      <c r="F599" t="s">
        <v>232</v>
      </c>
      <c r="G599" t="s">
        <v>233</v>
      </c>
      <c r="H599" t="s">
        <v>234</v>
      </c>
      <c r="I599" t="s">
        <v>235</v>
      </c>
      <c r="J599" t="s">
        <v>236</v>
      </c>
      <c r="K599" t="s">
        <v>237</v>
      </c>
      <c r="L599" t="s">
        <v>238</v>
      </c>
      <c r="M599" t="s">
        <v>239</v>
      </c>
      <c r="N599">
        <v>1581613930.93103</v>
      </c>
      <c r="O599">
        <f t="shared" si="387"/>
        <v>4.9555670372822323E-4</v>
      </c>
      <c r="P599">
        <f t="shared" si="388"/>
        <v>-0.29115681614719185</v>
      </c>
      <c r="Q599">
        <f t="shared" si="389"/>
        <v>400.161862068966</v>
      </c>
      <c r="R599">
        <f t="shared" si="390"/>
        <v>404.18335019727544</v>
      </c>
      <c r="S599">
        <f t="shared" si="391"/>
        <v>40.258148990753213</v>
      </c>
      <c r="T599">
        <f t="shared" si="392"/>
        <v>39.857593974929316</v>
      </c>
      <c r="U599">
        <f t="shared" si="393"/>
        <v>3.6831038442572989E-2</v>
      </c>
      <c r="V599">
        <f t="shared" si="394"/>
        <v>2.2502491334577508</v>
      </c>
      <c r="W599">
        <f t="shared" si="395"/>
        <v>3.6499386411212753E-2</v>
      </c>
      <c r="X599">
        <f t="shared" si="396"/>
        <v>2.2841665122778694E-2</v>
      </c>
      <c r="Y599">
        <f t="shared" si="397"/>
        <v>0</v>
      </c>
      <c r="Z599">
        <f t="shared" si="398"/>
        <v>31.274295318595019</v>
      </c>
      <c r="AA599">
        <f t="shared" si="399"/>
        <v>31.013224137931001</v>
      </c>
      <c r="AB599">
        <f t="shared" si="400"/>
        <v>4.5147810429515047</v>
      </c>
      <c r="AC599">
        <f t="shared" si="401"/>
        <v>69.507578858081814</v>
      </c>
      <c r="AD599">
        <f t="shared" si="402"/>
        <v>3.2149230849644481</v>
      </c>
      <c r="AE599">
        <f t="shared" si="403"/>
        <v>4.6252842319951437</v>
      </c>
      <c r="AF599">
        <f t="shared" si="404"/>
        <v>1.2998579579870566</v>
      </c>
      <c r="AG599">
        <f t="shared" si="405"/>
        <v>-21.854050634414644</v>
      </c>
      <c r="AH599">
        <f t="shared" si="406"/>
        <v>51.53521353808533</v>
      </c>
      <c r="AI599">
        <f t="shared" si="407"/>
        <v>5.1543306602234047</v>
      </c>
      <c r="AJ599">
        <f t="shared" si="408"/>
        <v>34.83549356389409</v>
      </c>
      <c r="AK599">
        <v>-4.1190454690820499E-2</v>
      </c>
      <c r="AL599">
        <v>4.6239893872464799E-2</v>
      </c>
      <c r="AM599">
        <v>3.4556661390925001</v>
      </c>
      <c r="AN599">
        <v>7</v>
      </c>
      <c r="AO599">
        <v>2</v>
      </c>
      <c r="AP599">
        <f t="shared" si="409"/>
        <v>1</v>
      </c>
      <c r="AQ599">
        <f t="shared" si="410"/>
        <v>0</v>
      </c>
      <c r="AR599">
        <f t="shared" si="411"/>
        <v>51760.185370227358</v>
      </c>
      <c r="AS599" t="s">
        <v>240</v>
      </c>
      <c r="AT599">
        <v>0</v>
      </c>
      <c r="AU599">
        <v>0</v>
      </c>
      <c r="AV599">
        <f t="shared" si="412"/>
        <v>0</v>
      </c>
      <c r="AW599" t="e">
        <f t="shared" si="413"/>
        <v>#DIV/0!</v>
      </c>
      <c r="AX599">
        <v>0</v>
      </c>
      <c r="AY599" t="s">
        <v>240</v>
      </c>
      <c r="AZ599">
        <v>0</v>
      </c>
      <c r="BA599">
        <v>0</v>
      </c>
      <c r="BB599" t="e">
        <f t="shared" si="414"/>
        <v>#DIV/0!</v>
      </c>
      <c r="BC599">
        <v>0.5</v>
      </c>
      <c r="BD599">
        <f t="shared" si="415"/>
        <v>0</v>
      </c>
      <c r="BE599">
        <f t="shared" si="416"/>
        <v>-0.29115681614719185</v>
      </c>
      <c r="BF599" t="e">
        <f t="shared" si="417"/>
        <v>#DIV/0!</v>
      </c>
      <c r="BG599" t="e">
        <f t="shared" si="418"/>
        <v>#DIV/0!</v>
      </c>
      <c r="BH599" t="e">
        <f t="shared" si="419"/>
        <v>#DIV/0!</v>
      </c>
      <c r="BI599" t="e">
        <f t="shared" si="420"/>
        <v>#DIV/0!</v>
      </c>
      <c r="BJ599" t="s">
        <v>240</v>
      </c>
      <c r="BK599">
        <v>0</v>
      </c>
      <c r="BL599">
        <f t="shared" si="421"/>
        <v>0</v>
      </c>
      <c r="BM599" t="e">
        <f t="shared" si="422"/>
        <v>#DIV/0!</v>
      </c>
      <c r="BN599" t="e">
        <f t="shared" si="423"/>
        <v>#DIV/0!</v>
      </c>
      <c r="BO599" t="e">
        <f t="shared" si="424"/>
        <v>#DIV/0!</v>
      </c>
      <c r="BP599" t="e">
        <f t="shared" si="425"/>
        <v>#DIV/0!</v>
      </c>
      <c r="BQ599">
        <f t="shared" si="426"/>
        <v>0</v>
      </c>
      <c r="BR599">
        <f t="shared" si="427"/>
        <v>0</v>
      </c>
      <c r="BS599">
        <f t="shared" si="428"/>
        <v>0</v>
      </c>
      <c r="BT599">
        <f t="shared" si="429"/>
        <v>0</v>
      </c>
      <c r="BU599">
        <v>6</v>
      </c>
      <c r="BV599">
        <v>0.5</v>
      </c>
      <c r="BW599" t="s">
        <v>241</v>
      </c>
      <c r="BX599">
        <v>1581613930.93103</v>
      </c>
      <c r="BY599">
        <v>400.161862068966</v>
      </c>
      <c r="BZ599">
        <v>400.00268965517199</v>
      </c>
      <c r="CA599">
        <v>32.277151724137902</v>
      </c>
      <c r="CB599">
        <v>31.455075862068998</v>
      </c>
      <c r="CC599">
        <v>350.01262068965502</v>
      </c>
      <c r="CD599">
        <v>99.403717241379297</v>
      </c>
      <c r="CE599">
        <v>0.19996255172413799</v>
      </c>
      <c r="CF599">
        <v>31.4380275862069</v>
      </c>
      <c r="CG599">
        <v>31.013224137931001</v>
      </c>
      <c r="CH599">
        <v>999.9</v>
      </c>
      <c r="CI599">
        <v>0</v>
      </c>
      <c r="CJ599">
        <v>0</v>
      </c>
      <c r="CK599">
        <v>9992.8641379310302</v>
      </c>
      <c r="CL599">
        <v>0</v>
      </c>
      <c r="CM599">
        <v>7.2343948275862102</v>
      </c>
      <c r="CN599">
        <v>0</v>
      </c>
      <c r="CO599">
        <v>0</v>
      </c>
      <c r="CP599">
        <v>0</v>
      </c>
      <c r="CQ599">
        <v>0</v>
      </c>
      <c r="CR599">
        <v>1.0724137931034501</v>
      </c>
      <c r="CS599">
        <v>0</v>
      </c>
      <c r="CT599">
        <v>428.55172413793099</v>
      </c>
      <c r="CU599">
        <v>-0.37931034482758602</v>
      </c>
      <c r="CV599">
        <v>40.195689655172401</v>
      </c>
      <c r="CW599">
        <v>45.557724137930997</v>
      </c>
      <c r="CX599">
        <v>42.810103448275903</v>
      </c>
      <c r="CY599">
        <v>44.292758620689597</v>
      </c>
      <c r="CZ599">
        <v>41.294896551724101</v>
      </c>
      <c r="DA599">
        <v>0</v>
      </c>
      <c r="DB599">
        <v>0</v>
      </c>
      <c r="DC599">
        <v>0</v>
      </c>
      <c r="DD599">
        <v>3071.2999999523199</v>
      </c>
      <c r="DE599">
        <v>1.5538461538461501</v>
      </c>
      <c r="DF599">
        <v>13.2717946957699</v>
      </c>
      <c r="DG599">
        <v>-1.97264854608783</v>
      </c>
      <c r="DH599">
        <v>431.86538461538498</v>
      </c>
      <c r="DI599">
        <v>15</v>
      </c>
      <c r="DJ599">
        <v>100</v>
      </c>
      <c r="DK599">
        <v>100</v>
      </c>
      <c r="DL599">
        <v>2.7120000000000002</v>
      </c>
      <c r="DM599">
        <v>0.435</v>
      </c>
      <c r="DN599">
        <v>2</v>
      </c>
      <c r="DO599">
        <v>336.82400000000001</v>
      </c>
      <c r="DP599">
        <v>665.18</v>
      </c>
      <c r="DQ599">
        <v>30.6648</v>
      </c>
      <c r="DR599">
        <v>32.819000000000003</v>
      </c>
      <c r="DS599">
        <v>30.000399999999999</v>
      </c>
      <c r="DT599">
        <v>32.697600000000001</v>
      </c>
      <c r="DU599">
        <v>32.694800000000001</v>
      </c>
      <c r="DV599">
        <v>20.988</v>
      </c>
      <c r="DW599">
        <v>22.243200000000002</v>
      </c>
      <c r="DX599">
        <v>53.073500000000003</v>
      </c>
      <c r="DY599">
        <v>30.647600000000001</v>
      </c>
      <c r="DZ599">
        <v>400</v>
      </c>
      <c r="EA599">
        <v>31.433199999999999</v>
      </c>
      <c r="EB599">
        <v>99.8536</v>
      </c>
      <c r="EC599">
        <v>100.29600000000001</v>
      </c>
    </row>
    <row r="600" spans="1:133" x14ac:dyDescent="0.35">
      <c r="A600">
        <v>584</v>
      </c>
      <c r="B600">
        <v>1581613944</v>
      </c>
      <c r="C600">
        <v>3007</v>
      </c>
      <c r="D600" t="s">
        <v>1406</v>
      </c>
      <c r="E600" t="s">
        <v>1407</v>
      </c>
      <c r="F600" t="s">
        <v>232</v>
      </c>
      <c r="G600" t="s">
        <v>233</v>
      </c>
      <c r="H600" t="s">
        <v>234</v>
      </c>
      <c r="I600" t="s">
        <v>235</v>
      </c>
      <c r="J600" t="s">
        <v>236</v>
      </c>
      <c r="K600" t="s">
        <v>237</v>
      </c>
      <c r="L600" t="s">
        <v>238</v>
      </c>
      <c r="M600" t="s">
        <v>239</v>
      </c>
      <c r="N600">
        <v>1581613935.93103</v>
      </c>
      <c r="O600">
        <f t="shared" si="387"/>
        <v>4.9461951978101756E-4</v>
      </c>
      <c r="P600">
        <f t="shared" si="388"/>
        <v>-0.28952497496943536</v>
      </c>
      <c r="Q600">
        <f t="shared" si="389"/>
        <v>400.17993103448299</v>
      </c>
      <c r="R600">
        <f t="shared" si="390"/>
        <v>404.15368434785705</v>
      </c>
      <c r="S600">
        <f t="shared" si="391"/>
        <v>40.255698853384366</v>
      </c>
      <c r="T600">
        <f t="shared" si="392"/>
        <v>39.859893438523571</v>
      </c>
      <c r="U600">
        <f t="shared" si="393"/>
        <v>3.6765093877473294E-2</v>
      </c>
      <c r="V600">
        <f t="shared" si="394"/>
        <v>2.2487750360471055</v>
      </c>
      <c r="W600">
        <f t="shared" si="395"/>
        <v>3.6434408129416715E-2</v>
      </c>
      <c r="X600">
        <f t="shared" si="396"/>
        <v>2.2800967884045929E-2</v>
      </c>
      <c r="Y600">
        <f t="shared" si="397"/>
        <v>0</v>
      </c>
      <c r="Z600">
        <f t="shared" si="398"/>
        <v>31.277345951711375</v>
      </c>
      <c r="AA600">
        <f t="shared" si="399"/>
        <v>31.013127586206899</v>
      </c>
      <c r="AB600">
        <f t="shared" si="400"/>
        <v>4.5147561909079119</v>
      </c>
      <c r="AC600">
        <f t="shared" si="401"/>
        <v>69.498598866901787</v>
      </c>
      <c r="AD600">
        <f t="shared" si="402"/>
        <v>3.2150262454804879</v>
      </c>
      <c r="AE600">
        <f t="shared" si="403"/>
        <v>4.6260303054996141</v>
      </c>
      <c r="AF600">
        <f t="shared" si="404"/>
        <v>1.299729945427424</v>
      </c>
      <c r="AG600">
        <f t="shared" si="405"/>
        <v>-21.812720822342875</v>
      </c>
      <c r="AH600">
        <f t="shared" si="406"/>
        <v>51.857218587611648</v>
      </c>
      <c r="AI600">
        <f t="shared" si="407"/>
        <v>5.190006240135526</v>
      </c>
      <c r="AJ600">
        <f t="shared" si="408"/>
        <v>35.234504005404297</v>
      </c>
      <c r="AK600">
        <v>-4.1150777640291597E-2</v>
      </c>
      <c r="AL600">
        <v>4.6195352907345499E-2</v>
      </c>
      <c r="AM600">
        <v>3.4530309136535302</v>
      </c>
      <c r="AN600">
        <v>7</v>
      </c>
      <c r="AO600">
        <v>2</v>
      </c>
      <c r="AP600">
        <f t="shared" si="409"/>
        <v>1</v>
      </c>
      <c r="AQ600">
        <f t="shared" si="410"/>
        <v>0</v>
      </c>
      <c r="AR600">
        <f t="shared" si="411"/>
        <v>51711.891763506253</v>
      </c>
      <c r="AS600" t="s">
        <v>240</v>
      </c>
      <c r="AT600">
        <v>0</v>
      </c>
      <c r="AU600">
        <v>0</v>
      </c>
      <c r="AV600">
        <f t="shared" si="412"/>
        <v>0</v>
      </c>
      <c r="AW600" t="e">
        <f t="shared" si="413"/>
        <v>#DIV/0!</v>
      </c>
      <c r="AX600">
        <v>0</v>
      </c>
      <c r="AY600" t="s">
        <v>240</v>
      </c>
      <c r="AZ600">
        <v>0</v>
      </c>
      <c r="BA600">
        <v>0</v>
      </c>
      <c r="BB600" t="e">
        <f t="shared" si="414"/>
        <v>#DIV/0!</v>
      </c>
      <c r="BC600">
        <v>0.5</v>
      </c>
      <c r="BD600">
        <f t="shared" si="415"/>
        <v>0</v>
      </c>
      <c r="BE600">
        <f t="shared" si="416"/>
        <v>-0.28952497496943536</v>
      </c>
      <c r="BF600" t="e">
        <f t="shared" si="417"/>
        <v>#DIV/0!</v>
      </c>
      <c r="BG600" t="e">
        <f t="shared" si="418"/>
        <v>#DIV/0!</v>
      </c>
      <c r="BH600" t="e">
        <f t="shared" si="419"/>
        <v>#DIV/0!</v>
      </c>
      <c r="BI600" t="e">
        <f t="shared" si="420"/>
        <v>#DIV/0!</v>
      </c>
      <c r="BJ600" t="s">
        <v>240</v>
      </c>
      <c r="BK600">
        <v>0</v>
      </c>
      <c r="BL600">
        <f t="shared" si="421"/>
        <v>0</v>
      </c>
      <c r="BM600" t="e">
        <f t="shared" si="422"/>
        <v>#DIV/0!</v>
      </c>
      <c r="BN600" t="e">
        <f t="shared" si="423"/>
        <v>#DIV/0!</v>
      </c>
      <c r="BO600" t="e">
        <f t="shared" si="424"/>
        <v>#DIV/0!</v>
      </c>
      <c r="BP600" t="e">
        <f t="shared" si="425"/>
        <v>#DIV/0!</v>
      </c>
      <c r="BQ600">
        <f t="shared" si="426"/>
        <v>0</v>
      </c>
      <c r="BR600">
        <f t="shared" si="427"/>
        <v>0</v>
      </c>
      <c r="BS600">
        <f t="shared" si="428"/>
        <v>0</v>
      </c>
      <c r="BT600">
        <f t="shared" si="429"/>
        <v>0</v>
      </c>
      <c r="BU600">
        <v>6</v>
      </c>
      <c r="BV600">
        <v>0.5</v>
      </c>
      <c r="BW600" t="s">
        <v>241</v>
      </c>
      <c r="BX600">
        <v>1581613935.93103</v>
      </c>
      <c r="BY600">
        <v>400.17993103448299</v>
      </c>
      <c r="BZ600">
        <v>400.02293103448301</v>
      </c>
      <c r="CA600">
        <v>32.277782758620702</v>
      </c>
      <c r="CB600">
        <v>31.457275862069</v>
      </c>
      <c r="CC600">
        <v>350.01848275862102</v>
      </c>
      <c r="CD600">
        <v>99.4048724137931</v>
      </c>
      <c r="CE600">
        <v>0.20005613793103499</v>
      </c>
      <c r="CF600">
        <v>31.440865517241399</v>
      </c>
      <c r="CG600">
        <v>31.013127586206899</v>
      </c>
      <c r="CH600">
        <v>999.9</v>
      </c>
      <c r="CI600">
        <v>0</v>
      </c>
      <c r="CJ600">
        <v>0</v>
      </c>
      <c r="CK600">
        <v>9983.1224137931094</v>
      </c>
      <c r="CL600">
        <v>0</v>
      </c>
      <c r="CM600">
        <v>7.43154</v>
      </c>
      <c r="CN600">
        <v>0</v>
      </c>
      <c r="CO600">
        <v>0</v>
      </c>
      <c r="CP600">
        <v>0</v>
      </c>
      <c r="CQ600">
        <v>0</v>
      </c>
      <c r="CR600">
        <v>1.9862068965517199</v>
      </c>
      <c r="CS600">
        <v>0</v>
      </c>
      <c r="CT600">
        <v>431.24827586206902</v>
      </c>
      <c r="CU600">
        <v>-0.85517241379310405</v>
      </c>
      <c r="CV600">
        <v>40.195689655172401</v>
      </c>
      <c r="CW600">
        <v>45.561999999999998</v>
      </c>
      <c r="CX600">
        <v>42.803586206896497</v>
      </c>
      <c r="CY600">
        <v>44.292758620689597</v>
      </c>
      <c r="CZ600">
        <v>41.294896551724101</v>
      </c>
      <c r="DA600">
        <v>0</v>
      </c>
      <c r="DB600">
        <v>0</v>
      </c>
      <c r="DC600">
        <v>0</v>
      </c>
      <c r="DD600">
        <v>3076.1000001430498</v>
      </c>
      <c r="DE600">
        <v>3.1538461538461502</v>
      </c>
      <c r="DF600">
        <v>9.2923077623679404</v>
      </c>
      <c r="DG600">
        <v>-118.28375987437001</v>
      </c>
      <c r="DH600">
        <v>430.52307692307699</v>
      </c>
      <c r="DI600">
        <v>15</v>
      </c>
      <c r="DJ600">
        <v>100</v>
      </c>
      <c r="DK600">
        <v>100</v>
      </c>
      <c r="DL600">
        <v>2.7120000000000002</v>
      </c>
      <c r="DM600">
        <v>0.435</v>
      </c>
      <c r="DN600">
        <v>2</v>
      </c>
      <c r="DO600">
        <v>337.14600000000002</v>
      </c>
      <c r="DP600">
        <v>665.29300000000001</v>
      </c>
      <c r="DQ600">
        <v>30.650200000000002</v>
      </c>
      <c r="DR600">
        <v>32.819800000000001</v>
      </c>
      <c r="DS600">
        <v>30.000499999999999</v>
      </c>
      <c r="DT600">
        <v>32.697600000000001</v>
      </c>
      <c r="DU600">
        <v>32.6967</v>
      </c>
      <c r="DV600">
        <v>20.985600000000002</v>
      </c>
      <c r="DW600">
        <v>22.243200000000002</v>
      </c>
      <c r="DX600">
        <v>53.073500000000003</v>
      </c>
      <c r="DY600">
        <v>30.634699999999999</v>
      </c>
      <c r="DZ600">
        <v>400</v>
      </c>
      <c r="EA600">
        <v>31.433199999999999</v>
      </c>
      <c r="EB600">
        <v>99.854299999999995</v>
      </c>
      <c r="EC600">
        <v>100.297</v>
      </c>
    </row>
    <row r="601" spans="1:133" x14ac:dyDescent="0.35">
      <c r="A601">
        <v>585</v>
      </c>
      <c r="B601">
        <v>1581613949</v>
      </c>
      <c r="C601">
        <v>3012</v>
      </c>
      <c r="D601" t="s">
        <v>1408</v>
      </c>
      <c r="E601" t="s">
        <v>1409</v>
      </c>
      <c r="F601" t="s">
        <v>232</v>
      </c>
      <c r="G601" t="s">
        <v>233</v>
      </c>
      <c r="H601" t="s">
        <v>234</v>
      </c>
      <c r="I601" t="s">
        <v>235</v>
      </c>
      <c r="J601" t="s">
        <v>236</v>
      </c>
      <c r="K601" t="s">
        <v>237</v>
      </c>
      <c r="L601" t="s">
        <v>238</v>
      </c>
      <c r="M601" t="s">
        <v>239</v>
      </c>
      <c r="N601">
        <v>1581613940.93103</v>
      </c>
      <c r="O601">
        <f t="shared" si="387"/>
        <v>4.9388299162872939E-4</v>
      </c>
      <c r="P601">
        <f t="shared" si="388"/>
        <v>-0.2840811811132764</v>
      </c>
      <c r="Q601">
        <f t="shared" si="389"/>
        <v>400.18165517241403</v>
      </c>
      <c r="R601">
        <f t="shared" si="390"/>
        <v>403.93718441854071</v>
      </c>
      <c r="S601">
        <f t="shared" si="391"/>
        <v>40.234561563930342</v>
      </c>
      <c r="T601">
        <f t="shared" si="392"/>
        <v>39.860488370159061</v>
      </c>
      <c r="U601">
        <f t="shared" si="393"/>
        <v>3.6713557396139553E-2</v>
      </c>
      <c r="V601">
        <f t="shared" si="394"/>
        <v>2.2497328945494095</v>
      </c>
      <c r="W601">
        <f t="shared" si="395"/>
        <v>3.6383932649784477E-2</v>
      </c>
      <c r="X601">
        <f t="shared" si="396"/>
        <v>2.2769326624301034E-2</v>
      </c>
      <c r="Y601">
        <f t="shared" si="397"/>
        <v>0</v>
      </c>
      <c r="Z601">
        <f t="shared" si="398"/>
        <v>31.279763282683966</v>
      </c>
      <c r="AA601">
        <f t="shared" si="399"/>
        <v>31.013165517241401</v>
      </c>
      <c r="AB601">
        <f t="shared" si="400"/>
        <v>4.5147659541965508</v>
      </c>
      <c r="AC601">
        <f t="shared" si="401"/>
        <v>69.493102663251875</v>
      </c>
      <c r="AD601">
        <f t="shared" si="402"/>
        <v>3.2151575814959212</v>
      </c>
      <c r="AE601">
        <f t="shared" si="403"/>
        <v>4.6265851692877495</v>
      </c>
      <c r="AF601">
        <f t="shared" si="404"/>
        <v>1.2996083727006296</v>
      </c>
      <c r="AG601">
        <f t="shared" si="405"/>
        <v>-21.780239930826966</v>
      </c>
      <c r="AH601">
        <f t="shared" si="406"/>
        <v>52.13066509805553</v>
      </c>
      <c r="AI601">
        <f t="shared" si="407"/>
        <v>5.2152073705313668</v>
      </c>
      <c r="AJ601">
        <f t="shared" si="408"/>
        <v>35.565632537759932</v>
      </c>
      <c r="AK601">
        <v>-4.1176556845169798E-2</v>
      </c>
      <c r="AL601">
        <v>4.62242923232037E-2</v>
      </c>
      <c r="AM601">
        <v>3.4547431870362999</v>
      </c>
      <c r="AN601">
        <v>7</v>
      </c>
      <c r="AO601">
        <v>2</v>
      </c>
      <c r="AP601">
        <f t="shared" si="409"/>
        <v>1</v>
      </c>
      <c r="AQ601">
        <f t="shared" si="410"/>
        <v>0</v>
      </c>
      <c r="AR601">
        <f t="shared" si="411"/>
        <v>51742.638404567297</v>
      </c>
      <c r="AS601" t="s">
        <v>240</v>
      </c>
      <c r="AT601">
        <v>0</v>
      </c>
      <c r="AU601">
        <v>0</v>
      </c>
      <c r="AV601">
        <f t="shared" si="412"/>
        <v>0</v>
      </c>
      <c r="AW601" t="e">
        <f t="shared" si="413"/>
        <v>#DIV/0!</v>
      </c>
      <c r="AX601">
        <v>0</v>
      </c>
      <c r="AY601" t="s">
        <v>240</v>
      </c>
      <c r="AZ601">
        <v>0</v>
      </c>
      <c r="BA601">
        <v>0</v>
      </c>
      <c r="BB601" t="e">
        <f t="shared" si="414"/>
        <v>#DIV/0!</v>
      </c>
      <c r="BC601">
        <v>0.5</v>
      </c>
      <c r="BD601">
        <f t="shared" si="415"/>
        <v>0</v>
      </c>
      <c r="BE601">
        <f t="shared" si="416"/>
        <v>-0.2840811811132764</v>
      </c>
      <c r="BF601" t="e">
        <f t="shared" si="417"/>
        <v>#DIV/0!</v>
      </c>
      <c r="BG601" t="e">
        <f t="shared" si="418"/>
        <v>#DIV/0!</v>
      </c>
      <c r="BH601" t="e">
        <f t="shared" si="419"/>
        <v>#DIV/0!</v>
      </c>
      <c r="BI601" t="e">
        <f t="shared" si="420"/>
        <v>#DIV/0!</v>
      </c>
      <c r="BJ601" t="s">
        <v>240</v>
      </c>
      <c r="BK601">
        <v>0</v>
      </c>
      <c r="BL601">
        <f t="shared" si="421"/>
        <v>0</v>
      </c>
      <c r="BM601" t="e">
        <f t="shared" si="422"/>
        <v>#DIV/0!</v>
      </c>
      <c r="BN601" t="e">
        <f t="shared" si="423"/>
        <v>#DIV/0!</v>
      </c>
      <c r="BO601" t="e">
        <f t="shared" si="424"/>
        <v>#DIV/0!</v>
      </c>
      <c r="BP601" t="e">
        <f t="shared" si="425"/>
        <v>#DIV/0!</v>
      </c>
      <c r="BQ601">
        <f t="shared" si="426"/>
        <v>0</v>
      </c>
      <c r="BR601">
        <f t="shared" si="427"/>
        <v>0</v>
      </c>
      <c r="BS601">
        <f t="shared" si="428"/>
        <v>0</v>
      </c>
      <c r="BT601">
        <f t="shared" si="429"/>
        <v>0</v>
      </c>
      <c r="BU601">
        <v>6</v>
      </c>
      <c r="BV601">
        <v>0.5</v>
      </c>
      <c r="BW601" t="s">
        <v>241</v>
      </c>
      <c r="BX601">
        <v>1581613940.93103</v>
      </c>
      <c r="BY601">
        <v>400.18165517241403</v>
      </c>
      <c r="BZ601">
        <v>400.03348275862101</v>
      </c>
      <c r="CA601">
        <v>32.2787586206897</v>
      </c>
      <c r="CB601">
        <v>31.459472413793101</v>
      </c>
      <c r="CC601">
        <v>350.01765517241398</v>
      </c>
      <c r="CD601">
        <v>99.405996551724201</v>
      </c>
      <c r="CE601">
        <v>0.19998951724137901</v>
      </c>
      <c r="CF601">
        <v>31.442975862069002</v>
      </c>
      <c r="CG601">
        <v>31.013165517241401</v>
      </c>
      <c r="CH601">
        <v>999.9</v>
      </c>
      <c r="CI601">
        <v>0</v>
      </c>
      <c r="CJ601">
        <v>0</v>
      </c>
      <c r="CK601">
        <v>9989.2634482758604</v>
      </c>
      <c r="CL601">
        <v>0</v>
      </c>
      <c r="CM601">
        <v>7.4793889655172396</v>
      </c>
      <c r="CN601">
        <v>0</v>
      </c>
      <c r="CO601">
        <v>0</v>
      </c>
      <c r="CP601">
        <v>0</v>
      </c>
      <c r="CQ601">
        <v>0</v>
      </c>
      <c r="CR601">
        <v>4.1379310344827598</v>
      </c>
      <c r="CS601">
        <v>0</v>
      </c>
      <c r="CT601">
        <v>430.78620689655202</v>
      </c>
      <c r="CU601">
        <v>-0.77931034482758599</v>
      </c>
      <c r="CV601">
        <v>40.195689655172401</v>
      </c>
      <c r="CW601">
        <v>45.5663448275862</v>
      </c>
      <c r="CX601">
        <v>42.786310344827598</v>
      </c>
      <c r="CY601">
        <v>44.288482758620702</v>
      </c>
      <c r="CZ601">
        <v>41.297034482758598</v>
      </c>
      <c r="DA601">
        <v>0</v>
      </c>
      <c r="DB601">
        <v>0</v>
      </c>
      <c r="DC601">
        <v>0</v>
      </c>
      <c r="DD601">
        <v>3081.5</v>
      </c>
      <c r="DE601">
        <v>3.7153846153846199</v>
      </c>
      <c r="DF601">
        <v>-12.2803420202815</v>
      </c>
      <c r="DG601">
        <v>53.750427921807798</v>
      </c>
      <c r="DH601">
        <v>429.48461538461498</v>
      </c>
      <c r="DI601">
        <v>15</v>
      </c>
      <c r="DJ601">
        <v>100</v>
      </c>
      <c r="DK601">
        <v>100</v>
      </c>
      <c r="DL601">
        <v>2.7120000000000002</v>
      </c>
      <c r="DM601">
        <v>0.435</v>
      </c>
      <c r="DN601">
        <v>2</v>
      </c>
      <c r="DO601">
        <v>337.20299999999997</v>
      </c>
      <c r="DP601">
        <v>665.28099999999995</v>
      </c>
      <c r="DQ601">
        <v>30.636700000000001</v>
      </c>
      <c r="DR601">
        <v>32.822000000000003</v>
      </c>
      <c r="DS601">
        <v>30.0002</v>
      </c>
      <c r="DT601">
        <v>32.6997</v>
      </c>
      <c r="DU601">
        <v>32.697600000000001</v>
      </c>
      <c r="DV601">
        <v>20.985099999999999</v>
      </c>
      <c r="DW601">
        <v>22.243200000000002</v>
      </c>
      <c r="DX601">
        <v>53.073500000000003</v>
      </c>
      <c r="DY601">
        <v>30.6219</v>
      </c>
      <c r="DZ601">
        <v>400</v>
      </c>
      <c r="EA601">
        <v>31.433199999999999</v>
      </c>
      <c r="EB601">
        <v>99.850499999999997</v>
      </c>
      <c r="EC601">
        <v>100.29600000000001</v>
      </c>
    </row>
    <row r="602" spans="1:133" x14ac:dyDescent="0.35">
      <c r="A602">
        <v>586</v>
      </c>
      <c r="B602">
        <v>1581613954</v>
      </c>
      <c r="C602">
        <v>3017</v>
      </c>
      <c r="D602" t="s">
        <v>1410</v>
      </c>
      <c r="E602" t="s">
        <v>1411</v>
      </c>
      <c r="F602" t="s">
        <v>232</v>
      </c>
      <c r="G602" t="s">
        <v>233</v>
      </c>
      <c r="H602" t="s">
        <v>234</v>
      </c>
      <c r="I602" t="s">
        <v>235</v>
      </c>
      <c r="J602" t="s">
        <v>236</v>
      </c>
      <c r="K602" t="s">
        <v>237</v>
      </c>
      <c r="L602" t="s">
        <v>238</v>
      </c>
      <c r="M602" t="s">
        <v>239</v>
      </c>
      <c r="N602">
        <v>1581613945.93103</v>
      </c>
      <c r="O602">
        <f t="shared" si="387"/>
        <v>4.9247495549106074E-4</v>
      </c>
      <c r="P602">
        <f t="shared" si="388"/>
        <v>-0.27055359271102275</v>
      </c>
      <c r="Q602">
        <f t="shared" si="389"/>
        <v>400.163482758621</v>
      </c>
      <c r="R602">
        <f t="shared" si="390"/>
        <v>403.36490256210629</v>
      </c>
      <c r="S602">
        <f t="shared" si="391"/>
        <v>40.176843782793348</v>
      </c>
      <c r="T602">
        <f t="shared" si="392"/>
        <v>39.857968881901428</v>
      </c>
      <c r="U602">
        <f t="shared" si="393"/>
        <v>3.6612114443509113E-2</v>
      </c>
      <c r="V602">
        <f t="shared" si="394"/>
        <v>2.2516893510111817</v>
      </c>
      <c r="W602">
        <f t="shared" si="395"/>
        <v>3.6284582056657598E-2</v>
      </c>
      <c r="X602">
        <f t="shared" si="396"/>
        <v>2.2707046958842032E-2</v>
      </c>
      <c r="Y602">
        <f t="shared" si="397"/>
        <v>0</v>
      </c>
      <c r="Z602">
        <f t="shared" si="398"/>
        <v>31.28215049253534</v>
      </c>
      <c r="AA602">
        <f t="shared" si="399"/>
        <v>31.0125931034483</v>
      </c>
      <c r="AB602">
        <f t="shared" si="400"/>
        <v>4.5146186192506175</v>
      </c>
      <c r="AC602">
        <f t="shared" si="401"/>
        <v>69.486729385013419</v>
      </c>
      <c r="AD602">
        <f t="shared" si="402"/>
        <v>3.2151903451899937</v>
      </c>
      <c r="AE602">
        <f t="shared" si="403"/>
        <v>4.6270566677202556</v>
      </c>
      <c r="AF602">
        <f t="shared" si="404"/>
        <v>1.2994282740606238</v>
      </c>
      <c r="AG602">
        <f t="shared" si="405"/>
        <v>-21.718145537155777</v>
      </c>
      <c r="AH602">
        <f t="shared" si="406"/>
        <v>52.463157395567478</v>
      </c>
      <c r="AI602">
        <f t="shared" si="407"/>
        <v>5.2439415339475808</v>
      </c>
      <c r="AJ602">
        <f t="shared" si="408"/>
        <v>35.988953392359278</v>
      </c>
      <c r="AK602">
        <v>-4.1229242536597398E-2</v>
      </c>
      <c r="AL602">
        <v>4.62834366273513E-2</v>
      </c>
      <c r="AM602">
        <v>3.4582414625645801</v>
      </c>
      <c r="AN602">
        <v>7</v>
      </c>
      <c r="AO602">
        <v>2</v>
      </c>
      <c r="AP602">
        <f t="shared" si="409"/>
        <v>1</v>
      </c>
      <c r="AQ602">
        <f t="shared" si="410"/>
        <v>0</v>
      </c>
      <c r="AR602">
        <f t="shared" si="411"/>
        <v>51805.800428596463</v>
      </c>
      <c r="AS602" t="s">
        <v>240</v>
      </c>
      <c r="AT602">
        <v>0</v>
      </c>
      <c r="AU602">
        <v>0</v>
      </c>
      <c r="AV602">
        <f t="shared" si="412"/>
        <v>0</v>
      </c>
      <c r="AW602" t="e">
        <f t="shared" si="413"/>
        <v>#DIV/0!</v>
      </c>
      <c r="AX602">
        <v>0</v>
      </c>
      <c r="AY602" t="s">
        <v>240</v>
      </c>
      <c r="AZ602">
        <v>0</v>
      </c>
      <c r="BA602">
        <v>0</v>
      </c>
      <c r="BB602" t="e">
        <f t="shared" si="414"/>
        <v>#DIV/0!</v>
      </c>
      <c r="BC602">
        <v>0.5</v>
      </c>
      <c r="BD602">
        <f t="shared" si="415"/>
        <v>0</v>
      </c>
      <c r="BE602">
        <f t="shared" si="416"/>
        <v>-0.27055359271102275</v>
      </c>
      <c r="BF602" t="e">
        <f t="shared" si="417"/>
        <v>#DIV/0!</v>
      </c>
      <c r="BG602" t="e">
        <f t="shared" si="418"/>
        <v>#DIV/0!</v>
      </c>
      <c r="BH602" t="e">
        <f t="shared" si="419"/>
        <v>#DIV/0!</v>
      </c>
      <c r="BI602" t="e">
        <f t="shared" si="420"/>
        <v>#DIV/0!</v>
      </c>
      <c r="BJ602" t="s">
        <v>240</v>
      </c>
      <c r="BK602">
        <v>0</v>
      </c>
      <c r="BL602">
        <f t="shared" si="421"/>
        <v>0</v>
      </c>
      <c r="BM602" t="e">
        <f t="shared" si="422"/>
        <v>#DIV/0!</v>
      </c>
      <c r="BN602" t="e">
        <f t="shared" si="423"/>
        <v>#DIV/0!</v>
      </c>
      <c r="BO602" t="e">
        <f t="shared" si="424"/>
        <v>#DIV/0!</v>
      </c>
      <c r="BP602" t="e">
        <f t="shared" si="425"/>
        <v>#DIV/0!</v>
      </c>
      <c r="BQ602">
        <f t="shared" si="426"/>
        <v>0</v>
      </c>
      <c r="BR602">
        <f t="shared" si="427"/>
        <v>0</v>
      </c>
      <c r="BS602">
        <f t="shared" si="428"/>
        <v>0</v>
      </c>
      <c r="BT602">
        <f t="shared" si="429"/>
        <v>0</v>
      </c>
      <c r="BU602">
        <v>6</v>
      </c>
      <c r="BV602">
        <v>0.5</v>
      </c>
      <c r="BW602" t="s">
        <v>241</v>
      </c>
      <c r="BX602">
        <v>1581613945.93103</v>
      </c>
      <c r="BY602">
        <v>400.163482758621</v>
      </c>
      <c r="BZ602">
        <v>400.03751724137902</v>
      </c>
      <c r="CA602">
        <v>32.2796620689655</v>
      </c>
      <c r="CB602">
        <v>31.462706896551701</v>
      </c>
      <c r="CC602">
        <v>350.01531034482798</v>
      </c>
      <c r="CD602">
        <v>99.404251724137893</v>
      </c>
      <c r="CE602">
        <v>0.19996155172413799</v>
      </c>
      <c r="CF602">
        <v>31.444768965517198</v>
      </c>
      <c r="CG602">
        <v>31.0125931034483</v>
      </c>
      <c r="CH602">
        <v>999.9</v>
      </c>
      <c r="CI602">
        <v>0</v>
      </c>
      <c r="CJ602">
        <v>0</v>
      </c>
      <c r="CK602">
        <v>10002.2203448276</v>
      </c>
      <c r="CL602">
        <v>0</v>
      </c>
      <c r="CM602">
        <v>7.5008275862069</v>
      </c>
      <c r="CN602">
        <v>0</v>
      </c>
      <c r="CO602">
        <v>0</v>
      </c>
      <c r="CP602">
        <v>0</v>
      </c>
      <c r="CQ602">
        <v>0</v>
      </c>
      <c r="CR602">
        <v>3.2931034482758599</v>
      </c>
      <c r="CS602">
        <v>0</v>
      </c>
      <c r="CT602">
        <v>433</v>
      </c>
      <c r="CU602">
        <v>-0.69655172413793098</v>
      </c>
      <c r="CV602">
        <v>40.1913448275862</v>
      </c>
      <c r="CW602">
        <v>45.562068965517199</v>
      </c>
      <c r="CX602">
        <v>42.786310344827598</v>
      </c>
      <c r="CY602">
        <v>44.2906206896551</v>
      </c>
      <c r="CZ602">
        <v>41.307724137930997</v>
      </c>
      <c r="DA602">
        <v>0</v>
      </c>
      <c r="DB602">
        <v>0</v>
      </c>
      <c r="DC602">
        <v>0</v>
      </c>
      <c r="DD602">
        <v>3086.2999999523199</v>
      </c>
      <c r="DE602">
        <v>4.4769230769230797</v>
      </c>
      <c r="DF602">
        <v>7.95897444240555</v>
      </c>
      <c r="DG602">
        <v>152.929915137026</v>
      </c>
      <c r="DH602">
        <v>433.06153846153802</v>
      </c>
      <c r="DI602">
        <v>15</v>
      </c>
      <c r="DJ602">
        <v>100</v>
      </c>
      <c r="DK602">
        <v>100</v>
      </c>
      <c r="DL602">
        <v>2.7120000000000002</v>
      </c>
      <c r="DM602">
        <v>0.435</v>
      </c>
      <c r="DN602">
        <v>2</v>
      </c>
      <c r="DO602">
        <v>336.93299999999999</v>
      </c>
      <c r="DP602">
        <v>665.12599999999998</v>
      </c>
      <c r="DQ602">
        <v>30.6235</v>
      </c>
      <c r="DR602">
        <v>32.822800000000001</v>
      </c>
      <c r="DS602">
        <v>30.000299999999999</v>
      </c>
      <c r="DT602">
        <v>32.700499999999998</v>
      </c>
      <c r="DU602">
        <v>32.6982</v>
      </c>
      <c r="DV602">
        <v>20.985800000000001</v>
      </c>
      <c r="DW602">
        <v>22.243200000000002</v>
      </c>
      <c r="DX602">
        <v>53.073500000000003</v>
      </c>
      <c r="DY602">
        <v>30.609200000000001</v>
      </c>
      <c r="DZ602">
        <v>400</v>
      </c>
      <c r="EA602">
        <v>31.433199999999999</v>
      </c>
      <c r="EB602">
        <v>99.851100000000002</v>
      </c>
      <c r="EC602">
        <v>100.298</v>
      </c>
    </row>
    <row r="603" spans="1:133" x14ac:dyDescent="0.35">
      <c r="A603">
        <v>587</v>
      </c>
      <c r="B603">
        <v>1581613959</v>
      </c>
      <c r="C603">
        <v>3022</v>
      </c>
      <c r="D603" t="s">
        <v>1412</v>
      </c>
      <c r="E603" t="s">
        <v>1413</v>
      </c>
      <c r="F603" t="s">
        <v>232</v>
      </c>
      <c r="G603" t="s">
        <v>233</v>
      </c>
      <c r="H603" t="s">
        <v>234</v>
      </c>
      <c r="I603" t="s">
        <v>235</v>
      </c>
      <c r="J603" t="s">
        <v>236</v>
      </c>
      <c r="K603" t="s">
        <v>237</v>
      </c>
      <c r="L603" t="s">
        <v>238</v>
      </c>
      <c r="M603" t="s">
        <v>239</v>
      </c>
      <c r="N603">
        <v>1581613950.93103</v>
      </c>
      <c r="O603">
        <f t="shared" si="387"/>
        <v>4.905959362070814E-4</v>
      </c>
      <c r="P603">
        <f t="shared" si="388"/>
        <v>-0.2731729111962069</v>
      </c>
      <c r="Q603">
        <f t="shared" si="389"/>
        <v>400.144896551724</v>
      </c>
      <c r="R603">
        <f t="shared" si="390"/>
        <v>403.50784614496786</v>
      </c>
      <c r="S603">
        <f t="shared" si="391"/>
        <v>40.189755346929338</v>
      </c>
      <c r="T603">
        <f t="shared" si="392"/>
        <v>39.854802451495509</v>
      </c>
      <c r="U603">
        <f t="shared" si="393"/>
        <v>3.6455369362355758E-2</v>
      </c>
      <c r="V603">
        <f t="shared" si="394"/>
        <v>2.2528651974474458</v>
      </c>
      <c r="W603">
        <f t="shared" si="395"/>
        <v>3.6130789906939131E-2</v>
      </c>
      <c r="X603">
        <f t="shared" si="396"/>
        <v>2.2610664906971171E-2</v>
      </c>
      <c r="Y603">
        <f t="shared" si="397"/>
        <v>0</v>
      </c>
      <c r="Z603">
        <f t="shared" si="398"/>
        <v>31.282647785626104</v>
      </c>
      <c r="AA603">
        <f t="shared" si="399"/>
        <v>31.014627586206899</v>
      </c>
      <c r="AB603">
        <f t="shared" si="400"/>
        <v>4.5151422986111331</v>
      </c>
      <c r="AC603">
        <f t="shared" si="401"/>
        <v>69.487950412740219</v>
      </c>
      <c r="AD603">
        <f t="shared" si="402"/>
        <v>3.2152102975353185</v>
      </c>
      <c r="AE603">
        <f t="shared" si="403"/>
        <v>4.6270040754372692</v>
      </c>
      <c r="AF603">
        <f t="shared" si="404"/>
        <v>1.2999320010758146</v>
      </c>
      <c r="AG603">
        <f t="shared" si="405"/>
        <v>-21.635280786732288</v>
      </c>
      <c r="AH603">
        <f t="shared" si="406"/>
        <v>52.219161603704826</v>
      </c>
      <c r="AI603">
        <f t="shared" si="407"/>
        <v>5.216875894506634</v>
      </c>
      <c r="AJ603">
        <f t="shared" si="408"/>
        <v>35.800756711479174</v>
      </c>
      <c r="AK603">
        <v>-4.1260927028560802E-2</v>
      </c>
      <c r="AL603">
        <v>4.6319005245294101E-2</v>
      </c>
      <c r="AM603">
        <v>3.4603445390038701</v>
      </c>
      <c r="AN603">
        <v>7</v>
      </c>
      <c r="AO603">
        <v>2</v>
      </c>
      <c r="AP603">
        <f t="shared" si="409"/>
        <v>1</v>
      </c>
      <c r="AQ603">
        <f t="shared" si="410"/>
        <v>0</v>
      </c>
      <c r="AR603">
        <f t="shared" si="411"/>
        <v>51843.943038398771</v>
      </c>
      <c r="AS603" t="s">
        <v>240</v>
      </c>
      <c r="AT603">
        <v>0</v>
      </c>
      <c r="AU603">
        <v>0</v>
      </c>
      <c r="AV603">
        <f t="shared" si="412"/>
        <v>0</v>
      </c>
      <c r="AW603" t="e">
        <f t="shared" si="413"/>
        <v>#DIV/0!</v>
      </c>
      <c r="AX603">
        <v>0</v>
      </c>
      <c r="AY603" t="s">
        <v>240</v>
      </c>
      <c r="AZ603">
        <v>0</v>
      </c>
      <c r="BA603">
        <v>0</v>
      </c>
      <c r="BB603" t="e">
        <f t="shared" si="414"/>
        <v>#DIV/0!</v>
      </c>
      <c r="BC603">
        <v>0.5</v>
      </c>
      <c r="BD603">
        <f t="shared" si="415"/>
        <v>0</v>
      </c>
      <c r="BE603">
        <f t="shared" si="416"/>
        <v>-0.2731729111962069</v>
      </c>
      <c r="BF603" t="e">
        <f t="shared" si="417"/>
        <v>#DIV/0!</v>
      </c>
      <c r="BG603" t="e">
        <f t="shared" si="418"/>
        <v>#DIV/0!</v>
      </c>
      <c r="BH603" t="e">
        <f t="shared" si="419"/>
        <v>#DIV/0!</v>
      </c>
      <c r="BI603" t="e">
        <f t="shared" si="420"/>
        <v>#DIV/0!</v>
      </c>
      <c r="BJ603" t="s">
        <v>240</v>
      </c>
      <c r="BK603">
        <v>0</v>
      </c>
      <c r="BL603">
        <f t="shared" si="421"/>
        <v>0</v>
      </c>
      <c r="BM603" t="e">
        <f t="shared" si="422"/>
        <v>#DIV/0!</v>
      </c>
      <c r="BN603" t="e">
        <f t="shared" si="423"/>
        <v>#DIV/0!</v>
      </c>
      <c r="BO603" t="e">
        <f t="shared" si="424"/>
        <v>#DIV/0!</v>
      </c>
      <c r="BP603" t="e">
        <f t="shared" si="425"/>
        <v>#DIV/0!</v>
      </c>
      <c r="BQ603">
        <f t="shared" si="426"/>
        <v>0</v>
      </c>
      <c r="BR603">
        <f t="shared" si="427"/>
        <v>0</v>
      </c>
      <c r="BS603">
        <f t="shared" si="428"/>
        <v>0</v>
      </c>
      <c r="BT603">
        <f t="shared" si="429"/>
        <v>0</v>
      </c>
      <c r="BU603">
        <v>6</v>
      </c>
      <c r="BV603">
        <v>0.5</v>
      </c>
      <c r="BW603" t="s">
        <v>241</v>
      </c>
      <c r="BX603">
        <v>1581613950.93103</v>
      </c>
      <c r="BY603">
        <v>400.144896551724</v>
      </c>
      <c r="BZ603">
        <v>400.01313793103498</v>
      </c>
      <c r="CA603">
        <v>32.2809275862069</v>
      </c>
      <c r="CB603">
        <v>31.467099999999999</v>
      </c>
      <c r="CC603">
        <v>350.01937931034502</v>
      </c>
      <c r="CD603">
        <v>99.400972413793099</v>
      </c>
      <c r="CE603">
        <v>0.199954137931034</v>
      </c>
      <c r="CF603">
        <v>31.444568965517199</v>
      </c>
      <c r="CG603">
        <v>31.014627586206899</v>
      </c>
      <c r="CH603">
        <v>999.9</v>
      </c>
      <c r="CI603">
        <v>0</v>
      </c>
      <c r="CJ603">
        <v>0</v>
      </c>
      <c r="CK603">
        <v>10010.2372413793</v>
      </c>
      <c r="CL603">
        <v>0</v>
      </c>
      <c r="CM603">
        <v>7.5907793103448302</v>
      </c>
      <c r="CN603">
        <v>0</v>
      </c>
      <c r="CO603">
        <v>0</v>
      </c>
      <c r="CP603">
        <v>0</v>
      </c>
      <c r="CQ603">
        <v>0</v>
      </c>
      <c r="CR603">
        <v>3.9931034482758601</v>
      </c>
      <c r="CS603">
        <v>0</v>
      </c>
      <c r="CT603">
        <v>442.81034482758599</v>
      </c>
      <c r="CU603">
        <v>-0.34482758620689602</v>
      </c>
      <c r="CV603">
        <v>40.186999999999998</v>
      </c>
      <c r="CW603">
        <v>45.562068965517199</v>
      </c>
      <c r="CX603">
        <v>42.771241379310297</v>
      </c>
      <c r="CY603">
        <v>44.2799310344828</v>
      </c>
      <c r="CZ603">
        <v>41.303448275862102</v>
      </c>
      <c r="DA603">
        <v>0</v>
      </c>
      <c r="DB603">
        <v>0</v>
      </c>
      <c r="DC603">
        <v>0</v>
      </c>
      <c r="DD603">
        <v>3091.1000001430498</v>
      </c>
      <c r="DE603">
        <v>4.8384615384615399</v>
      </c>
      <c r="DF603">
        <v>10.8717947029351</v>
      </c>
      <c r="DG603">
        <v>49.066666741854398</v>
      </c>
      <c r="DH603">
        <v>442.43076923076899</v>
      </c>
      <c r="DI603">
        <v>15</v>
      </c>
      <c r="DJ603">
        <v>100</v>
      </c>
      <c r="DK603">
        <v>100</v>
      </c>
      <c r="DL603">
        <v>2.7120000000000002</v>
      </c>
      <c r="DM603">
        <v>0.435</v>
      </c>
      <c r="DN603">
        <v>2</v>
      </c>
      <c r="DO603">
        <v>336.88900000000001</v>
      </c>
      <c r="DP603">
        <v>665.10900000000004</v>
      </c>
      <c r="DQ603">
        <v>30.610199999999999</v>
      </c>
      <c r="DR603">
        <v>32.8249</v>
      </c>
      <c r="DS603">
        <v>30.000299999999999</v>
      </c>
      <c r="DT603">
        <v>32.7012</v>
      </c>
      <c r="DU603">
        <v>32.700600000000001</v>
      </c>
      <c r="DV603">
        <v>20.9894</v>
      </c>
      <c r="DW603">
        <v>22.243200000000002</v>
      </c>
      <c r="DX603">
        <v>53.073500000000003</v>
      </c>
      <c r="DY603">
        <v>30.590299999999999</v>
      </c>
      <c r="DZ603">
        <v>400</v>
      </c>
      <c r="EA603">
        <v>31.433199999999999</v>
      </c>
      <c r="EB603">
        <v>99.854600000000005</v>
      </c>
      <c r="EC603">
        <v>100.298</v>
      </c>
    </row>
    <row r="604" spans="1:133" x14ac:dyDescent="0.35">
      <c r="A604">
        <v>588</v>
      </c>
      <c r="B604">
        <v>1581613964</v>
      </c>
      <c r="C604">
        <v>3027</v>
      </c>
      <c r="D604" t="s">
        <v>1414</v>
      </c>
      <c r="E604" t="s">
        <v>1415</v>
      </c>
      <c r="F604" t="s">
        <v>232</v>
      </c>
      <c r="G604" t="s">
        <v>233</v>
      </c>
      <c r="H604" t="s">
        <v>234</v>
      </c>
      <c r="I604" t="s">
        <v>235</v>
      </c>
      <c r="J604" t="s">
        <v>236</v>
      </c>
      <c r="K604" t="s">
        <v>237</v>
      </c>
      <c r="L604" t="s">
        <v>238</v>
      </c>
      <c r="M604" t="s">
        <v>239</v>
      </c>
      <c r="N604">
        <v>1581613955.93103</v>
      </c>
      <c r="O604">
        <f t="shared" si="387"/>
        <v>4.881986293604963E-4</v>
      </c>
      <c r="P604">
        <f t="shared" si="388"/>
        <v>-0.28305886269997566</v>
      </c>
      <c r="Q604">
        <f t="shared" si="389"/>
        <v>400.11179310344801</v>
      </c>
      <c r="R604">
        <f t="shared" si="390"/>
        <v>403.96896957880614</v>
      </c>
      <c r="S604">
        <f t="shared" si="391"/>
        <v>40.235077268981129</v>
      </c>
      <c r="T604">
        <f t="shared" si="392"/>
        <v>39.850904708182853</v>
      </c>
      <c r="U604">
        <f t="shared" si="393"/>
        <v>3.6274263113837121E-2</v>
      </c>
      <c r="V604">
        <f t="shared" si="394"/>
        <v>2.2526999157476237</v>
      </c>
      <c r="W604">
        <f t="shared" si="395"/>
        <v>3.5952861905690657E-2</v>
      </c>
      <c r="X604">
        <f t="shared" si="396"/>
        <v>2.2499177866526734E-2</v>
      </c>
      <c r="Y604">
        <f t="shared" si="397"/>
        <v>0</v>
      </c>
      <c r="Z604">
        <f t="shared" si="398"/>
        <v>31.281745268665023</v>
      </c>
      <c r="AA604">
        <f t="shared" si="399"/>
        <v>31.014837931034499</v>
      </c>
      <c r="AB604">
        <f t="shared" si="400"/>
        <v>4.5151964447493063</v>
      </c>
      <c r="AC604">
        <f t="shared" si="401"/>
        <v>69.495144831292066</v>
      </c>
      <c r="AD604">
        <f t="shared" si="402"/>
        <v>3.2152356814769516</v>
      </c>
      <c r="AE604">
        <f t="shared" si="403"/>
        <v>4.6265615954644428</v>
      </c>
      <c r="AF604">
        <f t="shared" si="404"/>
        <v>1.2999607632723547</v>
      </c>
      <c r="AG604">
        <f t="shared" si="405"/>
        <v>-21.529559554797888</v>
      </c>
      <c r="AH604">
        <f t="shared" si="406"/>
        <v>51.985417748687873</v>
      </c>
      <c r="AI604">
        <f t="shared" si="407"/>
        <v>5.1938673927360677</v>
      </c>
      <c r="AJ604">
        <f t="shared" si="408"/>
        <v>35.649725586626047</v>
      </c>
      <c r="AK604">
        <v>-4.1256472422896102E-2</v>
      </c>
      <c r="AL604">
        <v>4.6314004560190601E-2</v>
      </c>
      <c r="AM604">
        <v>3.4600488956107398</v>
      </c>
      <c r="AN604">
        <v>7</v>
      </c>
      <c r="AO604">
        <v>2</v>
      </c>
      <c r="AP604">
        <f t="shared" si="409"/>
        <v>1</v>
      </c>
      <c r="AQ604">
        <f t="shared" si="410"/>
        <v>0</v>
      </c>
      <c r="AR604">
        <f t="shared" si="411"/>
        <v>51838.829579205543</v>
      </c>
      <c r="AS604" t="s">
        <v>240</v>
      </c>
      <c r="AT604">
        <v>0</v>
      </c>
      <c r="AU604">
        <v>0</v>
      </c>
      <c r="AV604">
        <f t="shared" si="412"/>
        <v>0</v>
      </c>
      <c r="AW604" t="e">
        <f t="shared" si="413"/>
        <v>#DIV/0!</v>
      </c>
      <c r="AX604">
        <v>0</v>
      </c>
      <c r="AY604" t="s">
        <v>240</v>
      </c>
      <c r="AZ604">
        <v>0</v>
      </c>
      <c r="BA604">
        <v>0</v>
      </c>
      <c r="BB604" t="e">
        <f t="shared" si="414"/>
        <v>#DIV/0!</v>
      </c>
      <c r="BC604">
        <v>0.5</v>
      </c>
      <c r="BD604">
        <f t="shared" si="415"/>
        <v>0</v>
      </c>
      <c r="BE604">
        <f t="shared" si="416"/>
        <v>-0.28305886269997566</v>
      </c>
      <c r="BF604" t="e">
        <f t="shared" si="417"/>
        <v>#DIV/0!</v>
      </c>
      <c r="BG604" t="e">
        <f t="shared" si="418"/>
        <v>#DIV/0!</v>
      </c>
      <c r="BH604" t="e">
        <f t="shared" si="419"/>
        <v>#DIV/0!</v>
      </c>
      <c r="BI604" t="e">
        <f t="shared" si="420"/>
        <v>#DIV/0!</v>
      </c>
      <c r="BJ604" t="s">
        <v>240</v>
      </c>
      <c r="BK604">
        <v>0</v>
      </c>
      <c r="BL604">
        <f t="shared" si="421"/>
        <v>0</v>
      </c>
      <c r="BM604" t="e">
        <f t="shared" si="422"/>
        <v>#DIV/0!</v>
      </c>
      <c r="BN604" t="e">
        <f t="shared" si="423"/>
        <v>#DIV/0!</v>
      </c>
      <c r="BO604" t="e">
        <f t="shared" si="424"/>
        <v>#DIV/0!</v>
      </c>
      <c r="BP604" t="e">
        <f t="shared" si="425"/>
        <v>#DIV/0!</v>
      </c>
      <c r="BQ604">
        <f t="shared" si="426"/>
        <v>0</v>
      </c>
      <c r="BR604">
        <f t="shared" si="427"/>
        <v>0</v>
      </c>
      <c r="BS604">
        <f t="shared" si="428"/>
        <v>0</v>
      </c>
      <c r="BT604">
        <f t="shared" si="429"/>
        <v>0</v>
      </c>
      <c r="BU604">
        <v>6</v>
      </c>
      <c r="BV604">
        <v>0.5</v>
      </c>
      <c r="BW604" t="s">
        <v>241</v>
      </c>
      <c r="BX604">
        <v>1581613955.93103</v>
      </c>
      <c r="BY604">
        <v>400.11179310344801</v>
      </c>
      <c r="BZ604">
        <v>399.96141379310302</v>
      </c>
      <c r="CA604">
        <v>32.281668965517198</v>
      </c>
      <c r="CB604">
        <v>31.471806896551701</v>
      </c>
      <c r="CC604">
        <v>350.01424137931002</v>
      </c>
      <c r="CD604">
        <v>99.399437931034498</v>
      </c>
      <c r="CE604">
        <v>0.199987517241379</v>
      </c>
      <c r="CF604">
        <v>31.442886206896599</v>
      </c>
      <c r="CG604">
        <v>31.014837931034499</v>
      </c>
      <c r="CH604">
        <v>999.9</v>
      </c>
      <c r="CI604">
        <v>0</v>
      </c>
      <c r="CJ604">
        <v>0</v>
      </c>
      <c r="CK604">
        <v>10009.3110344828</v>
      </c>
      <c r="CL604">
        <v>0</v>
      </c>
      <c r="CM604">
        <v>7.5636848275862096</v>
      </c>
      <c r="CN604">
        <v>0</v>
      </c>
      <c r="CO604">
        <v>0</v>
      </c>
      <c r="CP604">
        <v>0</v>
      </c>
      <c r="CQ604">
        <v>0</v>
      </c>
      <c r="CR604">
        <v>5.1931034482758598</v>
      </c>
      <c r="CS604">
        <v>0</v>
      </c>
      <c r="CT604">
        <v>441.51379310344799</v>
      </c>
      <c r="CU604">
        <v>0.25172413793103399</v>
      </c>
      <c r="CV604">
        <v>40.186999999999998</v>
      </c>
      <c r="CW604">
        <v>45.562068965517199</v>
      </c>
      <c r="CX604">
        <v>42.7733448275862</v>
      </c>
      <c r="CY604">
        <v>44.286344827586198</v>
      </c>
      <c r="CZ604">
        <v>41.299172413793102</v>
      </c>
      <c r="DA604">
        <v>0</v>
      </c>
      <c r="DB604">
        <v>0</v>
      </c>
      <c r="DC604">
        <v>0</v>
      </c>
      <c r="DD604">
        <v>3096.5</v>
      </c>
      <c r="DE604">
        <v>5.0538461538461501</v>
      </c>
      <c r="DF604">
        <v>-1.8666667873740801</v>
      </c>
      <c r="DG604">
        <v>-52.5059828853827</v>
      </c>
      <c r="DH604">
        <v>440.51538461538502</v>
      </c>
      <c r="DI604">
        <v>15</v>
      </c>
      <c r="DJ604">
        <v>100</v>
      </c>
      <c r="DK604">
        <v>100</v>
      </c>
      <c r="DL604">
        <v>2.7120000000000002</v>
      </c>
      <c r="DM604">
        <v>0.435</v>
      </c>
      <c r="DN604">
        <v>2</v>
      </c>
      <c r="DO604">
        <v>336.94799999999998</v>
      </c>
      <c r="DP604">
        <v>665.20100000000002</v>
      </c>
      <c r="DQ604">
        <v>30.593699999999998</v>
      </c>
      <c r="DR604">
        <v>32.825699999999998</v>
      </c>
      <c r="DS604">
        <v>30</v>
      </c>
      <c r="DT604">
        <v>32.703499999999998</v>
      </c>
      <c r="DU604">
        <v>32.700600000000001</v>
      </c>
      <c r="DV604">
        <v>20.990300000000001</v>
      </c>
      <c r="DW604">
        <v>22.243200000000002</v>
      </c>
      <c r="DX604">
        <v>53.073500000000003</v>
      </c>
      <c r="DY604">
        <v>30.5779</v>
      </c>
      <c r="DZ604">
        <v>400</v>
      </c>
      <c r="EA604">
        <v>31.433199999999999</v>
      </c>
      <c r="EB604">
        <v>99.850999999999999</v>
      </c>
      <c r="EC604">
        <v>100.295</v>
      </c>
    </row>
    <row r="605" spans="1:133" x14ac:dyDescent="0.35">
      <c r="A605">
        <v>589</v>
      </c>
      <c r="B605">
        <v>1581613969</v>
      </c>
      <c r="C605">
        <v>3032</v>
      </c>
      <c r="D605" t="s">
        <v>1416</v>
      </c>
      <c r="E605" t="s">
        <v>1417</v>
      </c>
      <c r="F605" t="s">
        <v>232</v>
      </c>
      <c r="G605" t="s">
        <v>233</v>
      </c>
      <c r="H605" t="s">
        <v>234</v>
      </c>
      <c r="I605" t="s">
        <v>235</v>
      </c>
      <c r="J605" t="s">
        <v>236</v>
      </c>
      <c r="K605" t="s">
        <v>237</v>
      </c>
      <c r="L605" t="s">
        <v>238</v>
      </c>
      <c r="M605" t="s">
        <v>239</v>
      </c>
      <c r="N605">
        <v>1581613960.93103</v>
      </c>
      <c r="O605">
        <f t="shared" si="387"/>
        <v>4.8624936435097958E-4</v>
      </c>
      <c r="P605">
        <f t="shared" si="388"/>
        <v>-0.27406637412700607</v>
      </c>
      <c r="Q605">
        <f t="shared" si="389"/>
        <v>400.09879310344797</v>
      </c>
      <c r="R605">
        <f t="shared" si="390"/>
        <v>403.60846004491782</v>
      </c>
      <c r="S605">
        <f t="shared" si="391"/>
        <v>40.199491344747337</v>
      </c>
      <c r="T605">
        <f t="shared" si="392"/>
        <v>39.849927745855325</v>
      </c>
      <c r="U605">
        <f t="shared" si="393"/>
        <v>3.6135796456025805E-2</v>
      </c>
      <c r="V605">
        <f t="shared" si="394"/>
        <v>2.2520485455705495</v>
      </c>
      <c r="W605">
        <f t="shared" si="395"/>
        <v>3.5816741263266283E-2</v>
      </c>
      <c r="X605">
        <f t="shared" si="396"/>
        <v>2.2413894239841622E-2</v>
      </c>
      <c r="Y605">
        <f t="shared" si="397"/>
        <v>0</v>
      </c>
      <c r="Z605">
        <f t="shared" si="398"/>
        <v>31.279735751134893</v>
      </c>
      <c r="AA605">
        <f t="shared" si="399"/>
        <v>31.0144965517241</v>
      </c>
      <c r="AB605">
        <f t="shared" si="400"/>
        <v>4.5151085685158678</v>
      </c>
      <c r="AC605">
        <f t="shared" si="401"/>
        <v>69.50916521331132</v>
      </c>
      <c r="AD605">
        <f t="shared" si="402"/>
        <v>3.215407291206283</v>
      </c>
      <c r="AE605">
        <f t="shared" si="403"/>
        <v>4.6258752803875103</v>
      </c>
      <c r="AF605">
        <f t="shared" si="404"/>
        <v>1.2997012773095848</v>
      </c>
      <c r="AG605">
        <f t="shared" si="405"/>
        <v>-21.4435969678782</v>
      </c>
      <c r="AH605">
        <f t="shared" si="406"/>
        <v>51.694905476657816</v>
      </c>
      <c r="AI605">
        <f t="shared" si="407"/>
        <v>5.1662609234773402</v>
      </c>
      <c r="AJ605">
        <f t="shared" si="408"/>
        <v>35.417569432256954</v>
      </c>
      <c r="AK605">
        <v>-4.1238919843098798E-2</v>
      </c>
      <c r="AL605">
        <v>4.6294300251677703E-2</v>
      </c>
      <c r="AM605">
        <v>3.4588838584120398</v>
      </c>
      <c r="AN605">
        <v>7</v>
      </c>
      <c r="AO605">
        <v>2</v>
      </c>
      <c r="AP605">
        <f t="shared" si="409"/>
        <v>1</v>
      </c>
      <c r="AQ605">
        <f t="shared" si="410"/>
        <v>0</v>
      </c>
      <c r="AR605">
        <f t="shared" si="411"/>
        <v>51818.140457602436</v>
      </c>
      <c r="AS605" t="s">
        <v>240</v>
      </c>
      <c r="AT605">
        <v>0</v>
      </c>
      <c r="AU605">
        <v>0</v>
      </c>
      <c r="AV605">
        <f t="shared" si="412"/>
        <v>0</v>
      </c>
      <c r="AW605" t="e">
        <f t="shared" si="413"/>
        <v>#DIV/0!</v>
      </c>
      <c r="AX605">
        <v>0</v>
      </c>
      <c r="AY605" t="s">
        <v>240</v>
      </c>
      <c r="AZ605">
        <v>0</v>
      </c>
      <c r="BA605">
        <v>0</v>
      </c>
      <c r="BB605" t="e">
        <f t="shared" si="414"/>
        <v>#DIV/0!</v>
      </c>
      <c r="BC605">
        <v>0.5</v>
      </c>
      <c r="BD605">
        <f t="shared" si="415"/>
        <v>0</v>
      </c>
      <c r="BE605">
        <f t="shared" si="416"/>
        <v>-0.27406637412700607</v>
      </c>
      <c r="BF605" t="e">
        <f t="shared" si="417"/>
        <v>#DIV/0!</v>
      </c>
      <c r="BG605" t="e">
        <f t="shared" si="418"/>
        <v>#DIV/0!</v>
      </c>
      <c r="BH605" t="e">
        <f t="shared" si="419"/>
        <v>#DIV/0!</v>
      </c>
      <c r="BI605" t="e">
        <f t="shared" si="420"/>
        <v>#DIV/0!</v>
      </c>
      <c r="BJ605" t="s">
        <v>240</v>
      </c>
      <c r="BK605">
        <v>0</v>
      </c>
      <c r="BL605">
        <f t="shared" si="421"/>
        <v>0</v>
      </c>
      <c r="BM605" t="e">
        <f t="shared" si="422"/>
        <v>#DIV/0!</v>
      </c>
      <c r="BN605" t="e">
        <f t="shared" si="423"/>
        <v>#DIV/0!</v>
      </c>
      <c r="BO605" t="e">
        <f t="shared" si="424"/>
        <v>#DIV/0!</v>
      </c>
      <c r="BP605" t="e">
        <f t="shared" si="425"/>
        <v>#DIV/0!</v>
      </c>
      <c r="BQ605">
        <f t="shared" si="426"/>
        <v>0</v>
      </c>
      <c r="BR605">
        <f t="shared" si="427"/>
        <v>0</v>
      </c>
      <c r="BS605">
        <f t="shared" si="428"/>
        <v>0</v>
      </c>
      <c r="BT605">
        <f t="shared" si="429"/>
        <v>0</v>
      </c>
      <c r="BU605">
        <v>6</v>
      </c>
      <c r="BV605">
        <v>0.5</v>
      </c>
      <c r="BW605" t="s">
        <v>241</v>
      </c>
      <c r="BX605">
        <v>1581613960.93103</v>
      </c>
      <c r="BY605">
        <v>400.09879310344797</v>
      </c>
      <c r="BZ605">
        <v>399.96248275862098</v>
      </c>
      <c r="CA605">
        <v>32.283134482758598</v>
      </c>
      <c r="CB605">
        <v>31.476517241379302</v>
      </c>
      <c r="CC605">
        <v>350.018586206897</v>
      </c>
      <c r="CD605">
        <v>99.400203448275803</v>
      </c>
      <c r="CE605">
        <v>0.20001637931034499</v>
      </c>
      <c r="CF605">
        <v>31.440275862069001</v>
      </c>
      <c r="CG605">
        <v>31.0144965517241</v>
      </c>
      <c r="CH605">
        <v>999.9</v>
      </c>
      <c r="CI605">
        <v>0</v>
      </c>
      <c r="CJ605">
        <v>0</v>
      </c>
      <c r="CK605">
        <v>10004.975517241401</v>
      </c>
      <c r="CL605">
        <v>0</v>
      </c>
      <c r="CM605">
        <v>7.4235120689655201</v>
      </c>
      <c r="CN605">
        <v>0</v>
      </c>
      <c r="CO605">
        <v>0</v>
      </c>
      <c r="CP605">
        <v>0</v>
      </c>
      <c r="CQ605">
        <v>0</v>
      </c>
      <c r="CR605">
        <v>4.5206896551724096</v>
      </c>
      <c r="CS605">
        <v>0</v>
      </c>
      <c r="CT605">
        <v>436.110344827586</v>
      </c>
      <c r="CU605">
        <v>0.23793103448275901</v>
      </c>
      <c r="CV605">
        <v>40.186999999999998</v>
      </c>
      <c r="CW605">
        <v>45.5663448275862</v>
      </c>
      <c r="CX605">
        <v>42.7841379310345</v>
      </c>
      <c r="CY605">
        <v>44.292758620689597</v>
      </c>
      <c r="CZ605">
        <v>41.303448275862102</v>
      </c>
      <c r="DA605">
        <v>0</v>
      </c>
      <c r="DB605">
        <v>0</v>
      </c>
      <c r="DC605">
        <v>0</v>
      </c>
      <c r="DD605">
        <v>3101.2999999523199</v>
      </c>
      <c r="DE605">
        <v>4.2538461538461503</v>
      </c>
      <c r="DF605">
        <v>-7.3025644779902201</v>
      </c>
      <c r="DG605">
        <v>-113.411965933172</v>
      </c>
      <c r="DH605">
        <v>435.74230769230797</v>
      </c>
      <c r="DI605">
        <v>15</v>
      </c>
      <c r="DJ605">
        <v>100</v>
      </c>
      <c r="DK605">
        <v>100</v>
      </c>
      <c r="DL605">
        <v>2.7120000000000002</v>
      </c>
      <c r="DM605">
        <v>0.435</v>
      </c>
      <c r="DN605">
        <v>2</v>
      </c>
      <c r="DO605">
        <v>337.11</v>
      </c>
      <c r="DP605">
        <v>665.14200000000005</v>
      </c>
      <c r="DQ605">
        <v>30.579499999999999</v>
      </c>
      <c r="DR605">
        <v>32.827800000000003</v>
      </c>
      <c r="DS605">
        <v>30.0001</v>
      </c>
      <c r="DT605">
        <v>32.704900000000002</v>
      </c>
      <c r="DU605">
        <v>32.703499999999998</v>
      </c>
      <c r="DV605">
        <v>20.987300000000001</v>
      </c>
      <c r="DW605">
        <v>22.243200000000002</v>
      </c>
      <c r="DX605">
        <v>53.073500000000003</v>
      </c>
      <c r="DY605">
        <v>30.566800000000001</v>
      </c>
      <c r="DZ605">
        <v>400</v>
      </c>
      <c r="EA605">
        <v>31.433199999999999</v>
      </c>
      <c r="EB605">
        <v>99.852000000000004</v>
      </c>
      <c r="EC605">
        <v>100.294</v>
      </c>
    </row>
    <row r="606" spans="1:133" x14ac:dyDescent="0.35">
      <c r="A606">
        <v>590</v>
      </c>
      <c r="B606">
        <v>1581613974</v>
      </c>
      <c r="C606">
        <v>3037</v>
      </c>
      <c r="D606" t="s">
        <v>1418</v>
      </c>
      <c r="E606" t="s">
        <v>1419</v>
      </c>
      <c r="F606" t="s">
        <v>232</v>
      </c>
      <c r="G606" t="s">
        <v>233</v>
      </c>
      <c r="H606" t="s">
        <v>234</v>
      </c>
      <c r="I606" t="s">
        <v>235</v>
      </c>
      <c r="J606" t="s">
        <v>236</v>
      </c>
      <c r="K606" t="s">
        <v>237</v>
      </c>
      <c r="L606" t="s">
        <v>238</v>
      </c>
      <c r="M606" t="s">
        <v>239</v>
      </c>
      <c r="N606">
        <v>1581613965.93103</v>
      </c>
      <c r="O606">
        <f t="shared" si="387"/>
        <v>4.8442523819101837E-4</v>
      </c>
      <c r="P606">
        <f t="shared" si="388"/>
        <v>-0.26444578387059187</v>
      </c>
      <c r="Q606">
        <f t="shared" si="389"/>
        <v>400.10458620689701</v>
      </c>
      <c r="R606">
        <f t="shared" si="390"/>
        <v>403.23136713053219</v>
      </c>
      <c r="S606">
        <f t="shared" si="391"/>
        <v>40.163151762097435</v>
      </c>
      <c r="T606">
        <f t="shared" si="392"/>
        <v>39.851714242599755</v>
      </c>
      <c r="U606">
        <f t="shared" si="393"/>
        <v>3.6023837908829064E-2</v>
      </c>
      <c r="V606">
        <f t="shared" si="394"/>
        <v>2.2513699248585048</v>
      </c>
      <c r="W606">
        <f t="shared" si="395"/>
        <v>3.5706652662702038E-2</v>
      </c>
      <c r="X606">
        <f t="shared" si="396"/>
        <v>2.2344922879316154E-2</v>
      </c>
      <c r="Y606">
        <f t="shared" si="397"/>
        <v>0</v>
      </c>
      <c r="Z606">
        <f t="shared" si="398"/>
        <v>31.277576553642913</v>
      </c>
      <c r="AA606">
        <f t="shared" si="399"/>
        <v>31.011658620689701</v>
      </c>
      <c r="AB606">
        <f t="shared" si="400"/>
        <v>4.5143780995128955</v>
      </c>
      <c r="AC606">
        <f t="shared" si="401"/>
        <v>69.522233230176568</v>
      </c>
      <c r="AD606">
        <f t="shared" si="402"/>
        <v>3.2155151857923556</v>
      </c>
      <c r="AE606">
        <f t="shared" si="403"/>
        <v>4.6251609541171081</v>
      </c>
      <c r="AF606">
        <f t="shared" si="404"/>
        <v>1.2988629137205399</v>
      </c>
      <c r="AG606">
        <f t="shared" si="405"/>
        <v>-21.363153004223911</v>
      </c>
      <c r="AH606">
        <f t="shared" si="406"/>
        <v>51.693976810162887</v>
      </c>
      <c r="AI606">
        <f t="shared" si="407"/>
        <v>5.1675837898639312</v>
      </c>
      <c r="AJ606">
        <f t="shared" si="408"/>
        <v>35.498407595802909</v>
      </c>
      <c r="AK606">
        <v>-4.1220637832965597E-2</v>
      </c>
      <c r="AL606">
        <v>4.6273777093711103E-2</v>
      </c>
      <c r="AM606">
        <v>3.457670224283</v>
      </c>
      <c r="AN606">
        <v>7</v>
      </c>
      <c r="AO606">
        <v>2</v>
      </c>
      <c r="AP606">
        <f t="shared" si="409"/>
        <v>1</v>
      </c>
      <c r="AQ606">
        <f t="shared" si="410"/>
        <v>0</v>
      </c>
      <c r="AR606">
        <f t="shared" si="411"/>
        <v>51796.635820771407</v>
      </c>
      <c r="AS606" t="s">
        <v>240</v>
      </c>
      <c r="AT606">
        <v>0</v>
      </c>
      <c r="AU606">
        <v>0</v>
      </c>
      <c r="AV606">
        <f t="shared" si="412"/>
        <v>0</v>
      </c>
      <c r="AW606" t="e">
        <f t="shared" si="413"/>
        <v>#DIV/0!</v>
      </c>
      <c r="AX606">
        <v>0</v>
      </c>
      <c r="AY606" t="s">
        <v>240</v>
      </c>
      <c r="AZ606">
        <v>0</v>
      </c>
      <c r="BA606">
        <v>0</v>
      </c>
      <c r="BB606" t="e">
        <f t="shared" si="414"/>
        <v>#DIV/0!</v>
      </c>
      <c r="BC606">
        <v>0.5</v>
      </c>
      <c r="BD606">
        <f t="shared" si="415"/>
        <v>0</v>
      </c>
      <c r="BE606">
        <f t="shared" si="416"/>
        <v>-0.26444578387059187</v>
      </c>
      <c r="BF606" t="e">
        <f t="shared" si="417"/>
        <v>#DIV/0!</v>
      </c>
      <c r="BG606" t="e">
        <f t="shared" si="418"/>
        <v>#DIV/0!</v>
      </c>
      <c r="BH606" t="e">
        <f t="shared" si="419"/>
        <v>#DIV/0!</v>
      </c>
      <c r="BI606" t="e">
        <f t="shared" si="420"/>
        <v>#DIV/0!</v>
      </c>
      <c r="BJ606" t="s">
        <v>240</v>
      </c>
      <c r="BK606">
        <v>0</v>
      </c>
      <c r="BL606">
        <f t="shared" si="421"/>
        <v>0</v>
      </c>
      <c r="BM606" t="e">
        <f t="shared" si="422"/>
        <v>#DIV/0!</v>
      </c>
      <c r="BN606" t="e">
        <f t="shared" si="423"/>
        <v>#DIV/0!</v>
      </c>
      <c r="BO606" t="e">
        <f t="shared" si="424"/>
        <v>#DIV/0!</v>
      </c>
      <c r="BP606" t="e">
        <f t="shared" si="425"/>
        <v>#DIV/0!</v>
      </c>
      <c r="BQ606">
        <f t="shared" si="426"/>
        <v>0</v>
      </c>
      <c r="BR606">
        <f t="shared" si="427"/>
        <v>0</v>
      </c>
      <c r="BS606">
        <f t="shared" si="428"/>
        <v>0</v>
      </c>
      <c r="BT606">
        <f t="shared" si="429"/>
        <v>0</v>
      </c>
      <c r="BU606">
        <v>6</v>
      </c>
      <c r="BV606">
        <v>0.5</v>
      </c>
      <c r="BW606" t="s">
        <v>241</v>
      </c>
      <c r="BX606">
        <v>1581613965.93103</v>
      </c>
      <c r="BY606">
        <v>400.10458620689701</v>
      </c>
      <c r="BZ606">
        <v>399.98351724137899</v>
      </c>
      <c r="CA606">
        <v>32.283237931034499</v>
      </c>
      <c r="CB606">
        <v>31.479620689655199</v>
      </c>
      <c r="CC606">
        <v>350.00724137931002</v>
      </c>
      <c r="CD606">
        <v>99.403244827586207</v>
      </c>
      <c r="CE606">
        <v>0.199997965517241</v>
      </c>
      <c r="CF606">
        <v>31.4375586206897</v>
      </c>
      <c r="CG606">
        <v>31.011658620689701</v>
      </c>
      <c r="CH606">
        <v>999.9</v>
      </c>
      <c r="CI606">
        <v>0</v>
      </c>
      <c r="CJ606">
        <v>0</v>
      </c>
      <c r="CK606">
        <v>10000.234137931</v>
      </c>
      <c r="CL606">
        <v>0</v>
      </c>
      <c r="CM606">
        <v>7.3048237931034503</v>
      </c>
      <c r="CN606">
        <v>0</v>
      </c>
      <c r="CO606">
        <v>0</v>
      </c>
      <c r="CP606">
        <v>0</v>
      </c>
      <c r="CQ606">
        <v>0</v>
      </c>
      <c r="CR606">
        <v>3.5310344827586202</v>
      </c>
      <c r="CS606">
        <v>0</v>
      </c>
      <c r="CT606">
        <v>436.16551724137901</v>
      </c>
      <c r="CU606">
        <v>0.15862068965517201</v>
      </c>
      <c r="CV606">
        <v>40.186999999999998</v>
      </c>
      <c r="CW606">
        <v>45.5663448275862</v>
      </c>
      <c r="CX606">
        <v>42.794965517241401</v>
      </c>
      <c r="CY606">
        <v>44.299172413793102</v>
      </c>
      <c r="CZ606">
        <v>41.307724137930997</v>
      </c>
      <c r="DA606">
        <v>0</v>
      </c>
      <c r="DB606">
        <v>0</v>
      </c>
      <c r="DC606">
        <v>0</v>
      </c>
      <c r="DD606">
        <v>3106.1000001430498</v>
      </c>
      <c r="DE606">
        <v>4.0653846153846196</v>
      </c>
      <c r="DF606">
        <v>-4.0923075974310699</v>
      </c>
      <c r="DG606">
        <v>21.326495495964998</v>
      </c>
      <c r="DH606">
        <v>434.20769230769201</v>
      </c>
      <c r="DI606">
        <v>15</v>
      </c>
      <c r="DJ606">
        <v>100</v>
      </c>
      <c r="DK606">
        <v>100</v>
      </c>
      <c r="DL606">
        <v>2.7120000000000002</v>
      </c>
      <c r="DM606">
        <v>0.435</v>
      </c>
      <c r="DN606">
        <v>2</v>
      </c>
      <c r="DO606">
        <v>337.04599999999999</v>
      </c>
      <c r="DP606">
        <v>664.97199999999998</v>
      </c>
      <c r="DQ606">
        <v>30.566700000000001</v>
      </c>
      <c r="DR606">
        <v>32.829300000000003</v>
      </c>
      <c r="DS606">
        <v>30.0002</v>
      </c>
      <c r="DT606">
        <v>32.706400000000002</v>
      </c>
      <c r="DU606">
        <v>32.704700000000003</v>
      </c>
      <c r="DV606">
        <v>20.986000000000001</v>
      </c>
      <c r="DW606">
        <v>22.243200000000002</v>
      </c>
      <c r="DX606">
        <v>53.073500000000003</v>
      </c>
      <c r="DY606">
        <v>30.556000000000001</v>
      </c>
      <c r="DZ606">
        <v>400</v>
      </c>
      <c r="EA606">
        <v>31.433199999999999</v>
      </c>
      <c r="EB606">
        <v>99.853700000000003</v>
      </c>
      <c r="EC606">
        <v>100.294</v>
      </c>
    </row>
    <row r="607" spans="1:133" x14ac:dyDescent="0.35">
      <c r="A607">
        <v>591</v>
      </c>
      <c r="B607">
        <v>1581613979</v>
      </c>
      <c r="C607">
        <v>3042</v>
      </c>
      <c r="D607" t="s">
        <v>1420</v>
      </c>
      <c r="E607" t="s">
        <v>1421</v>
      </c>
      <c r="F607" t="s">
        <v>232</v>
      </c>
      <c r="G607" t="s">
        <v>233</v>
      </c>
      <c r="H607" t="s">
        <v>234</v>
      </c>
      <c r="I607" t="s">
        <v>235</v>
      </c>
      <c r="J607" t="s">
        <v>236</v>
      </c>
      <c r="K607" t="s">
        <v>237</v>
      </c>
      <c r="L607" t="s">
        <v>238</v>
      </c>
      <c r="M607" t="s">
        <v>239</v>
      </c>
      <c r="N607">
        <v>1581613970.93103</v>
      </c>
      <c r="O607">
        <f t="shared" si="387"/>
        <v>4.8308063221581663E-4</v>
      </c>
      <c r="P607">
        <f t="shared" si="388"/>
        <v>-0.25319287399492857</v>
      </c>
      <c r="Q607">
        <f t="shared" si="389"/>
        <v>400.11868965517198</v>
      </c>
      <c r="R607">
        <f t="shared" si="390"/>
        <v>402.77713808363967</v>
      </c>
      <c r="S607">
        <f t="shared" si="391"/>
        <v>40.118892782827103</v>
      </c>
      <c r="T607">
        <f t="shared" si="392"/>
        <v>39.854096205797397</v>
      </c>
      <c r="U607">
        <f t="shared" si="393"/>
        <v>3.5937338424071014E-2</v>
      </c>
      <c r="V607">
        <f t="shared" si="394"/>
        <v>2.2508638854360434</v>
      </c>
      <c r="W607">
        <f t="shared" si="395"/>
        <v>3.5621597085290647E-2</v>
      </c>
      <c r="X607">
        <f t="shared" si="396"/>
        <v>2.2291634972708842E-2</v>
      </c>
      <c r="Y607">
        <f t="shared" si="397"/>
        <v>0</v>
      </c>
      <c r="Z607">
        <f t="shared" si="398"/>
        <v>31.275987724279918</v>
      </c>
      <c r="AA607">
        <f t="shared" si="399"/>
        <v>31.0102965517241</v>
      </c>
      <c r="AB607">
        <f t="shared" si="400"/>
        <v>4.5140275464533834</v>
      </c>
      <c r="AC607">
        <f t="shared" si="401"/>
        <v>69.532888367170443</v>
      </c>
      <c r="AD607">
        <f t="shared" si="402"/>
        <v>3.215642460449347</v>
      </c>
      <c r="AE607">
        <f t="shared" si="403"/>
        <v>4.6246352423461161</v>
      </c>
      <c r="AF607">
        <f t="shared" si="404"/>
        <v>1.2983850860040365</v>
      </c>
      <c r="AG607">
        <f t="shared" si="405"/>
        <v>-21.303855880717514</v>
      </c>
      <c r="AH607">
        <f t="shared" si="406"/>
        <v>51.604945556640573</v>
      </c>
      <c r="AI607">
        <f t="shared" si="407"/>
        <v>5.1597580229668401</v>
      </c>
      <c r="AJ607">
        <f t="shared" si="408"/>
        <v>35.4608476988899</v>
      </c>
      <c r="AK607">
        <v>-4.1207008403114899E-2</v>
      </c>
      <c r="AL607">
        <v>4.6258476864699999E-2</v>
      </c>
      <c r="AM607">
        <v>3.4567653267599798</v>
      </c>
      <c r="AN607">
        <v>7</v>
      </c>
      <c r="AO607">
        <v>2</v>
      </c>
      <c r="AP607">
        <f t="shared" si="409"/>
        <v>1</v>
      </c>
      <c r="AQ607">
        <f t="shared" si="410"/>
        <v>0</v>
      </c>
      <c r="AR607">
        <f t="shared" si="411"/>
        <v>51780.60127852414</v>
      </c>
      <c r="AS607" t="s">
        <v>240</v>
      </c>
      <c r="AT607">
        <v>0</v>
      </c>
      <c r="AU607">
        <v>0</v>
      </c>
      <c r="AV607">
        <f t="shared" si="412"/>
        <v>0</v>
      </c>
      <c r="AW607" t="e">
        <f t="shared" si="413"/>
        <v>#DIV/0!</v>
      </c>
      <c r="AX607">
        <v>0</v>
      </c>
      <c r="AY607" t="s">
        <v>240</v>
      </c>
      <c r="AZ607">
        <v>0</v>
      </c>
      <c r="BA607">
        <v>0</v>
      </c>
      <c r="BB607" t="e">
        <f t="shared" si="414"/>
        <v>#DIV/0!</v>
      </c>
      <c r="BC607">
        <v>0.5</v>
      </c>
      <c r="BD607">
        <f t="shared" si="415"/>
        <v>0</v>
      </c>
      <c r="BE607">
        <f t="shared" si="416"/>
        <v>-0.25319287399492857</v>
      </c>
      <c r="BF607" t="e">
        <f t="shared" si="417"/>
        <v>#DIV/0!</v>
      </c>
      <c r="BG607" t="e">
        <f t="shared" si="418"/>
        <v>#DIV/0!</v>
      </c>
      <c r="BH607" t="e">
        <f t="shared" si="419"/>
        <v>#DIV/0!</v>
      </c>
      <c r="BI607" t="e">
        <f t="shared" si="420"/>
        <v>#DIV/0!</v>
      </c>
      <c r="BJ607" t="s">
        <v>240</v>
      </c>
      <c r="BK607">
        <v>0</v>
      </c>
      <c r="BL607">
        <f t="shared" si="421"/>
        <v>0</v>
      </c>
      <c r="BM607" t="e">
        <f t="shared" si="422"/>
        <v>#DIV/0!</v>
      </c>
      <c r="BN607" t="e">
        <f t="shared" si="423"/>
        <v>#DIV/0!</v>
      </c>
      <c r="BO607" t="e">
        <f t="shared" si="424"/>
        <v>#DIV/0!</v>
      </c>
      <c r="BP607" t="e">
        <f t="shared" si="425"/>
        <v>#DIV/0!</v>
      </c>
      <c r="BQ607">
        <f t="shared" si="426"/>
        <v>0</v>
      </c>
      <c r="BR607">
        <f t="shared" si="427"/>
        <v>0</v>
      </c>
      <c r="BS607">
        <f t="shared" si="428"/>
        <v>0</v>
      </c>
      <c r="BT607">
        <f t="shared" si="429"/>
        <v>0</v>
      </c>
      <c r="BU607">
        <v>6</v>
      </c>
      <c r="BV607">
        <v>0.5</v>
      </c>
      <c r="BW607" t="s">
        <v>241</v>
      </c>
      <c r="BX607">
        <v>1581613970.93103</v>
      </c>
      <c r="BY607">
        <v>400.11868965517198</v>
      </c>
      <c r="BZ607">
        <v>400.01600000000002</v>
      </c>
      <c r="CA607">
        <v>32.283724137931003</v>
      </c>
      <c r="CB607">
        <v>31.482334482758599</v>
      </c>
      <c r="CC607">
        <v>350.00575862069002</v>
      </c>
      <c r="CD607">
        <v>99.405706896551706</v>
      </c>
      <c r="CE607">
        <v>0.19997820689655199</v>
      </c>
      <c r="CF607">
        <v>31.435558620689601</v>
      </c>
      <c r="CG607">
        <v>31.0102965517241</v>
      </c>
      <c r="CH607">
        <v>999.9</v>
      </c>
      <c r="CI607">
        <v>0</v>
      </c>
      <c r="CJ607">
        <v>0</v>
      </c>
      <c r="CK607">
        <v>9996.68</v>
      </c>
      <c r="CL607">
        <v>0</v>
      </c>
      <c r="CM607">
        <v>7.1352293103448297</v>
      </c>
      <c r="CN607">
        <v>0</v>
      </c>
      <c r="CO607">
        <v>0</v>
      </c>
      <c r="CP607">
        <v>0</v>
      </c>
      <c r="CQ607">
        <v>0</v>
      </c>
      <c r="CR607">
        <v>2.6551724137931001</v>
      </c>
      <c r="CS607">
        <v>0</v>
      </c>
      <c r="CT607">
        <v>436.15517241379303</v>
      </c>
      <c r="CU607">
        <v>-0.15517241379310301</v>
      </c>
      <c r="CV607">
        <v>40.1913448275862</v>
      </c>
      <c r="CW607">
        <v>45.5663448275862</v>
      </c>
      <c r="CX607">
        <v>42.767034482758604</v>
      </c>
      <c r="CY607">
        <v>44.307724137930997</v>
      </c>
      <c r="CZ607">
        <v>41.311999999999998</v>
      </c>
      <c r="DA607">
        <v>0</v>
      </c>
      <c r="DB607">
        <v>0</v>
      </c>
      <c r="DC607">
        <v>0</v>
      </c>
      <c r="DD607">
        <v>3111.5</v>
      </c>
      <c r="DE607">
        <v>2.6346153846153801</v>
      </c>
      <c r="DF607">
        <v>-1.56923056740858</v>
      </c>
      <c r="DG607">
        <v>99.179486927369396</v>
      </c>
      <c r="DH607">
        <v>436.30769230769198</v>
      </c>
      <c r="DI607">
        <v>15</v>
      </c>
      <c r="DJ607">
        <v>100</v>
      </c>
      <c r="DK607">
        <v>100</v>
      </c>
      <c r="DL607">
        <v>2.7120000000000002</v>
      </c>
      <c r="DM607">
        <v>0.435</v>
      </c>
      <c r="DN607">
        <v>2</v>
      </c>
      <c r="DO607">
        <v>337.017</v>
      </c>
      <c r="DP607">
        <v>665.28899999999999</v>
      </c>
      <c r="DQ607">
        <v>30.555900000000001</v>
      </c>
      <c r="DR607">
        <v>32.8307</v>
      </c>
      <c r="DS607">
        <v>30.0002</v>
      </c>
      <c r="DT607">
        <v>32.707799999999999</v>
      </c>
      <c r="DU607">
        <v>32.706400000000002</v>
      </c>
      <c r="DV607">
        <v>20.988600000000002</v>
      </c>
      <c r="DW607">
        <v>22.243200000000002</v>
      </c>
      <c r="DX607">
        <v>53.073500000000003</v>
      </c>
      <c r="DY607">
        <v>30.5472</v>
      </c>
      <c r="DZ607">
        <v>400</v>
      </c>
      <c r="EA607">
        <v>31.433199999999999</v>
      </c>
      <c r="EB607">
        <v>99.852999999999994</v>
      </c>
      <c r="EC607">
        <v>100.29600000000001</v>
      </c>
    </row>
    <row r="608" spans="1:133" x14ac:dyDescent="0.35">
      <c r="A608">
        <v>592</v>
      </c>
      <c r="B608">
        <v>1581613984</v>
      </c>
      <c r="C608">
        <v>3047</v>
      </c>
      <c r="D608" t="s">
        <v>1422</v>
      </c>
      <c r="E608" t="s">
        <v>1423</v>
      </c>
      <c r="F608" t="s">
        <v>232</v>
      </c>
      <c r="G608" t="s">
        <v>233</v>
      </c>
      <c r="H608" t="s">
        <v>234</v>
      </c>
      <c r="I608" t="s">
        <v>235</v>
      </c>
      <c r="J608" t="s">
        <v>236</v>
      </c>
      <c r="K608" t="s">
        <v>237</v>
      </c>
      <c r="L608" t="s">
        <v>238</v>
      </c>
      <c r="M608" t="s">
        <v>239</v>
      </c>
      <c r="N608">
        <v>1581613975.93103</v>
      </c>
      <c r="O608">
        <f t="shared" si="387"/>
        <v>4.8266350280714605E-4</v>
      </c>
      <c r="P608">
        <f t="shared" si="388"/>
        <v>-0.27544328095741483</v>
      </c>
      <c r="Q608">
        <f t="shared" si="389"/>
        <v>400.13099999999997</v>
      </c>
      <c r="R608">
        <f t="shared" si="390"/>
        <v>403.78549088012187</v>
      </c>
      <c r="S608">
        <f t="shared" si="391"/>
        <v>40.219964369320117</v>
      </c>
      <c r="T608">
        <f t="shared" si="392"/>
        <v>39.855950564202622</v>
      </c>
      <c r="U608">
        <f t="shared" si="393"/>
        <v>3.5923159155339029E-2</v>
      </c>
      <c r="V608">
        <f t="shared" si="394"/>
        <v>2.2509737474222327</v>
      </c>
      <c r="W608">
        <f t="shared" si="395"/>
        <v>3.5607680994416059E-2</v>
      </c>
      <c r="X608">
        <f t="shared" si="396"/>
        <v>2.2282914064457697E-2</v>
      </c>
      <c r="Y608">
        <f t="shared" si="397"/>
        <v>0</v>
      </c>
      <c r="Z608">
        <f t="shared" si="398"/>
        <v>31.273697751893074</v>
      </c>
      <c r="AA608">
        <f t="shared" si="399"/>
        <v>31.008199999999999</v>
      </c>
      <c r="AB608">
        <f t="shared" si="400"/>
        <v>4.5134880073206372</v>
      </c>
      <c r="AC608">
        <f t="shared" si="401"/>
        <v>69.543591254144701</v>
      </c>
      <c r="AD608">
        <f t="shared" si="402"/>
        <v>3.2156924567231964</v>
      </c>
      <c r="AE608">
        <f t="shared" si="403"/>
        <v>4.6239953944448411</v>
      </c>
      <c r="AF608">
        <f t="shared" si="404"/>
        <v>1.2977955505974408</v>
      </c>
      <c r="AG608">
        <f t="shared" si="405"/>
        <v>-21.285460473795141</v>
      </c>
      <c r="AH608">
        <f t="shared" si="406"/>
        <v>51.566454881986822</v>
      </c>
      <c r="AI608">
        <f t="shared" si="407"/>
        <v>5.1555426792512025</v>
      </c>
      <c r="AJ608">
        <f t="shared" si="408"/>
        <v>35.436537087442886</v>
      </c>
      <c r="AK608">
        <v>-4.1209967138877701E-2</v>
      </c>
      <c r="AL608">
        <v>4.6261798304793302E-2</v>
      </c>
      <c r="AM608">
        <v>3.4569617745930699</v>
      </c>
      <c r="AN608">
        <v>7</v>
      </c>
      <c r="AO608">
        <v>2</v>
      </c>
      <c r="AP608">
        <f t="shared" si="409"/>
        <v>1</v>
      </c>
      <c r="AQ608">
        <f t="shared" si="410"/>
        <v>0</v>
      </c>
      <c r="AR608">
        <f t="shared" si="411"/>
        <v>51784.614534851054</v>
      </c>
      <c r="AS608" t="s">
        <v>240</v>
      </c>
      <c r="AT608">
        <v>0</v>
      </c>
      <c r="AU608">
        <v>0</v>
      </c>
      <c r="AV608">
        <f t="shared" si="412"/>
        <v>0</v>
      </c>
      <c r="AW608" t="e">
        <f t="shared" si="413"/>
        <v>#DIV/0!</v>
      </c>
      <c r="AX608">
        <v>0</v>
      </c>
      <c r="AY608" t="s">
        <v>240</v>
      </c>
      <c r="AZ608">
        <v>0</v>
      </c>
      <c r="BA608">
        <v>0</v>
      </c>
      <c r="BB608" t="e">
        <f t="shared" si="414"/>
        <v>#DIV/0!</v>
      </c>
      <c r="BC608">
        <v>0.5</v>
      </c>
      <c r="BD608">
        <f t="shared" si="415"/>
        <v>0</v>
      </c>
      <c r="BE608">
        <f t="shared" si="416"/>
        <v>-0.27544328095741483</v>
      </c>
      <c r="BF608" t="e">
        <f t="shared" si="417"/>
        <v>#DIV/0!</v>
      </c>
      <c r="BG608" t="e">
        <f t="shared" si="418"/>
        <v>#DIV/0!</v>
      </c>
      <c r="BH608" t="e">
        <f t="shared" si="419"/>
        <v>#DIV/0!</v>
      </c>
      <c r="BI608" t="e">
        <f t="shared" si="420"/>
        <v>#DIV/0!</v>
      </c>
      <c r="BJ608" t="s">
        <v>240</v>
      </c>
      <c r="BK608">
        <v>0</v>
      </c>
      <c r="BL608">
        <f t="shared" si="421"/>
        <v>0</v>
      </c>
      <c r="BM608" t="e">
        <f t="shared" si="422"/>
        <v>#DIV/0!</v>
      </c>
      <c r="BN608" t="e">
        <f t="shared" si="423"/>
        <v>#DIV/0!</v>
      </c>
      <c r="BO608" t="e">
        <f t="shared" si="424"/>
        <v>#DIV/0!</v>
      </c>
      <c r="BP608" t="e">
        <f t="shared" si="425"/>
        <v>#DIV/0!</v>
      </c>
      <c r="BQ608">
        <f t="shared" si="426"/>
        <v>0</v>
      </c>
      <c r="BR608">
        <f t="shared" si="427"/>
        <v>0</v>
      </c>
      <c r="BS608">
        <f t="shared" si="428"/>
        <v>0</v>
      </c>
      <c r="BT608">
        <f t="shared" si="429"/>
        <v>0</v>
      </c>
      <c r="BU608">
        <v>6</v>
      </c>
      <c r="BV608">
        <v>0.5</v>
      </c>
      <c r="BW608" t="s">
        <v>241</v>
      </c>
      <c r="BX608">
        <v>1581613975.93103</v>
      </c>
      <c r="BY608">
        <v>400.13099999999997</v>
      </c>
      <c r="BZ608">
        <v>399.98989655172397</v>
      </c>
      <c r="CA608">
        <v>32.2837172413793</v>
      </c>
      <c r="CB608">
        <v>31.4830482758621</v>
      </c>
      <c r="CC608">
        <v>350.01831034482802</v>
      </c>
      <c r="CD608">
        <v>99.407255172413798</v>
      </c>
      <c r="CE608">
        <v>0.199999862068966</v>
      </c>
      <c r="CF608">
        <v>31.433124137930999</v>
      </c>
      <c r="CG608">
        <v>31.008199999999999</v>
      </c>
      <c r="CH608">
        <v>999.9</v>
      </c>
      <c r="CI608">
        <v>0</v>
      </c>
      <c r="CJ608">
        <v>0</v>
      </c>
      <c r="CK608">
        <v>9997.2420689655191</v>
      </c>
      <c r="CL608">
        <v>0</v>
      </c>
      <c r="CM608">
        <v>6.9988875862068998</v>
      </c>
      <c r="CN608">
        <v>0</v>
      </c>
      <c r="CO608">
        <v>0</v>
      </c>
      <c r="CP608">
        <v>0</v>
      </c>
      <c r="CQ608">
        <v>0</v>
      </c>
      <c r="CR608">
        <v>1.22068965517241</v>
      </c>
      <c r="CS608">
        <v>0</v>
      </c>
      <c r="CT608">
        <v>441.91034482758602</v>
      </c>
      <c r="CU608">
        <v>-0.62068965517241403</v>
      </c>
      <c r="CV608">
        <v>40.202206896551701</v>
      </c>
      <c r="CW608">
        <v>45.564206896551703</v>
      </c>
      <c r="CX608">
        <v>42.764862068965499</v>
      </c>
      <c r="CY608">
        <v>44.311999999999998</v>
      </c>
      <c r="CZ608">
        <v>41.311999999999998</v>
      </c>
      <c r="DA608">
        <v>0</v>
      </c>
      <c r="DB608">
        <v>0</v>
      </c>
      <c r="DC608">
        <v>0</v>
      </c>
      <c r="DD608">
        <v>3116.2999999523199</v>
      </c>
      <c r="DE608">
        <v>2.4038461538461502</v>
      </c>
      <c r="DF608">
        <v>-25.3025638504004</v>
      </c>
      <c r="DG608">
        <v>-25.3777784579143</v>
      </c>
      <c r="DH608">
        <v>440.019230769231</v>
      </c>
      <c r="DI608">
        <v>15</v>
      </c>
      <c r="DJ608">
        <v>100</v>
      </c>
      <c r="DK608">
        <v>100</v>
      </c>
      <c r="DL608">
        <v>2.7120000000000002</v>
      </c>
      <c r="DM608">
        <v>0.435</v>
      </c>
      <c r="DN608">
        <v>2</v>
      </c>
      <c r="DO608">
        <v>336.96499999999997</v>
      </c>
      <c r="DP608">
        <v>665.42700000000002</v>
      </c>
      <c r="DQ608">
        <v>30.546500000000002</v>
      </c>
      <c r="DR608">
        <v>32.832999999999998</v>
      </c>
      <c r="DS608">
        <v>30.000299999999999</v>
      </c>
      <c r="DT608">
        <v>32.709299999999999</v>
      </c>
      <c r="DU608">
        <v>32.706400000000002</v>
      </c>
      <c r="DV608">
        <v>20.993600000000001</v>
      </c>
      <c r="DW608">
        <v>22.243200000000002</v>
      </c>
      <c r="DX608">
        <v>53.073500000000003</v>
      </c>
      <c r="DY608">
        <v>30.544699999999999</v>
      </c>
      <c r="DZ608">
        <v>400</v>
      </c>
      <c r="EA608">
        <v>31.433199999999999</v>
      </c>
      <c r="EB608">
        <v>99.851799999999997</v>
      </c>
      <c r="EC608">
        <v>100.295</v>
      </c>
    </row>
    <row r="609" spans="1:133" x14ac:dyDescent="0.35">
      <c r="A609">
        <v>593</v>
      </c>
      <c r="B609">
        <v>1581613989</v>
      </c>
      <c r="C609">
        <v>3052</v>
      </c>
      <c r="D609" t="s">
        <v>1424</v>
      </c>
      <c r="E609" t="s">
        <v>1425</v>
      </c>
      <c r="F609" t="s">
        <v>232</v>
      </c>
      <c r="G609" t="s">
        <v>233</v>
      </c>
      <c r="H609" t="s">
        <v>234</v>
      </c>
      <c r="I609" t="s">
        <v>235</v>
      </c>
      <c r="J609" t="s">
        <v>236</v>
      </c>
      <c r="K609" t="s">
        <v>237</v>
      </c>
      <c r="L609" t="s">
        <v>238</v>
      </c>
      <c r="M609" t="s">
        <v>239</v>
      </c>
      <c r="N609">
        <v>1581613980.93103</v>
      </c>
      <c r="O609">
        <f t="shared" si="387"/>
        <v>4.8182107693840119E-4</v>
      </c>
      <c r="P609">
        <f t="shared" si="388"/>
        <v>-0.28884696335787013</v>
      </c>
      <c r="Q609">
        <f t="shared" si="389"/>
        <v>400.13006896551701</v>
      </c>
      <c r="R609">
        <f t="shared" si="390"/>
        <v>404.3974931713912</v>
      </c>
      <c r="S609">
        <f t="shared" si="391"/>
        <v>40.28094300724986</v>
      </c>
      <c r="T609">
        <f t="shared" si="392"/>
        <v>39.855876397967684</v>
      </c>
      <c r="U609">
        <f t="shared" si="393"/>
        <v>3.5899223228076836E-2</v>
      </c>
      <c r="V609">
        <f t="shared" si="394"/>
        <v>2.2510731801316002</v>
      </c>
      <c r="W609">
        <f t="shared" si="395"/>
        <v>3.5584177134621989E-2</v>
      </c>
      <c r="X609">
        <f t="shared" si="396"/>
        <v>2.2268185810856451E-2</v>
      </c>
      <c r="Y609">
        <f t="shared" si="397"/>
        <v>0</v>
      </c>
      <c r="Z609">
        <f t="shared" si="398"/>
        <v>31.270219793177908</v>
      </c>
      <c r="AA609">
        <f t="shared" si="399"/>
        <v>31.0026724137931</v>
      </c>
      <c r="AB609">
        <f t="shared" si="400"/>
        <v>4.5120657745643546</v>
      </c>
      <c r="AC609">
        <f t="shared" si="401"/>
        <v>69.557960505311442</v>
      </c>
      <c r="AD609">
        <f t="shared" si="402"/>
        <v>3.2156692250443317</v>
      </c>
      <c r="AE609">
        <f t="shared" si="403"/>
        <v>4.6230067726019417</v>
      </c>
      <c r="AF609">
        <f t="shared" si="404"/>
        <v>1.2963965495200229</v>
      </c>
      <c r="AG609">
        <f t="shared" si="405"/>
        <v>-21.248309492983491</v>
      </c>
      <c r="AH609">
        <f t="shared" si="406"/>
        <v>51.782995657670391</v>
      </c>
      <c r="AI609">
        <f t="shared" si="407"/>
        <v>5.1767263425873162</v>
      </c>
      <c r="AJ609">
        <f t="shared" si="408"/>
        <v>35.711412507274218</v>
      </c>
      <c r="AK609">
        <v>-4.1212645112446898E-2</v>
      </c>
      <c r="AL609">
        <v>4.6264804564728097E-2</v>
      </c>
      <c r="AM609">
        <v>3.4571395767913198</v>
      </c>
      <c r="AN609">
        <v>7</v>
      </c>
      <c r="AO609">
        <v>2</v>
      </c>
      <c r="AP609">
        <f t="shared" si="409"/>
        <v>1</v>
      </c>
      <c r="AQ609">
        <f t="shared" si="410"/>
        <v>0</v>
      </c>
      <c r="AR609">
        <f t="shared" si="411"/>
        <v>51788.482393168444</v>
      </c>
      <c r="AS609" t="s">
        <v>240</v>
      </c>
      <c r="AT609">
        <v>0</v>
      </c>
      <c r="AU609">
        <v>0</v>
      </c>
      <c r="AV609">
        <f t="shared" si="412"/>
        <v>0</v>
      </c>
      <c r="AW609" t="e">
        <f t="shared" si="413"/>
        <v>#DIV/0!</v>
      </c>
      <c r="AX609">
        <v>0</v>
      </c>
      <c r="AY609" t="s">
        <v>240</v>
      </c>
      <c r="AZ609">
        <v>0</v>
      </c>
      <c r="BA609">
        <v>0</v>
      </c>
      <c r="BB609" t="e">
        <f t="shared" si="414"/>
        <v>#DIV/0!</v>
      </c>
      <c r="BC609">
        <v>0.5</v>
      </c>
      <c r="BD609">
        <f t="shared" si="415"/>
        <v>0</v>
      </c>
      <c r="BE609">
        <f t="shared" si="416"/>
        <v>-0.28884696335787013</v>
      </c>
      <c r="BF609" t="e">
        <f t="shared" si="417"/>
        <v>#DIV/0!</v>
      </c>
      <c r="BG609" t="e">
        <f t="shared" si="418"/>
        <v>#DIV/0!</v>
      </c>
      <c r="BH609" t="e">
        <f t="shared" si="419"/>
        <v>#DIV/0!</v>
      </c>
      <c r="BI609" t="e">
        <f t="shared" si="420"/>
        <v>#DIV/0!</v>
      </c>
      <c r="BJ609" t="s">
        <v>240</v>
      </c>
      <c r="BK609">
        <v>0</v>
      </c>
      <c r="BL609">
        <f t="shared" si="421"/>
        <v>0</v>
      </c>
      <c r="BM609" t="e">
        <f t="shared" si="422"/>
        <v>#DIV/0!</v>
      </c>
      <c r="BN609" t="e">
        <f t="shared" si="423"/>
        <v>#DIV/0!</v>
      </c>
      <c r="BO609" t="e">
        <f t="shared" si="424"/>
        <v>#DIV/0!</v>
      </c>
      <c r="BP609" t="e">
        <f t="shared" si="425"/>
        <v>#DIV/0!</v>
      </c>
      <c r="BQ609">
        <f t="shared" si="426"/>
        <v>0</v>
      </c>
      <c r="BR609">
        <f t="shared" si="427"/>
        <v>0</v>
      </c>
      <c r="BS609">
        <f t="shared" si="428"/>
        <v>0</v>
      </c>
      <c r="BT609">
        <f t="shared" si="429"/>
        <v>0</v>
      </c>
      <c r="BU609">
        <v>6</v>
      </c>
      <c r="BV609">
        <v>0.5</v>
      </c>
      <c r="BW609" t="s">
        <v>241</v>
      </c>
      <c r="BX609">
        <v>1581613980.93103</v>
      </c>
      <c r="BY609">
        <v>400.13006896551701</v>
      </c>
      <c r="BZ609">
        <v>399.96541379310401</v>
      </c>
      <c r="CA609">
        <v>32.283468965517201</v>
      </c>
      <c r="CB609">
        <v>31.4842137931035</v>
      </c>
      <c r="CC609">
        <v>350.02555172413798</v>
      </c>
      <c r="CD609">
        <v>99.407258620689703</v>
      </c>
      <c r="CE609">
        <v>0.20004282758620701</v>
      </c>
      <c r="CF609">
        <v>31.429362068965499</v>
      </c>
      <c r="CG609">
        <v>31.0026724137931</v>
      </c>
      <c r="CH609">
        <v>999.9</v>
      </c>
      <c r="CI609">
        <v>0</v>
      </c>
      <c r="CJ609">
        <v>0</v>
      </c>
      <c r="CK609">
        <v>9997.8913793103493</v>
      </c>
      <c r="CL609">
        <v>0</v>
      </c>
      <c r="CM609">
        <v>6.8126441379310299</v>
      </c>
      <c r="CN609">
        <v>0</v>
      </c>
      <c r="CO609">
        <v>0</v>
      </c>
      <c r="CP609">
        <v>0</v>
      </c>
      <c r="CQ609">
        <v>0</v>
      </c>
      <c r="CR609">
        <v>1.0551724137931</v>
      </c>
      <c r="CS609">
        <v>0</v>
      </c>
      <c r="CT609">
        <v>439.16206896551699</v>
      </c>
      <c r="CU609">
        <v>-0.64137931034482798</v>
      </c>
      <c r="CV609">
        <v>40.206551724137903</v>
      </c>
      <c r="CW609">
        <v>45.562068965517199</v>
      </c>
      <c r="CX609">
        <v>42.771413793103399</v>
      </c>
      <c r="CY609">
        <v>44.311999999999998</v>
      </c>
      <c r="CZ609">
        <v>41.311999999999998</v>
      </c>
      <c r="DA609">
        <v>0</v>
      </c>
      <c r="DB609">
        <v>0</v>
      </c>
      <c r="DC609">
        <v>0</v>
      </c>
      <c r="DD609">
        <v>3121.1000001430498</v>
      </c>
      <c r="DE609">
        <v>2.8807692307692299</v>
      </c>
      <c r="DF609">
        <v>-2.2188031365598402</v>
      </c>
      <c r="DG609">
        <v>0.24957223536178699</v>
      </c>
      <c r="DH609">
        <v>438.31153846153802</v>
      </c>
      <c r="DI609">
        <v>15</v>
      </c>
      <c r="DJ609">
        <v>100</v>
      </c>
      <c r="DK609">
        <v>100</v>
      </c>
      <c r="DL609">
        <v>2.7120000000000002</v>
      </c>
      <c r="DM609">
        <v>0.435</v>
      </c>
      <c r="DN609">
        <v>2</v>
      </c>
      <c r="DO609">
        <v>337.024</v>
      </c>
      <c r="DP609">
        <v>665.15899999999999</v>
      </c>
      <c r="DQ609">
        <v>30.541699999999999</v>
      </c>
      <c r="DR609">
        <v>32.833599999999997</v>
      </c>
      <c r="DS609">
        <v>30.000299999999999</v>
      </c>
      <c r="DT609">
        <v>32.709299999999999</v>
      </c>
      <c r="DU609">
        <v>32.709099999999999</v>
      </c>
      <c r="DV609">
        <v>20.9893</v>
      </c>
      <c r="DW609">
        <v>22.243200000000002</v>
      </c>
      <c r="DX609">
        <v>53.073500000000003</v>
      </c>
      <c r="DY609">
        <v>30.617899999999999</v>
      </c>
      <c r="DZ609">
        <v>400</v>
      </c>
      <c r="EA609">
        <v>31.433199999999999</v>
      </c>
      <c r="EB609">
        <v>99.851900000000001</v>
      </c>
      <c r="EC609">
        <v>100.29600000000001</v>
      </c>
    </row>
    <row r="610" spans="1:133" x14ac:dyDescent="0.35">
      <c r="A610">
        <v>594</v>
      </c>
      <c r="B610">
        <v>1581613994</v>
      </c>
      <c r="C610">
        <v>3057</v>
      </c>
      <c r="D610" t="s">
        <v>1426</v>
      </c>
      <c r="E610" t="s">
        <v>1427</v>
      </c>
      <c r="F610" t="s">
        <v>232</v>
      </c>
      <c r="G610" t="s">
        <v>233</v>
      </c>
      <c r="H610" t="s">
        <v>234</v>
      </c>
      <c r="I610" t="s">
        <v>235</v>
      </c>
      <c r="J610" t="s">
        <v>236</v>
      </c>
      <c r="K610" t="s">
        <v>237</v>
      </c>
      <c r="L610" t="s">
        <v>238</v>
      </c>
      <c r="M610" t="s">
        <v>239</v>
      </c>
      <c r="N610">
        <v>1581613985.93103</v>
      </c>
      <c r="O610">
        <f t="shared" si="387"/>
        <v>4.8087064045791955E-4</v>
      </c>
      <c r="P610">
        <f t="shared" si="388"/>
        <v>-0.27333624097600279</v>
      </c>
      <c r="Q610">
        <f t="shared" si="389"/>
        <v>400.12634482758602</v>
      </c>
      <c r="R610">
        <f t="shared" si="390"/>
        <v>403.72503952579649</v>
      </c>
      <c r="S610">
        <f t="shared" si="391"/>
        <v>40.213359147680833</v>
      </c>
      <c r="T610">
        <f t="shared" si="392"/>
        <v>39.854908251169753</v>
      </c>
      <c r="U610">
        <f t="shared" si="393"/>
        <v>3.5865612857859497E-2</v>
      </c>
      <c r="V610">
        <f t="shared" si="394"/>
        <v>2.2512122173482467</v>
      </c>
      <c r="W610">
        <f t="shared" si="395"/>
        <v>3.5551172857018656E-2</v>
      </c>
      <c r="X610">
        <f t="shared" si="396"/>
        <v>2.2247504352708516E-2</v>
      </c>
      <c r="Y610">
        <f t="shared" si="397"/>
        <v>0</v>
      </c>
      <c r="Z610">
        <f t="shared" si="398"/>
        <v>31.265997156973771</v>
      </c>
      <c r="AA610">
        <f t="shared" si="399"/>
        <v>30.997024137931</v>
      </c>
      <c r="AB610">
        <f t="shared" si="400"/>
        <v>4.5106128919394912</v>
      </c>
      <c r="AC610">
        <f t="shared" si="401"/>
        <v>69.574048968074962</v>
      </c>
      <c r="AD610">
        <f t="shared" si="402"/>
        <v>3.2155822294916376</v>
      </c>
      <c r="AE610">
        <f t="shared" si="403"/>
        <v>4.6218126976728824</v>
      </c>
      <c r="AF610">
        <f t="shared" si="404"/>
        <v>1.2950306624478536</v>
      </c>
      <c r="AG610">
        <f t="shared" si="405"/>
        <v>-21.206395244194251</v>
      </c>
      <c r="AH610">
        <f t="shared" si="406"/>
        <v>51.920116623561277</v>
      </c>
      <c r="AI610">
        <f t="shared" si="407"/>
        <v>5.1898528733403708</v>
      </c>
      <c r="AJ610">
        <f t="shared" si="408"/>
        <v>35.903574252707401</v>
      </c>
      <c r="AK610">
        <v>-4.1216389914844297E-2</v>
      </c>
      <c r="AL610">
        <v>4.6269008433481897E-2</v>
      </c>
      <c r="AM610">
        <v>3.45738820368175</v>
      </c>
      <c r="AN610">
        <v>7</v>
      </c>
      <c r="AO610">
        <v>2</v>
      </c>
      <c r="AP610">
        <f t="shared" si="409"/>
        <v>1</v>
      </c>
      <c r="AQ610">
        <f t="shared" si="410"/>
        <v>0</v>
      </c>
      <c r="AR610">
        <f t="shared" si="411"/>
        <v>51793.738421663526</v>
      </c>
      <c r="AS610" t="s">
        <v>240</v>
      </c>
      <c r="AT610">
        <v>0</v>
      </c>
      <c r="AU610">
        <v>0</v>
      </c>
      <c r="AV610">
        <f t="shared" si="412"/>
        <v>0</v>
      </c>
      <c r="AW610" t="e">
        <f t="shared" si="413"/>
        <v>#DIV/0!</v>
      </c>
      <c r="AX610">
        <v>0</v>
      </c>
      <c r="AY610" t="s">
        <v>240</v>
      </c>
      <c r="AZ610">
        <v>0</v>
      </c>
      <c r="BA610">
        <v>0</v>
      </c>
      <c r="BB610" t="e">
        <f t="shared" si="414"/>
        <v>#DIV/0!</v>
      </c>
      <c r="BC610">
        <v>0.5</v>
      </c>
      <c r="BD610">
        <f t="shared" si="415"/>
        <v>0</v>
      </c>
      <c r="BE610">
        <f t="shared" si="416"/>
        <v>-0.27333624097600279</v>
      </c>
      <c r="BF610" t="e">
        <f t="shared" si="417"/>
        <v>#DIV/0!</v>
      </c>
      <c r="BG610" t="e">
        <f t="shared" si="418"/>
        <v>#DIV/0!</v>
      </c>
      <c r="BH610" t="e">
        <f t="shared" si="419"/>
        <v>#DIV/0!</v>
      </c>
      <c r="BI610" t="e">
        <f t="shared" si="420"/>
        <v>#DIV/0!</v>
      </c>
      <c r="BJ610" t="s">
        <v>240</v>
      </c>
      <c r="BK610">
        <v>0</v>
      </c>
      <c r="BL610">
        <f t="shared" si="421"/>
        <v>0</v>
      </c>
      <c r="BM610" t="e">
        <f t="shared" si="422"/>
        <v>#DIV/0!</v>
      </c>
      <c r="BN610" t="e">
        <f t="shared" si="423"/>
        <v>#DIV/0!</v>
      </c>
      <c r="BO610" t="e">
        <f t="shared" si="424"/>
        <v>#DIV/0!</v>
      </c>
      <c r="BP610" t="e">
        <f t="shared" si="425"/>
        <v>#DIV/0!</v>
      </c>
      <c r="BQ610">
        <f t="shared" si="426"/>
        <v>0</v>
      </c>
      <c r="BR610">
        <f t="shared" si="427"/>
        <v>0</v>
      </c>
      <c r="BS610">
        <f t="shared" si="428"/>
        <v>0</v>
      </c>
      <c r="BT610">
        <f t="shared" si="429"/>
        <v>0</v>
      </c>
      <c r="BU610">
        <v>6</v>
      </c>
      <c r="BV610">
        <v>0.5</v>
      </c>
      <c r="BW610" t="s">
        <v>241</v>
      </c>
      <c r="BX610">
        <v>1581613985.93103</v>
      </c>
      <c r="BY610">
        <v>400.12634482758602</v>
      </c>
      <c r="BZ610">
        <v>399.98762068965499</v>
      </c>
      <c r="CA610">
        <v>32.283079310344803</v>
      </c>
      <c r="CB610">
        <v>31.485389655172401</v>
      </c>
      <c r="CC610">
        <v>350.02082758620702</v>
      </c>
      <c r="CD610">
        <v>99.4058103448276</v>
      </c>
      <c r="CE610">
        <v>0.19999858620689701</v>
      </c>
      <c r="CF610">
        <v>31.424817241379301</v>
      </c>
      <c r="CG610">
        <v>30.997024137931</v>
      </c>
      <c r="CH610">
        <v>999.9</v>
      </c>
      <c r="CI610">
        <v>0</v>
      </c>
      <c r="CJ610">
        <v>0</v>
      </c>
      <c r="CK610">
        <v>9998.94551724138</v>
      </c>
      <c r="CL610">
        <v>0</v>
      </c>
      <c r="CM610">
        <v>6.6536772413793104</v>
      </c>
      <c r="CN610">
        <v>0</v>
      </c>
      <c r="CO610">
        <v>0</v>
      </c>
      <c r="CP610">
        <v>0</v>
      </c>
      <c r="CQ610">
        <v>0</v>
      </c>
      <c r="CR610">
        <v>3.0827586206896598</v>
      </c>
      <c r="CS610">
        <v>0</v>
      </c>
      <c r="CT610">
        <v>437.31724137931002</v>
      </c>
      <c r="CU610">
        <v>-0.64827586206896504</v>
      </c>
      <c r="CV610">
        <v>40.206551724137903</v>
      </c>
      <c r="CW610">
        <v>45.557724137930997</v>
      </c>
      <c r="CX610">
        <v>42.762724137931002</v>
      </c>
      <c r="CY610">
        <v>44.301310344827598</v>
      </c>
      <c r="CZ610">
        <v>41.311999999999998</v>
      </c>
      <c r="DA610">
        <v>0</v>
      </c>
      <c r="DB610">
        <v>0</v>
      </c>
      <c r="DC610">
        <v>0</v>
      </c>
      <c r="DD610">
        <v>3126.5</v>
      </c>
      <c r="DE610">
        <v>3.85769230769231</v>
      </c>
      <c r="DF610">
        <v>17.815384837719598</v>
      </c>
      <c r="DG610">
        <v>9.0769227706100803</v>
      </c>
      <c r="DH610">
        <v>438.26538461538502</v>
      </c>
      <c r="DI610">
        <v>15</v>
      </c>
      <c r="DJ610">
        <v>100</v>
      </c>
      <c r="DK610">
        <v>100</v>
      </c>
      <c r="DL610">
        <v>2.7120000000000002</v>
      </c>
      <c r="DM610">
        <v>0.435</v>
      </c>
      <c r="DN610">
        <v>2</v>
      </c>
      <c r="DO610">
        <v>336.96699999999998</v>
      </c>
      <c r="DP610">
        <v>665.07</v>
      </c>
      <c r="DQ610">
        <v>30.586500000000001</v>
      </c>
      <c r="DR610">
        <v>32.836500000000001</v>
      </c>
      <c r="DS610">
        <v>29.9999</v>
      </c>
      <c r="DT610">
        <v>32.712200000000003</v>
      </c>
      <c r="DU610">
        <v>32.709299999999999</v>
      </c>
      <c r="DV610">
        <v>20.988700000000001</v>
      </c>
      <c r="DW610">
        <v>22.243200000000002</v>
      </c>
      <c r="DX610">
        <v>53.073500000000003</v>
      </c>
      <c r="DY610">
        <v>30.624199999999998</v>
      </c>
      <c r="DZ610">
        <v>400</v>
      </c>
      <c r="EA610">
        <v>31.433199999999999</v>
      </c>
      <c r="EB610">
        <v>99.851799999999997</v>
      </c>
      <c r="EC610">
        <v>100.29600000000001</v>
      </c>
    </row>
    <row r="611" spans="1:133" x14ac:dyDescent="0.35">
      <c r="A611">
        <v>595</v>
      </c>
      <c r="B611">
        <v>1581613999</v>
      </c>
      <c r="C611">
        <v>3062</v>
      </c>
      <c r="D611" t="s">
        <v>1428</v>
      </c>
      <c r="E611" t="s">
        <v>1429</v>
      </c>
      <c r="F611" t="s">
        <v>232</v>
      </c>
      <c r="G611" t="s">
        <v>233</v>
      </c>
      <c r="H611" t="s">
        <v>234</v>
      </c>
      <c r="I611" t="s">
        <v>235</v>
      </c>
      <c r="J611" t="s">
        <v>236</v>
      </c>
      <c r="K611" t="s">
        <v>237</v>
      </c>
      <c r="L611" t="s">
        <v>238</v>
      </c>
      <c r="M611" t="s">
        <v>239</v>
      </c>
      <c r="N611">
        <v>1581613990.93103</v>
      </c>
      <c r="O611">
        <f t="shared" si="387"/>
        <v>4.79621443959096E-4</v>
      </c>
      <c r="P611">
        <f t="shared" si="388"/>
        <v>-0.26280675911082169</v>
      </c>
      <c r="Q611">
        <f t="shared" si="389"/>
        <v>400.145793103448</v>
      </c>
      <c r="R611">
        <f t="shared" si="390"/>
        <v>403.30401158225305</v>
      </c>
      <c r="S611">
        <f t="shared" si="391"/>
        <v>40.170750275227981</v>
      </c>
      <c r="T611">
        <f t="shared" si="392"/>
        <v>39.856178631546697</v>
      </c>
      <c r="U611">
        <f t="shared" si="393"/>
        <v>3.579793315857404E-2</v>
      </c>
      <c r="V611">
        <f t="shared" si="394"/>
        <v>2.2511934943811878</v>
      </c>
      <c r="W611">
        <f t="shared" si="395"/>
        <v>3.54846705844932E-2</v>
      </c>
      <c r="X611">
        <f t="shared" si="396"/>
        <v>2.220583593106952E-2</v>
      </c>
      <c r="Y611">
        <f t="shared" si="397"/>
        <v>0</v>
      </c>
      <c r="Z611">
        <f t="shared" si="398"/>
        <v>31.262042401502917</v>
      </c>
      <c r="AA611">
        <f t="shared" si="399"/>
        <v>30.993686206896498</v>
      </c>
      <c r="AB611">
        <f t="shared" si="400"/>
        <v>4.5097544813296402</v>
      </c>
      <c r="AC611">
        <f t="shared" si="401"/>
        <v>69.593533047421275</v>
      </c>
      <c r="AD611">
        <f t="shared" si="402"/>
        <v>3.2156847102145081</v>
      </c>
      <c r="AE611">
        <f t="shared" si="403"/>
        <v>4.620665986340037</v>
      </c>
      <c r="AF611">
        <f t="shared" si="404"/>
        <v>1.2940697711151321</v>
      </c>
      <c r="AG611">
        <f t="shared" si="405"/>
        <v>-21.151305678596135</v>
      </c>
      <c r="AH611">
        <f t="shared" si="406"/>
        <v>51.794970431632223</v>
      </c>
      <c r="AI611">
        <f t="shared" si="407"/>
        <v>5.1771898490932138</v>
      </c>
      <c r="AJ611">
        <f t="shared" si="408"/>
        <v>35.820854602129302</v>
      </c>
      <c r="AK611">
        <v>-4.1215885621747703E-2</v>
      </c>
      <c r="AL611">
        <v>4.62684423203025E-2</v>
      </c>
      <c r="AM611">
        <v>3.4573547228422901</v>
      </c>
      <c r="AN611">
        <v>7</v>
      </c>
      <c r="AO611">
        <v>2</v>
      </c>
      <c r="AP611">
        <f t="shared" si="409"/>
        <v>1</v>
      </c>
      <c r="AQ611">
        <f t="shared" si="410"/>
        <v>0</v>
      </c>
      <c r="AR611">
        <f t="shared" si="411"/>
        <v>51793.838545580227</v>
      </c>
      <c r="AS611" t="s">
        <v>240</v>
      </c>
      <c r="AT611">
        <v>0</v>
      </c>
      <c r="AU611">
        <v>0</v>
      </c>
      <c r="AV611">
        <f t="shared" si="412"/>
        <v>0</v>
      </c>
      <c r="AW611" t="e">
        <f t="shared" si="413"/>
        <v>#DIV/0!</v>
      </c>
      <c r="AX611">
        <v>0</v>
      </c>
      <c r="AY611" t="s">
        <v>240</v>
      </c>
      <c r="AZ611">
        <v>0</v>
      </c>
      <c r="BA611">
        <v>0</v>
      </c>
      <c r="BB611" t="e">
        <f t="shared" si="414"/>
        <v>#DIV/0!</v>
      </c>
      <c r="BC611">
        <v>0.5</v>
      </c>
      <c r="BD611">
        <f t="shared" si="415"/>
        <v>0</v>
      </c>
      <c r="BE611">
        <f t="shared" si="416"/>
        <v>-0.26280675911082169</v>
      </c>
      <c r="BF611" t="e">
        <f t="shared" si="417"/>
        <v>#DIV/0!</v>
      </c>
      <c r="BG611" t="e">
        <f t="shared" si="418"/>
        <v>#DIV/0!</v>
      </c>
      <c r="BH611" t="e">
        <f t="shared" si="419"/>
        <v>#DIV/0!</v>
      </c>
      <c r="BI611" t="e">
        <f t="shared" si="420"/>
        <v>#DIV/0!</v>
      </c>
      <c r="BJ611" t="s">
        <v>240</v>
      </c>
      <c r="BK611">
        <v>0</v>
      </c>
      <c r="BL611">
        <f t="shared" si="421"/>
        <v>0</v>
      </c>
      <c r="BM611" t="e">
        <f t="shared" si="422"/>
        <v>#DIV/0!</v>
      </c>
      <c r="BN611" t="e">
        <f t="shared" si="423"/>
        <v>#DIV/0!</v>
      </c>
      <c r="BO611" t="e">
        <f t="shared" si="424"/>
        <v>#DIV/0!</v>
      </c>
      <c r="BP611" t="e">
        <f t="shared" si="425"/>
        <v>#DIV/0!</v>
      </c>
      <c r="BQ611">
        <f t="shared" si="426"/>
        <v>0</v>
      </c>
      <c r="BR611">
        <f t="shared" si="427"/>
        <v>0</v>
      </c>
      <c r="BS611">
        <f t="shared" si="428"/>
        <v>0</v>
      </c>
      <c r="BT611">
        <f t="shared" si="429"/>
        <v>0</v>
      </c>
      <c r="BU611">
        <v>6</v>
      </c>
      <c r="BV611">
        <v>0.5</v>
      </c>
      <c r="BW611" t="s">
        <v>241</v>
      </c>
      <c r="BX611">
        <v>1581613990.93103</v>
      </c>
      <c r="BY611">
        <v>400.145793103448</v>
      </c>
      <c r="BZ611">
        <v>400.02427586206898</v>
      </c>
      <c r="CA611">
        <v>32.284648275862097</v>
      </c>
      <c r="CB611">
        <v>31.489020689655199</v>
      </c>
      <c r="CC611">
        <v>350.015793103448</v>
      </c>
      <c r="CD611">
        <v>99.404175862068996</v>
      </c>
      <c r="CE611">
        <v>0.19996672413793101</v>
      </c>
      <c r="CF611">
        <v>31.420451724137902</v>
      </c>
      <c r="CG611">
        <v>30.993686206896498</v>
      </c>
      <c r="CH611">
        <v>999.9</v>
      </c>
      <c r="CI611">
        <v>0</v>
      </c>
      <c r="CJ611">
        <v>0</v>
      </c>
      <c r="CK611">
        <v>9998.9875862069002</v>
      </c>
      <c r="CL611">
        <v>0</v>
      </c>
      <c r="CM611">
        <v>6.5377255172413804</v>
      </c>
      <c r="CN611">
        <v>0</v>
      </c>
      <c r="CO611">
        <v>0</v>
      </c>
      <c r="CP611">
        <v>0</v>
      </c>
      <c r="CQ611">
        <v>0</v>
      </c>
      <c r="CR611">
        <v>2.7068965517241401</v>
      </c>
      <c r="CS611">
        <v>0</v>
      </c>
      <c r="CT611">
        <v>436.37931034482801</v>
      </c>
      <c r="CU611">
        <v>-0.18275862068965501</v>
      </c>
      <c r="CV611">
        <v>40.200034482758603</v>
      </c>
      <c r="CW611">
        <v>45.559862068965501</v>
      </c>
      <c r="CX611">
        <v>42.743344827586199</v>
      </c>
      <c r="CY611">
        <v>44.297034482758598</v>
      </c>
      <c r="CZ611">
        <v>41.311999999999998</v>
      </c>
      <c r="DA611">
        <v>0</v>
      </c>
      <c r="DB611">
        <v>0</v>
      </c>
      <c r="DC611">
        <v>0</v>
      </c>
      <c r="DD611">
        <v>3131.2999999523199</v>
      </c>
      <c r="DE611">
        <v>4.4307692307692301</v>
      </c>
      <c r="DF611">
        <v>-14.7692305846862</v>
      </c>
      <c r="DG611">
        <v>-28.5880340196898</v>
      </c>
      <c r="DH611">
        <v>437.58461538461501</v>
      </c>
      <c r="DI611">
        <v>15</v>
      </c>
      <c r="DJ611">
        <v>100</v>
      </c>
      <c r="DK611">
        <v>100</v>
      </c>
      <c r="DL611">
        <v>2.7120000000000002</v>
      </c>
      <c r="DM611">
        <v>0.435</v>
      </c>
      <c r="DN611">
        <v>2</v>
      </c>
      <c r="DO611">
        <v>336.90800000000002</v>
      </c>
      <c r="DP611">
        <v>665.13900000000001</v>
      </c>
      <c r="DQ611">
        <v>30.624099999999999</v>
      </c>
      <c r="DR611">
        <v>32.836599999999997</v>
      </c>
      <c r="DS611">
        <v>29.9999</v>
      </c>
      <c r="DT611">
        <v>32.712200000000003</v>
      </c>
      <c r="DU611">
        <v>32.709299999999999</v>
      </c>
      <c r="DV611">
        <v>20.9864</v>
      </c>
      <c r="DW611">
        <v>22.243200000000002</v>
      </c>
      <c r="DX611">
        <v>53.073500000000003</v>
      </c>
      <c r="DY611">
        <v>30.627800000000001</v>
      </c>
      <c r="DZ611">
        <v>400</v>
      </c>
      <c r="EA611">
        <v>31.433199999999999</v>
      </c>
      <c r="EB611">
        <v>99.852500000000006</v>
      </c>
      <c r="EC611">
        <v>100.294</v>
      </c>
    </row>
    <row r="612" spans="1:133" x14ac:dyDescent="0.35">
      <c r="A612">
        <v>596</v>
      </c>
      <c r="B612">
        <v>1581614004</v>
      </c>
      <c r="C612">
        <v>3067</v>
      </c>
      <c r="D612" t="s">
        <v>1430</v>
      </c>
      <c r="E612" t="s">
        <v>1431</v>
      </c>
      <c r="F612" t="s">
        <v>232</v>
      </c>
      <c r="G612" t="s">
        <v>233</v>
      </c>
      <c r="H612" t="s">
        <v>234</v>
      </c>
      <c r="I612" t="s">
        <v>235</v>
      </c>
      <c r="J612" t="s">
        <v>236</v>
      </c>
      <c r="K612" t="s">
        <v>237</v>
      </c>
      <c r="L612" t="s">
        <v>238</v>
      </c>
      <c r="M612" t="s">
        <v>239</v>
      </c>
      <c r="N612">
        <v>1581613995.93103</v>
      </c>
      <c r="O612">
        <f t="shared" si="387"/>
        <v>4.7928932309634166E-4</v>
      </c>
      <c r="P612">
        <f t="shared" si="388"/>
        <v>-0.26310499235979345</v>
      </c>
      <c r="Q612">
        <f t="shared" si="389"/>
        <v>400.16251724137902</v>
      </c>
      <c r="R612">
        <f t="shared" si="390"/>
        <v>403.34220676191052</v>
      </c>
      <c r="S612">
        <f t="shared" si="391"/>
        <v>40.174215406919402</v>
      </c>
      <c r="T612">
        <f t="shared" si="392"/>
        <v>39.857507833093976</v>
      </c>
      <c r="U612">
        <f t="shared" si="393"/>
        <v>3.5768256590671364E-2</v>
      </c>
      <c r="V612">
        <f t="shared" si="394"/>
        <v>2.2503687243329695</v>
      </c>
      <c r="W612">
        <f t="shared" si="395"/>
        <v>3.5455397203100529E-2</v>
      </c>
      <c r="X612">
        <f t="shared" si="396"/>
        <v>2.2187504241570143E-2</v>
      </c>
      <c r="Y612">
        <f t="shared" si="397"/>
        <v>0</v>
      </c>
      <c r="Z612">
        <f t="shared" si="398"/>
        <v>31.259812829040996</v>
      </c>
      <c r="AA612">
        <f t="shared" si="399"/>
        <v>30.995841379310299</v>
      </c>
      <c r="AB612">
        <f t="shared" si="400"/>
        <v>4.510308707438309</v>
      </c>
      <c r="AC612">
        <f t="shared" si="401"/>
        <v>69.611245175534506</v>
      </c>
      <c r="AD612">
        <f t="shared" si="402"/>
        <v>3.2160851616491537</v>
      </c>
      <c r="AE612">
        <f t="shared" si="403"/>
        <v>4.6200655562752031</v>
      </c>
      <c r="AF612">
        <f t="shared" si="404"/>
        <v>1.2942235457891553</v>
      </c>
      <c r="AG612">
        <f t="shared" si="405"/>
        <v>-21.136659148548667</v>
      </c>
      <c r="AH612">
        <f t="shared" si="406"/>
        <v>51.237157819900823</v>
      </c>
      <c r="AI612">
        <f t="shared" si="407"/>
        <v>5.1233071010302327</v>
      </c>
      <c r="AJ612">
        <f t="shared" si="408"/>
        <v>35.223805772382391</v>
      </c>
      <c r="AK612">
        <v>-4.1193674649392997E-2</v>
      </c>
      <c r="AL612">
        <v>4.6243508558046299E-2</v>
      </c>
      <c r="AM612">
        <v>3.4558799603628398</v>
      </c>
      <c r="AN612">
        <v>7</v>
      </c>
      <c r="AO612">
        <v>2</v>
      </c>
      <c r="AP612">
        <f t="shared" si="409"/>
        <v>1</v>
      </c>
      <c r="AQ612">
        <f t="shared" si="410"/>
        <v>0</v>
      </c>
      <c r="AR612">
        <f t="shared" si="411"/>
        <v>51767.435850876587</v>
      </c>
      <c r="AS612" t="s">
        <v>240</v>
      </c>
      <c r="AT612">
        <v>0</v>
      </c>
      <c r="AU612">
        <v>0</v>
      </c>
      <c r="AV612">
        <f t="shared" si="412"/>
        <v>0</v>
      </c>
      <c r="AW612" t="e">
        <f t="shared" si="413"/>
        <v>#DIV/0!</v>
      </c>
      <c r="AX612">
        <v>0</v>
      </c>
      <c r="AY612" t="s">
        <v>240</v>
      </c>
      <c r="AZ612">
        <v>0</v>
      </c>
      <c r="BA612">
        <v>0</v>
      </c>
      <c r="BB612" t="e">
        <f t="shared" si="414"/>
        <v>#DIV/0!</v>
      </c>
      <c r="BC612">
        <v>0.5</v>
      </c>
      <c r="BD612">
        <f t="shared" si="415"/>
        <v>0</v>
      </c>
      <c r="BE612">
        <f t="shared" si="416"/>
        <v>-0.26310499235979345</v>
      </c>
      <c r="BF612" t="e">
        <f t="shared" si="417"/>
        <v>#DIV/0!</v>
      </c>
      <c r="BG612" t="e">
        <f t="shared" si="418"/>
        <v>#DIV/0!</v>
      </c>
      <c r="BH612" t="e">
        <f t="shared" si="419"/>
        <v>#DIV/0!</v>
      </c>
      <c r="BI612" t="e">
        <f t="shared" si="420"/>
        <v>#DIV/0!</v>
      </c>
      <c r="BJ612" t="s">
        <v>240</v>
      </c>
      <c r="BK612">
        <v>0</v>
      </c>
      <c r="BL612">
        <f t="shared" si="421"/>
        <v>0</v>
      </c>
      <c r="BM612" t="e">
        <f t="shared" si="422"/>
        <v>#DIV/0!</v>
      </c>
      <c r="BN612" t="e">
        <f t="shared" si="423"/>
        <v>#DIV/0!</v>
      </c>
      <c r="BO612" t="e">
        <f t="shared" si="424"/>
        <v>#DIV/0!</v>
      </c>
      <c r="BP612" t="e">
        <f t="shared" si="425"/>
        <v>#DIV/0!</v>
      </c>
      <c r="BQ612">
        <f t="shared" si="426"/>
        <v>0</v>
      </c>
      <c r="BR612">
        <f t="shared" si="427"/>
        <v>0</v>
      </c>
      <c r="BS612">
        <f t="shared" si="428"/>
        <v>0</v>
      </c>
      <c r="BT612">
        <f t="shared" si="429"/>
        <v>0</v>
      </c>
      <c r="BU612">
        <v>6</v>
      </c>
      <c r="BV612">
        <v>0.5</v>
      </c>
      <c r="BW612" t="s">
        <v>241</v>
      </c>
      <c r="BX612">
        <v>1581613995.93103</v>
      </c>
      <c r="BY612">
        <v>400.16251724137902</v>
      </c>
      <c r="BZ612">
        <v>400.040275862069</v>
      </c>
      <c r="CA612">
        <v>32.288941379310302</v>
      </c>
      <c r="CB612">
        <v>31.493875862069</v>
      </c>
      <c r="CC612">
        <v>350.019137931035</v>
      </c>
      <c r="CD612">
        <v>99.403320689655203</v>
      </c>
      <c r="CE612">
        <v>0.19998075862069001</v>
      </c>
      <c r="CF612">
        <v>31.418165517241398</v>
      </c>
      <c r="CG612">
        <v>30.995841379310299</v>
      </c>
      <c r="CH612">
        <v>999.9</v>
      </c>
      <c r="CI612">
        <v>0</v>
      </c>
      <c r="CJ612">
        <v>0</v>
      </c>
      <c r="CK612">
        <v>9993.6851724137905</v>
      </c>
      <c r="CL612">
        <v>0</v>
      </c>
      <c r="CM612">
        <v>6.4252862068965504</v>
      </c>
      <c r="CN612">
        <v>0</v>
      </c>
      <c r="CO612">
        <v>0</v>
      </c>
      <c r="CP612">
        <v>0</v>
      </c>
      <c r="CQ612">
        <v>0</v>
      </c>
      <c r="CR612">
        <v>2.72413793103448</v>
      </c>
      <c r="CS612">
        <v>0</v>
      </c>
      <c r="CT612">
        <v>435.23793103448298</v>
      </c>
      <c r="CU612">
        <v>4.13793103448276E-2</v>
      </c>
      <c r="CV612">
        <v>40.195689655172401</v>
      </c>
      <c r="CW612">
        <v>45.5663448275862</v>
      </c>
      <c r="CX612">
        <v>42.730413793103402</v>
      </c>
      <c r="CY612">
        <v>44.290620689655199</v>
      </c>
      <c r="CZ612">
        <v>41.311999999999998</v>
      </c>
      <c r="DA612">
        <v>0</v>
      </c>
      <c r="DB612">
        <v>0</v>
      </c>
      <c r="DC612">
        <v>0</v>
      </c>
      <c r="DD612">
        <v>3136.1000001430498</v>
      </c>
      <c r="DE612">
        <v>3.9615384615384599</v>
      </c>
      <c r="DF612">
        <v>-22.441025603106699</v>
      </c>
      <c r="DG612">
        <v>-48.700854561024997</v>
      </c>
      <c r="DH612">
        <v>435.63461538461502</v>
      </c>
      <c r="DI612">
        <v>15</v>
      </c>
      <c r="DJ612">
        <v>100</v>
      </c>
      <c r="DK612">
        <v>100</v>
      </c>
      <c r="DL612">
        <v>2.7120000000000002</v>
      </c>
      <c r="DM612">
        <v>0.435</v>
      </c>
      <c r="DN612">
        <v>2</v>
      </c>
      <c r="DO612">
        <v>336.90199999999999</v>
      </c>
      <c r="DP612">
        <v>665.21500000000003</v>
      </c>
      <c r="DQ612">
        <v>30.633400000000002</v>
      </c>
      <c r="DR612">
        <v>32.839399999999998</v>
      </c>
      <c r="DS612">
        <v>30</v>
      </c>
      <c r="DT612">
        <v>32.7136</v>
      </c>
      <c r="DU612">
        <v>32.712000000000003</v>
      </c>
      <c r="DV612">
        <v>20.991199999999999</v>
      </c>
      <c r="DW612">
        <v>22.243200000000002</v>
      </c>
      <c r="DX612">
        <v>53.073500000000003</v>
      </c>
      <c r="DY612">
        <v>30.625599999999999</v>
      </c>
      <c r="DZ612">
        <v>400</v>
      </c>
      <c r="EA612">
        <v>31.433199999999999</v>
      </c>
      <c r="EB612">
        <v>99.853700000000003</v>
      </c>
      <c r="EC612">
        <v>100.29300000000001</v>
      </c>
    </row>
    <row r="613" spans="1:133" x14ac:dyDescent="0.35">
      <c r="A613">
        <v>597</v>
      </c>
      <c r="B613">
        <v>1581614009</v>
      </c>
      <c r="C613">
        <v>3072</v>
      </c>
      <c r="D613" t="s">
        <v>1432</v>
      </c>
      <c r="E613" t="s">
        <v>1433</v>
      </c>
      <c r="F613" t="s">
        <v>232</v>
      </c>
      <c r="G613" t="s">
        <v>233</v>
      </c>
      <c r="H613" t="s">
        <v>234</v>
      </c>
      <c r="I613" t="s">
        <v>235</v>
      </c>
      <c r="J613" t="s">
        <v>236</v>
      </c>
      <c r="K613" t="s">
        <v>237</v>
      </c>
      <c r="L613" t="s">
        <v>238</v>
      </c>
      <c r="M613" t="s">
        <v>239</v>
      </c>
      <c r="N613">
        <v>1581614000.93103</v>
      </c>
      <c r="O613">
        <f t="shared" si="387"/>
        <v>4.8030604022280366E-4</v>
      </c>
      <c r="P613">
        <f t="shared" si="388"/>
        <v>-0.29241990768150483</v>
      </c>
      <c r="Q613">
        <f t="shared" si="389"/>
        <v>400.16372413793101</v>
      </c>
      <c r="R613">
        <f t="shared" si="390"/>
        <v>404.62415390950383</v>
      </c>
      <c r="S613">
        <f t="shared" si="391"/>
        <v>40.301853689926155</v>
      </c>
      <c r="T613">
        <f t="shared" si="392"/>
        <v>39.857580686668108</v>
      </c>
      <c r="U613">
        <f t="shared" si="393"/>
        <v>3.5834405045319435E-2</v>
      </c>
      <c r="V613">
        <f t="shared" si="394"/>
        <v>2.2510171440141145</v>
      </c>
      <c r="W613">
        <f t="shared" si="395"/>
        <v>3.5520482486107292E-2</v>
      </c>
      <c r="X613">
        <f t="shared" si="396"/>
        <v>2.2228276936732523E-2</v>
      </c>
      <c r="Y613">
        <f t="shared" si="397"/>
        <v>0</v>
      </c>
      <c r="Z613">
        <f t="shared" si="398"/>
        <v>31.25939775762809</v>
      </c>
      <c r="AA613">
        <f t="shared" si="399"/>
        <v>30.999520689655199</v>
      </c>
      <c r="AB613">
        <f t="shared" si="400"/>
        <v>4.5112550193488508</v>
      </c>
      <c r="AC613">
        <f t="shared" si="401"/>
        <v>69.624478762513618</v>
      </c>
      <c r="AD613">
        <f t="shared" si="402"/>
        <v>3.2166744945482963</v>
      </c>
      <c r="AE613">
        <f t="shared" si="403"/>
        <v>4.620033861251942</v>
      </c>
      <c r="AF613">
        <f t="shared" si="404"/>
        <v>1.2945805248005544</v>
      </c>
      <c r="AG613">
        <f t="shared" si="405"/>
        <v>-21.181496373825642</v>
      </c>
      <c r="AH613">
        <f t="shared" si="406"/>
        <v>50.790765281135613</v>
      </c>
      <c r="AI613">
        <f t="shared" si="407"/>
        <v>5.0772975110001006</v>
      </c>
      <c r="AJ613">
        <f t="shared" si="408"/>
        <v>34.686566418310072</v>
      </c>
      <c r="AK613">
        <v>-4.1211135905345003E-2</v>
      </c>
      <c r="AL613">
        <v>4.6263110347542401E-2</v>
      </c>
      <c r="AM613">
        <v>3.4570393745212802</v>
      </c>
      <c r="AN613">
        <v>7</v>
      </c>
      <c r="AO613">
        <v>2</v>
      </c>
      <c r="AP613">
        <f t="shared" si="409"/>
        <v>1</v>
      </c>
      <c r="AQ613">
        <f t="shared" si="410"/>
        <v>0</v>
      </c>
      <c r="AR613">
        <f t="shared" si="411"/>
        <v>51788.502473333341</v>
      </c>
      <c r="AS613" t="s">
        <v>240</v>
      </c>
      <c r="AT613">
        <v>0</v>
      </c>
      <c r="AU613">
        <v>0</v>
      </c>
      <c r="AV613">
        <f t="shared" si="412"/>
        <v>0</v>
      </c>
      <c r="AW613" t="e">
        <f t="shared" si="413"/>
        <v>#DIV/0!</v>
      </c>
      <c r="AX613">
        <v>0</v>
      </c>
      <c r="AY613" t="s">
        <v>240</v>
      </c>
      <c r="AZ613">
        <v>0</v>
      </c>
      <c r="BA613">
        <v>0</v>
      </c>
      <c r="BB613" t="e">
        <f t="shared" si="414"/>
        <v>#DIV/0!</v>
      </c>
      <c r="BC613">
        <v>0.5</v>
      </c>
      <c r="BD613">
        <f t="shared" si="415"/>
        <v>0</v>
      </c>
      <c r="BE613">
        <f t="shared" si="416"/>
        <v>-0.29241990768150483</v>
      </c>
      <c r="BF613" t="e">
        <f t="shared" si="417"/>
        <v>#DIV/0!</v>
      </c>
      <c r="BG613" t="e">
        <f t="shared" si="418"/>
        <v>#DIV/0!</v>
      </c>
      <c r="BH613" t="e">
        <f t="shared" si="419"/>
        <v>#DIV/0!</v>
      </c>
      <c r="BI613" t="e">
        <f t="shared" si="420"/>
        <v>#DIV/0!</v>
      </c>
      <c r="BJ613" t="s">
        <v>240</v>
      </c>
      <c r="BK613">
        <v>0</v>
      </c>
      <c r="BL613">
        <f t="shared" si="421"/>
        <v>0</v>
      </c>
      <c r="BM613" t="e">
        <f t="shared" si="422"/>
        <v>#DIV/0!</v>
      </c>
      <c r="BN613" t="e">
        <f t="shared" si="423"/>
        <v>#DIV/0!</v>
      </c>
      <c r="BO613" t="e">
        <f t="shared" si="424"/>
        <v>#DIV/0!</v>
      </c>
      <c r="BP613" t="e">
        <f t="shared" si="425"/>
        <v>#DIV/0!</v>
      </c>
      <c r="BQ613">
        <f t="shared" si="426"/>
        <v>0</v>
      </c>
      <c r="BR613">
        <f t="shared" si="427"/>
        <v>0</v>
      </c>
      <c r="BS613">
        <f t="shared" si="428"/>
        <v>0</v>
      </c>
      <c r="BT613">
        <f t="shared" si="429"/>
        <v>0</v>
      </c>
      <c r="BU613">
        <v>6</v>
      </c>
      <c r="BV613">
        <v>0.5</v>
      </c>
      <c r="BW613" t="s">
        <v>241</v>
      </c>
      <c r="BX613">
        <v>1581614000.93103</v>
      </c>
      <c r="BY613">
        <v>400.16372413793101</v>
      </c>
      <c r="BZ613">
        <v>399.991931034483</v>
      </c>
      <c r="CA613">
        <v>32.294896551724101</v>
      </c>
      <c r="CB613">
        <v>31.498155172413799</v>
      </c>
      <c r="CC613">
        <v>350.021689655172</v>
      </c>
      <c r="CD613">
        <v>99.403210344827599</v>
      </c>
      <c r="CE613">
        <v>0.19997275862069</v>
      </c>
      <c r="CF613">
        <v>31.418044827586201</v>
      </c>
      <c r="CG613">
        <v>30.999520689655199</v>
      </c>
      <c r="CH613">
        <v>999.9</v>
      </c>
      <c r="CI613">
        <v>0</v>
      </c>
      <c r="CJ613">
        <v>0</v>
      </c>
      <c r="CK613">
        <v>9997.9324137930998</v>
      </c>
      <c r="CL613">
        <v>0</v>
      </c>
      <c r="CM613">
        <v>6.3034958620689698</v>
      </c>
      <c r="CN613">
        <v>0</v>
      </c>
      <c r="CO613">
        <v>0</v>
      </c>
      <c r="CP613">
        <v>0</v>
      </c>
      <c r="CQ613">
        <v>0</v>
      </c>
      <c r="CR613">
        <v>1.38620689655172</v>
      </c>
      <c r="CS613">
        <v>0</v>
      </c>
      <c r="CT613">
        <v>432.06206896551703</v>
      </c>
      <c r="CU613">
        <v>-0.13793103448275901</v>
      </c>
      <c r="CV613">
        <v>40.1913448275862</v>
      </c>
      <c r="CW613">
        <v>45.5663448275862</v>
      </c>
      <c r="CX613">
        <v>42.706793103448298</v>
      </c>
      <c r="CY613">
        <v>44.288482758620702</v>
      </c>
      <c r="CZ613">
        <v>41.311999999999998</v>
      </c>
      <c r="DA613">
        <v>0</v>
      </c>
      <c r="DB613">
        <v>0</v>
      </c>
      <c r="DC613">
        <v>0</v>
      </c>
      <c r="DD613">
        <v>3141.5</v>
      </c>
      <c r="DE613">
        <v>2.3192307692307699</v>
      </c>
      <c r="DF613">
        <v>-11.3470082667061</v>
      </c>
      <c r="DG613">
        <v>-49.863247762010602</v>
      </c>
      <c r="DH613">
        <v>430.696153846154</v>
      </c>
      <c r="DI613">
        <v>15</v>
      </c>
      <c r="DJ613">
        <v>100</v>
      </c>
      <c r="DK613">
        <v>100</v>
      </c>
      <c r="DL613">
        <v>2.7120000000000002</v>
      </c>
      <c r="DM613">
        <v>0.435</v>
      </c>
      <c r="DN613">
        <v>2</v>
      </c>
      <c r="DO613">
        <v>336.95800000000003</v>
      </c>
      <c r="DP613">
        <v>665.173</v>
      </c>
      <c r="DQ613">
        <v>30.633299999999998</v>
      </c>
      <c r="DR613">
        <v>32.839500000000001</v>
      </c>
      <c r="DS613">
        <v>30.000399999999999</v>
      </c>
      <c r="DT613">
        <v>32.715200000000003</v>
      </c>
      <c r="DU613">
        <v>32.712299999999999</v>
      </c>
      <c r="DV613">
        <v>20.989000000000001</v>
      </c>
      <c r="DW613">
        <v>22.243200000000002</v>
      </c>
      <c r="DX613">
        <v>53.073500000000003</v>
      </c>
      <c r="DY613">
        <v>30.622800000000002</v>
      </c>
      <c r="DZ613">
        <v>400</v>
      </c>
      <c r="EA613">
        <v>31.433199999999999</v>
      </c>
      <c r="EB613">
        <v>99.851399999999998</v>
      </c>
      <c r="EC613">
        <v>100.292</v>
      </c>
    </row>
    <row r="614" spans="1:133" x14ac:dyDescent="0.35">
      <c r="A614">
        <v>598</v>
      </c>
      <c r="B614">
        <v>1581614014</v>
      </c>
      <c r="C614">
        <v>3077</v>
      </c>
      <c r="D614" t="s">
        <v>1434</v>
      </c>
      <c r="E614" t="s">
        <v>1435</v>
      </c>
      <c r="F614" t="s">
        <v>232</v>
      </c>
      <c r="G614" t="s">
        <v>233</v>
      </c>
      <c r="H614" t="s">
        <v>234</v>
      </c>
      <c r="I614" t="s">
        <v>235</v>
      </c>
      <c r="J614" t="s">
        <v>236</v>
      </c>
      <c r="K614" t="s">
        <v>237</v>
      </c>
      <c r="L614" t="s">
        <v>238</v>
      </c>
      <c r="M614" t="s">
        <v>239</v>
      </c>
      <c r="N614">
        <v>1581614005.93103</v>
      </c>
      <c r="O614">
        <f t="shared" si="387"/>
        <v>4.8064126413702624E-4</v>
      </c>
      <c r="P614">
        <f t="shared" si="388"/>
        <v>-0.29848772728047601</v>
      </c>
      <c r="Q614">
        <f t="shared" si="389"/>
        <v>400.163344827586</v>
      </c>
      <c r="R614">
        <f t="shared" si="390"/>
        <v>404.88641103705623</v>
      </c>
      <c r="S614">
        <f t="shared" si="391"/>
        <v>40.327719418486964</v>
      </c>
      <c r="T614">
        <f t="shared" si="392"/>
        <v>39.85728997531897</v>
      </c>
      <c r="U614">
        <f t="shared" si="393"/>
        <v>3.5845507737880644E-2</v>
      </c>
      <c r="V614">
        <f t="shared" si="394"/>
        <v>2.2503140766761591</v>
      </c>
      <c r="W614">
        <f t="shared" si="395"/>
        <v>3.5531294329794842E-2</v>
      </c>
      <c r="X614">
        <f t="shared" si="396"/>
        <v>2.2235060117071877E-2</v>
      </c>
      <c r="Y614">
        <f t="shared" si="397"/>
        <v>0</v>
      </c>
      <c r="Z614">
        <f t="shared" si="398"/>
        <v>31.260624904146621</v>
      </c>
      <c r="AA614">
        <f t="shared" si="399"/>
        <v>31.0032517241379</v>
      </c>
      <c r="AB614">
        <f t="shared" si="400"/>
        <v>4.5122148112119005</v>
      </c>
      <c r="AC614">
        <f t="shared" si="401"/>
        <v>69.629150047942048</v>
      </c>
      <c r="AD614">
        <f t="shared" si="402"/>
        <v>3.2171431648177298</v>
      </c>
      <c r="AE614">
        <f t="shared" si="403"/>
        <v>4.620397007004418</v>
      </c>
      <c r="AF614">
        <f t="shared" si="404"/>
        <v>1.2950716463941707</v>
      </c>
      <c r="AG614">
        <f t="shared" si="405"/>
        <v>-21.196279748442858</v>
      </c>
      <c r="AH614">
        <f t="shared" si="406"/>
        <v>50.490011319212933</v>
      </c>
      <c r="AI614">
        <f t="shared" si="407"/>
        <v>5.0489368409781576</v>
      </c>
      <c r="AJ614">
        <f t="shared" si="408"/>
        <v>34.342668411748235</v>
      </c>
      <c r="AK614">
        <v>-4.1192203253791498E-2</v>
      </c>
      <c r="AL614">
        <v>4.6241856787582199E-2</v>
      </c>
      <c r="AM614">
        <v>3.4557822530871598</v>
      </c>
      <c r="AN614">
        <v>7</v>
      </c>
      <c r="AO614">
        <v>2</v>
      </c>
      <c r="AP614">
        <f t="shared" si="409"/>
        <v>1</v>
      </c>
      <c r="AQ614">
        <f t="shared" si="410"/>
        <v>0</v>
      </c>
      <c r="AR614">
        <f t="shared" si="411"/>
        <v>51765.43106999118</v>
      </c>
      <c r="AS614" t="s">
        <v>240</v>
      </c>
      <c r="AT614">
        <v>0</v>
      </c>
      <c r="AU614">
        <v>0</v>
      </c>
      <c r="AV614">
        <f t="shared" si="412"/>
        <v>0</v>
      </c>
      <c r="AW614" t="e">
        <f t="shared" si="413"/>
        <v>#DIV/0!</v>
      </c>
      <c r="AX614">
        <v>0</v>
      </c>
      <c r="AY614" t="s">
        <v>240</v>
      </c>
      <c r="AZ614">
        <v>0</v>
      </c>
      <c r="BA614">
        <v>0</v>
      </c>
      <c r="BB614" t="e">
        <f t="shared" si="414"/>
        <v>#DIV/0!</v>
      </c>
      <c r="BC614">
        <v>0.5</v>
      </c>
      <c r="BD614">
        <f t="shared" si="415"/>
        <v>0</v>
      </c>
      <c r="BE614">
        <f t="shared" si="416"/>
        <v>-0.29848772728047601</v>
      </c>
      <c r="BF614" t="e">
        <f t="shared" si="417"/>
        <v>#DIV/0!</v>
      </c>
      <c r="BG614" t="e">
        <f t="shared" si="418"/>
        <v>#DIV/0!</v>
      </c>
      <c r="BH614" t="e">
        <f t="shared" si="419"/>
        <v>#DIV/0!</v>
      </c>
      <c r="BI614" t="e">
        <f t="shared" si="420"/>
        <v>#DIV/0!</v>
      </c>
      <c r="BJ614" t="s">
        <v>240</v>
      </c>
      <c r="BK614">
        <v>0</v>
      </c>
      <c r="BL614">
        <f t="shared" si="421"/>
        <v>0</v>
      </c>
      <c r="BM614" t="e">
        <f t="shared" si="422"/>
        <v>#DIV/0!</v>
      </c>
      <c r="BN614" t="e">
        <f t="shared" si="423"/>
        <v>#DIV/0!</v>
      </c>
      <c r="BO614" t="e">
        <f t="shared" si="424"/>
        <v>#DIV/0!</v>
      </c>
      <c r="BP614" t="e">
        <f t="shared" si="425"/>
        <v>#DIV/0!</v>
      </c>
      <c r="BQ614">
        <f t="shared" si="426"/>
        <v>0</v>
      </c>
      <c r="BR614">
        <f t="shared" si="427"/>
        <v>0</v>
      </c>
      <c r="BS614">
        <f t="shared" si="428"/>
        <v>0</v>
      </c>
      <c r="BT614">
        <f t="shared" si="429"/>
        <v>0</v>
      </c>
      <c r="BU614">
        <v>6</v>
      </c>
      <c r="BV614">
        <v>0.5</v>
      </c>
      <c r="BW614" t="s">
        <v>241</v>
      </c>
      <c r="BX614">
        <v>1581614005.93103</v>
      </c>
      <c r="BY614">
        <v>400.163344827586</v>
      </c>
      <c r="BZ614">
        <v>399.98137931034501</v>
      </c>
      <c r="CA614">
        <v>32.299806896551701</v>
      </c>
      <c r="CB614">
        <v>31.502510344827598</v>
      </c>
      <c r="CC614">
        <v>350.02031034482798</v>
      </c>
      <c r="CD614">
        <v>99.402548275862102</v>
      </c>
      <c r="CE614">
        <v>0.20000275862069</v>
      </c>
      <c r="CF614">
        <v>31.419427586206901</v>
      </c>
      <c r="CG614">
        <v>31.0032517241379</v>
      </c>
      <c r="CH614">
        <v>999.9</v>
      </c>
      <c r="CI614">
        <v>0</v>
      </c>
      <c r="CJ614">
        <v>0</v>
      </c>
      <c r="CK614">
        <v>9993.4058620689593</v>
      </c>
      <c r="CL614">
        <v>0</v>
      </c>
      <c r="CM614">
        <v>6.1921510344827597</v>
      </c>
      <c r="CN614">
        <v>0</v>
      </c>
      <c r="CO614">
        <v>0</v>
      </c>
      <c r="CP614">
        <v>0</v>
      </c>
      <c r="CQ614">
        <v>0</v>
      </c>
      <c r="CR614">
        <v>1.41724137931034</v>
      </c>
      <c r="CS614">
        <v>0</v>
      </c>
      <c r="CT614">
        <v>426.86206896551698</v>
      </c>
      <c r="CU614">
        <v>-0.20689655172413801</v>
      </c>
      <c r="CV614">
        <v>40.197862068965499</v>
      </c>
      <c r="CW614">
        <v>45.5663448275862</v>
      </c>
      <c r="CX614">
        <v>42.739103448275898</v>
      </c>
      <c r="CY614">
        <v>44.294896551724101</v>
      </c>
      <c r="CZ614">
        <v>41.311999999999998</v>
      </c>
      <c r="DA614">
        <v>0</v>
      </c>
      <c r="DB614">
        <v>0</v>
      </c>
      <c r="DC614">
        <v>0</v>
      </c>
      <c r="DD614">
        <v>3146.2999999523199</v>
      </c>
      <c r="DE614">
        <v>2.1153846153846199</v>
      </c>
      <c r="DF614">
        <v>-17.094016986798</v>
      </c>
      <c r="DG614">
        <v>-64.092307714208403</v>
      </c>
      <c r="DH614">
        <v>425.43461538461497</v>
      </c>
      <c r="DI614">
        <v>15</v>
      </c>
      <c r="DJ614">
        <v>100</v>
      </c>
      <c r="DK614">
        <v>100</v>
      </c>
      <c r="DL614">
        <v>2.7120000000000002</v>
      </c>
      <c r="DM614">
        <v>0.435</v>
      </c>
      <c r="DN614">
        <v>2</v>
      </c>
      <c r="DO614">
        <v>336.94</v>
      </c>
      <c r="DP614">
        <v>665.125</v>
      </c>
      <c r="DQ614">
        <v>30.6279</v>
      </c>
      <c r="DR614">
        <v>32.842399999999998</v>
      </c>
      <c r="DS614">
        <v>30.000399999999999</v>
      </c>
      <c r="DT614">
        <v>32.716500000000003</v>
      </c>
      <c r="DU614">
        <v>32.714199999999998</v>
      </c>
      <c r="DV614">
        <v>20.988499999999998</v>
      </c>
      <c r="DW614">
        <v>22.243200000000002</v>
      </c>
      <c r="DX614">
        <v>53.073500000000003</v>
      </c>
      <c r="DY614">
        <v>30.616</v>
      </c>
      <c r="DZ614">
        <v>400</v>
      </c>
      <c r="EA614">
        <v>31.4331</v>
      </c>
      <c r="EB614">
        <v>99.849299999999999</v>
      </c>
      <c r="EC614">
        <v>100.29300000000001</v>
      </c>
    </row>
    <row r="615" spans="1:133" x14ac:dyDescent="0.35">
      <c r="A615">
        <v>599</v>
      </c>
      <c r="B615">
        <v>1581614019</v>
      </c>
      <c r="C615">
        <v>3082</v>
      </c>
      <c r="D615" t="s">
        <v>1436</v>
      </c>
      <c r="E615" t="s">
        <v>1437</v>
      </c>
      <c r="F615" t="s">
        <v>232</v>
      </c>
      <c r="G615" t="s">
        <v>233</v>
      </c>
      <c r="H615" t="s">
        <v>234</v>
      </c>
      <c r="I615" t="s">
        <v>235</v>
      </c>
      <c r="J615" t="s">
        <v>236</v>
      </c>
      <c r="K615" t="s">
        <v>237</v>
      </c>
      <c r="L615" t="s">
        <v>238</v>
      </c>
      <c r="M615" t="s">
        <v>239</v>
      </c>
      <c r="N615">
        <v>1581614010.93103</v>
      </c>
      <c r="O615">
        <f t="shared" si="387"/>
        <v>4.8199589679743187E-4</v>
      </c>
      <c r="P615">
        <f t="shared" si="388"/>
        <v>-0.28588518993298068</v>
      </c>
      <c r="Q615">
        <f t="shared" si="389"/>
        <v>400.14768965517197</v>
      </c>
      <c r="R615">
        <f t="shared" si="390"/>
        <v>404.27495779994024</v>
      </c>
      <c r="S615">
        <f t="shared" si="391"/>
        <v>40.266586066123253</v>
      </c>
      <c r="T615">
        <f t="shared" si="392"/>
        <v>39.855501988905885</v>
      </c>
      <c r="U615">
        <f t="shared" si="393"/>
        <v>3.5944127374626107E-2</v>
      </c>
      <c r="V615">
        <f t="shared" si="394"/>
        <v>2.2514414160468741</v>
      </c>
      <c r="W615">
        <f t="shared" si="395"/>
        <v>3.5628347551459431E-2</v>
      </c>
      <c r="X615">
        <f t="shared" si="396"/>
        <v>2.2295857459002037E-2</v>
      </c>
      <c r="Y615">
        <f t="shared" si="397"/>
        <v>0</v>
      </c>
      <c r="Z615">
        <f t="shared" si="398"/>
        <v>31.262494965459471</v>
      </c>
      <c r="AA615">
        <f t="shared" si="399"/>
        <v>31.004799999999999</v>
      </c>
      <c r="AB615">
        <f t="shared" si="400"/>
        <v>4.5126131504389564</v>
      </c>
      <c r="AC615">
        <f t="shared" si="401"/>
        <v>69.626726681097921</v>
      </c>
      <c r="AD615">
        <f t="shared" si="402"/>
        <v>3.2174417139801399</v>
      </c>
      <c r="AE615">
        <f t="shared" si="403"/>
        <v>4.6209866057851059</v>
      </c>
      <c r="AF615">
        <f t="shared" si="404"/>
        <v>1.2951714364588165</v>
      </c>
      <c r="AG615">
        <f t="shared" si="405"/>
        <v>-21.256019048766746</v>
      </c>
      <c r="AH615">
        <f t="shared" si="406"/>
        <v>50.599852535595076</v>
      </c>
      <c r="AI615">
        <f t="shared" si="407"/>
        <v>5.0574818211772055</v>
      </c>
      <c r="AJ615">
        <f t="shared" si="408"/>
        <v>34.401315308005536</v>
      </c>
      <c r="AK615">
        <v>-4.1222563566973902E-2</v>
      </c>
      <c r="AL615">
        <v>4.6275938898838999E-2</v>
      </c>
      <c r="AM615">
        <v>3.4577980710649001</v>
      </c>
      <c r="AN615">
        <v>7</v>
      </c>
      <c r="AO615">
        <v>2</v>
      </c>
      <c r="AP615">
        <f t="shared" si="409"/>
        <v>1</v>
      </c>
      <c r="AQ615">
        <f t="shared" si="410"/>
        <v>0</v>
      </c>
      <c r="AR615">
        <f t="shared" si="411"/>
        <v>51801.633816859619</v>
      </c>
      <c r="AS615" t="s">
        <v>240</v>
      </c>
      <c r="AT615">
        <v>0</v>
      </c>
      <c r="AU615">
        <v>0</v>
      </c>
      <c r="AV615">
        <f t="shared" si="412"/>
        <v>0</v>
      </c>
      <c r="AW615" t="e">
        <f t="shared" si="413"/>
        <v>#DIV/0!</v>
      </c>
      <c r="AX615">
        <v>0</v>
      </c>
      <c r="AY615" t="s">
        <v>240</v>
      </c>
      <c r="AZ615">
        <v>0</v>
      </c>
      <c r="BA615">
        <v>0</v>
      </c>
      <c r="BB615" t="e">
        <f t="shared" si="414"/>
        <v>#DIV/0!</v>
      </c>
      <c r="BC615">
        <v>0.5</v>
      </c>
      <c r="BD615">
        <f t="shared" si="415"/>
        <v>0</v>
      </c>
      <c r="BE615">
        <f t="shared" si="416"/>
        <v>-0.28588518993298068</v>
      </c>
      <c r="BF615" t="e">
        <f t="shared" si="417"/>
        <v>#DIV/0!</v>
      </c>
      <c r="BG615" t="e">
        <f t="shared" si="418"/>
        <v>#DIV/0!</v>
      </c>
      <c r="BH615" t="e">
        <f t="shared" si="419"/>
        <v>#DIV/0!</v>
      </c>
      <c r="BI615" t="e">
        <f t="shared" si="420"/>
        <v>#DIV/0!</v>
      </c>
      <c r="BJ615" t="s">
        <v>240</v>
      </c>
      <c r="BK615">
        <v>0</v>
      </c>
      <c r="BL615">
        <f t="shared" si="421"/>
        <v>0</v>
      </c>
      <c r="BM615" t="e">
        <f t="shared" si="422"/>
        <v>#DIV/0!</v>
      </c>
      <c r="BN615" t="e">
        <f t="shared" si="423"/>
        <v>#DIV/0!</v>
      </c>
      <c r="BO615" t="e">
        <f t="shared" si="424"/>
        <v>#DIV/0!</v>
      </c>
      <c r="BP615" t="e">
        <f t="shared" si="425"/>
        <v>#DIV/0!</v>
      </c>
      <c r="BQ615">
        <f t="shared" si="426"/>
        <v>0</v>
      </c>
      <c r="BR615">
        <f t="shared" si="427"/>
        <v>0</v>
      </c>
      <c r="BS615">
        <f t="shared" si="428"/>
        <v>0</v>
      </c>
      <c r="BT615">
        <f t="shared" si="429"/>
        <v>0</v>
      </c>
      <c r="BU615">
        <v>6</v>
      </c>
      <c r="BV615">
        <v>0.5</v>
      </c>
      <c r="BW615" t="s">
        <v>241</v>
      </c>
      <c r="BX615">
        <v>1581614010.93103</v>
      </c>
      <c r="BY615">
        <v>400.14768965517197</v>
      </c>
      <c r="BZ615">
        <v>399.98824137931001</v>
      </c>
      <c r="CA615">
        <v>32.302989655172397</v>
      </c>
      <c r="CB615">
        <v>31.503437931034501</v>
      </c>
      <c r="CC615">
        <v>350.01562068965501</v>
      </c>
      <c r="CD615">
        <v>99.402024137930994</v>
      </c>
      <c r="CE615">
        <v>0.19995537931034499</v>
      </c>
      <c r="CF615">
        <v>31.4216724137931</v>
      </c>
      <c r="CG615">
        <v>31.004799999999999</v>
      </c>
      <c r="CH615">
        <v>999.9</v>
      </c>
      <c r="CI615">
        <v>0</v>
      </c>
      <c r="CJ615">
        <v>0</v>
      </c>
      <c r="CK615">
        <v>10000.824137931</v>
      </c>
      <c r="CL615">
        <v>0</v>
      </c>
      <c r="CM615">
        <v>6.0995544827586201</v>
      </c>
      <c r="CN615">
        <v>0</v>
      </c>
      <c r="CO615">
        <v>0</v>
      </c>
      <c r="CP615">
        <v>0</v>
      </c>
      <c r="CQ615">
        <v>0</v>
      </c>
      <c r="CR615">
        <v>2.2551724137931002</v>
      </c>
      <c r="CS615">
        <v>0</v>
      </c>
      <c r="CT615">
        <v>421.66896551724102</v>
      </c>
      <c r="CU615">
        <v>-0.555172413793103</v>
      </c>
      <c r="CV615">
        <v>40.206551724137903</v>
      </c>
      <c r="CW615">
        <v>45.5663448275862</v>
      </c>
      <c r="CX615">
        <v>42.700241379310299</v>
      </c>
      <c r="CY615">
        <v>44.294896551724101</v>
      </c>
      <c r="CZ615">
        <v>41.311999999999998</v>
      </c>
      <c r="DA615">
        <v>0</v>
      </c>
      <c r="DB615">
        <v>0</v>
      </c>
      <c r="DC615">
        <v>0</v>
      </c>
      <c r="DD615">
        <v>3151.1000001430498</v>
      </c>
      <c r="DE615">
        <v>2.85769230769231</v>
      </c>
      <c r="DF615">
        <v>23.702564358425299</v>
      </c>
      <c r="DG615">
        <v>-83.948717748067097</v>
      </c>
      <c r="DH615">
        <v>420.78846153846098</v>
      </c>
      <c r="DI615">
        <v>15</v>
      </c>
      <c r="DJ615">
        <v>100</v>
      </c>
      <c r="DK615">
        <v>100</v>
      </c>
      <c r="DL615">
        <v>2.7120000000000002</v>
      </c>
      <c r="DM615">
        <v>0.435</v>
      </c>
      <c r="DN615">
        <v>2</v>
      </c>
      <c r="DO615">
        <v>336.96</v>
      </c>
      <c r="DP615">
        <v>664.88499999999999</v>
      </c>
      <c r="DQ615">
        <v>30.6204</v>
      </c>
      <c r="DR615">
        <v>32.8446</v>
      </c>
      <c r="DS615">
        <v>30.000499999999999</v>
      </c>
      <c r="DT615">
        <v>32.718000000000004</v>
      </c>
      <c r="DU615">
        <v>32.7151</v>
      </c>
      <c r="DV615">
        <v>20.984200000000001</v>
      </c>
      <c r="DW615">
        <v>22.518000000000001</v>
      </c>
      <c r="DX615">
        <v>53.073500000000003</v>
      </c>
      <c r="DY615">
        <v>30.611799999999999</v>
      </c>
      <c r="DZ615">
        <v>400</v>
      </c>
      <c r="EA615">
        <v>31.4331</v>
      </c>
      <c r="EB615">
        <v>99.850999999999999</v>
      </c>
      <c r="EC615">
        <v>100.29300000000001</v>
      </c>
    </row>
    <row r="616" spans="1:133" x14ac:dyDescent="0.35">
      <c r="A616">
        <v>600</v>
      </c>
      <c r="B616">
        <v>1581614024</v>
      </c>
      <c r="C616">
        <v>3087</v>
      </c>
      <c r="D616" t="s">
        <v>1438</v>
      </c>
      <c r="E616" t="s">
        <v>1439</v>
      </c>
      <c r="F616" t="s">
        <v>232</v>
      </c>
      <c r="G616" t="s">
        <v>233</v>
      </c>
      <c r="H616" t="s">
        <v>234</v>
      </c>
      <c r="I616" t="s">
        <v>235</v>
      </c>
      <c r="J616" t="s">
        <v>236</v>
      </c>
      <c r="K616" t="s">
        <v>237</v>
      </c>
      <c r="L616" t="s">
        <v>238</v>
      </c>
      <c r="M616" t="s">
        <v>239</v>
      </c>
      <c r="N616">
        <v>1581614015.93103</v>
      </c>
      <c r="O616">
        <f t="shared" si="387"/>
        <v>4.9561218665761285E-4</v>
      </c>
      <c r="P616">
        <f t="shared" si="388"/>
        <v>-0.26599646352985734</v>
      </c>
      <c r="Q616">
        <f t="shared" si="389"/>
        <v>400.16468965517203</v>
      </c>
      <c r="R616">
        <f t="shared" si="390"/>
        <v>403.08581975624094</v>
      </c>
      <c r="S616">
        <f t="shared" si="391"/>
        <v>40.147874272395356</v>
      </c>
      <c r="T616">
        <f t="shared" si="392"/>
        <v>39.856925897922771</v>
      </c>
      <c r="U616">
        <f t="shared" si="393"/>
        <v>3.6954677356664398E-2</v>
      </c>
      <c r="V616">
        <f t="shared" si="394"/>
        <v>2.2518387962495523</v>
      </c>
      <c r="W616">
        <f t="shared" si="395"/>
        <v>3.6621039214585344E-2</v>
      </c>
      <c r="X616">
        <f t="shared" si="396"/>
        <v>2.2917874422554677E-2</v>
      </c>
      <c r="Y616">
        <f t="shared" si="397"/>
        <v>0</v>
      </c>
      <c r="Z616">
        <f t="shared" si="398"/>
        <v>31.259510913106517</v>
      </c>
      <c r="AA616">
        <f t="shared" si="399"/>
        <v>31.007024137931001</v>
      </c>
      <c r="AB616">
        <f t="shared" si="400"/>
        <v>4.5131854285454178</v>
      </c>
      <c r="AC616">
        <f t="shared" si="401"/>
        <v>69.622960884564748</v>
      </c>
      <c r="AD616">
        <f t="shared" si="402"/>
        <v>3.2175394945219868</v>
      </c>
      <c r="AE616">
        <f t="shared" si="403"/>
        <v>4.6213769906406093</v>
      </c>
      <c r="AF616">
        <f t="shared" si="404"/>
        <v>1.295645934023431</v>
      </c>
      <c r="AG616">
        <f t="shared" si="405"/>
        <v>-21.856497431600726</v>
      </c>
      <c r="AH616">
        <f t="shared" si="406"/>
        <v>50.519197763596665</v>
      </c>
      <c r="AI616">
        <f t="shared" si="407"/>
        <v>5.0486216211200823</v>
      </c>
      <c r="AJ616">
        <f t="shared" si="408"/>
        <v>33.71132195311602</v>
      </c>
      <c r="AK616">
        <v>-4.12332686731193E-2</v>
      </c>
      <c r="AL616">
        <v>4.6287956318306102E-2</v>
      </c>
      <c r="AM616">
        <v>3.4585087305720101</v>
      </c>
      <c r="AN616">
        <v>7</v>
      </c>
      <c r="AO616">
        <v>2</v>
      </c>
      <c r="AP616">
        <f t="shared" si="409"/>
        <v>1</v>
      </c>
      <c r="AQ616">
        <f t="shared" si="410"/>
        <v>0</v>
      </c>
      <c r="AR616">
        <f t="shared" si="411"/>
        <v>51814.266973722195</v>
      </c>
      <c r="AS616" t="s">
        <v>240</v>
      </c>
      <c r="AT616">
        <v>0</v>
      </c>
      <c r="AU616">
        <v>0</v>
      </c>
      <c r="AV616">
        <f t="shared" si="412"/>
        <v>0</v>
      </c>
      <c r="AW616" t="e">
        <f t="shared" si="413"/>
        <v>#DIV/0!</v>
      </c>
      <c r="AX616">
        <v>0</v>
      </c>
      <c r="AY616" t="s">
        <v>240</v>
      </c>
      <c r="AZ616">
        <v>0</v>
      </c>
      <c r="BA616">
        <v>0</v>
      </c>
      <c r="BB616" t="e">
        <f t="shared" si="414"/>
        <v>#DIV/0!</v>
      </c>
      <c r="BC616">
        <v>0.5</v>
      </c>
      <c r="BD616">
        <f t="shared" si="415"/>
        <v>0</v>
      </c>
      <c r="BE616">
        <f t="shared" si="416"/>
        <v>-0.26599646352985734</v>
      </c>
      <c r="BF616" t="e">
        <f t="shared" si="417"/>
        <v>#DIV/0!</v>
      </c>
      <c r="BG616" t="e">
        <f t="shared" si="418"/>
        <v>#DIV/0!</v>
      </c>
      <c r="BH616" t="e">
        <f t="shared" si="419"/>
        <v>#DIV/0!</v>
      </c>
      <c r="BI616" t="e">
        <f t="shared" si="420"/>
        <v>#DIV/0!</v>
      </c>
      <c r="BJ616" t="s">
        <v>240</v>
      </c>
      <c r="BK616">
        <v>0</v>
      </c>
      <c r="BL616">
        <f t="shared" si="421"/>
        <v>0</v>
      </c>
      <c r="BM616" t="e">
        <f t="shared" si="422"/>
        <v>#DIV/0!</v>
      </c>
      <c r="BN616" t="e">
        <f t="shared" si="423"/>
        <v>#DIV/0!</v>
      </c>
      <c r="BO616" t="e">
        <f t="shared" si="424"/>
        <v>#DIV/0!</v>
      </c>
      <c r="BP616" t="e">
        <f t="shared" si="425"/>
        <v>#DIV/0!</v>
      </c>
      <c r="BQ616">
        <f t="shared" si="426"/>
        <v>0</v>
      </c>
      <c r="BR616">
        <f t="shared" si="427"/>
        <v>0</v>
      </c>
      <c r="BS616">
        <f t="shared" si="428"/>
        <v>0</v>
      </c>
      <c r="BT616">
        <f t="shared" si="429"/>
        <v>0</v>
      </c>
      <c r="BU616">
        <v>6</v>
      </c>
      <c r="BV616">
        <v>0.5</v>
      </c>
      <c r="BW616" t="s">
        <v>241</v>
      </c>
      <c r="BX616">
        <v>1581614015.93103</v>
      </c>
      <c r="BY616">
        <v>400.16468965517203</v>
      </c>
      <c r="BZ616">
        <v>400.04868965517198</v>
      </c>
      <c r="CA616">
        <v>32.304189655172401</v>
      </c>
      <c r="CB616">
        <v>31.482055172413801</v>
      </c>
      <c r="CC616">
        <v>350.01706896551701</v>
      </c>
      <c r="CD616">
        <v>99.401289655172405</v>
      </c>
      <c r="CE616">
        <v>0.20001682758620701</v>
      </c>
      <c r="CF616">
        <v>31.423158620689701</v>
      </c>
      <c r="CG616">
        <v>31.007024137931001</v>
      </c>
      <c r="CH616">
        <v>999.9</v>
      </c>
      <c r="CI616">
        <v>0</v>
      </c>
      <c r="CJ616">
        <v>0</v>
      </c>
      <c r="CK616">
        <v>10003.495172413801</v>
      </c>
      <c r="CL616">
        <v>0</v>
      </c>
      <c r="CM616">
        <v>6.0405296551724099</v>
      </c>
      <c r="CN616">
        <v>0</v>
      </c>
      <c r="CO616">
        <v>0</v>
      </c>
      <c r="CP616">
        <v>0</v>
      </c>
      <c r="CQ616">
        <v>0</v>
      </c>
      <c r="CR616">
        <v>2.3793103448275899</v>
      </c>
      <c r="CS616">
        <v>0</v>
      </c>
      <c r="CT616">
        <v>417.28965517241397</v>
      </c>
      <c r="CU616">
        <v>-0.56551724137931003</v>
      </c>
      <c r="CV616">
        <v>40.215241379310299</v>
      </c>
      <c r="CW616">
        <v>45.5663448275862</v>
      </c>
      <c r="CX616">
        <v>42.685137931034497</v>
      </c>
      <c r="CY616">
        <v>44.307724137930997</v>
      </c>
      <c r="CZ616">
        <v>41.311999999999998</v>
      </c>
      <c r="DA616">
        <v>0</v>
      </c>
      <c r="DB616">
        <v>0</v>
      </c>
      <c r="DC616">
        <v>0</v>
      </c>
      <c r="DD616">
        <v>3156.5</v>
      </c>
      <c r="DE616">
        <v>3.1461538461538501</v>
      </c>
      <c r="DF616">
        <v>-5.1623932572157498</v>
      </c>
      <c r="DG616">
        <v>-40.916238993096698</v>
      </c>
      <c r="DH616">
        <v>415.88461538461502</v>
      </c>
      <c r="DI616">
        <v>15</v>
      </c>
      <c r="DJ616">
        <v>100</v>
      </c>
      <c r="DK616">
        <v>100</v>
      </c>
      <c r="DL616">
        <v>2.7120000000000002</v>
      </c>
      <c r="DM616">
        <v>0.435</v>
      </c>
      <c r="DN616">
        <v>2</v>
      </c>
      <c r="DO616">
        <v>337.16500000000002</v>
      </c>
      <c r="DP616">
        <v>664.75400000000002</v>
      </c>
      <c r="DQ616">
        <v>30.613600000000002</v>
      </c>
      <c r="DR616">
        <v>32.8461</v>
      </c>
      <c r="DS616">
        <v>30.000299999999999</v>
      </c>
      <c r="DT616">
        <v>32.7209</v>
      </c>
      <c r="DU616">
        <v>32.717799999999997</v>
      </c>
      <c r="DV616">
        <v>20.983599999999999</v>
      </c>
      <c r="DW616">
        <v>22.518000000000001</v>
      </c>
      <c r="DX616">
        <v>53.073500000000003</v>
      </c>
      <c r="DY616">
        <v>30.601099999999999</v>
      </c>
      <c r="DZ616">
        <v>400</v>
      </c>
      <c r="EA616">
        <v>31.433</v>
      </c>
      <c r="EB616">
        <v>99.847800000000007</v>
      </c>
      <c r="EC616">
        <v>100.292</v>
      </c>
    </row>
    <row r="617" spans="1:133" x14ac:dyDescent="0.35">
      <c r="A617">
        <v>601</v>
      </c>
      <c r="B617">
        <v>1581614029</v>
      </c>
      <c r="C617">
        <v>3092</v>
      </c>
      <c r="D617" t="s">
        <v>1440</v>
      </c>
      <c r="E617" t="s">
        <v>1441</v>
      </c>
      <c r="F617" t="s">
        <v>232</v>
      </c>
      <c r="G617" t="s">
        <v>233</v>
      </c>
      <c r="H617" t="s">
        <v>234</v>
      </c>
      <c r="I617" t="s">
        <v>235</v>
      </c>
      <c r="J617" t="s">
        <v>236</v>
      </c>
      <c r="K617" t="s">
        <v>237</v>
      </c>
      <c r="L617" t="s">
        <v>238</v>
      </c>
      <c r="M617" t="s">
        <v>239</v>
      </c>
      <c r="N617">
        <v>1581614020.93103</v>
      </c>
      <c r="O617">
        <f t="shared" si="387"/>
        <v>5.09602006975307E-4</v>
      </c>
      <c r="P617">
        <f t="shared" si="388"/>
        <v>-0.27026917760793079</v>
      </c>
      <c r="Q617">
        <f t="shared" si="389"/>
        <v>400.16941379310299</v>
      </c>
      <c r="R617">
        <f t="shared" si="390"/>
        <v>402.95674083945318</v>
      </c>
      <c r="S617">
        <f t="shared" si="391"/>
        <v>40.135124085272899</v>
      </c>
      <c r="T617">
        <f t="shared" si="392"/>
        <v>39.857501934968504</v>
      </c>
      <c r="U617">
        <f t="shared" si="393"/>
        <v>3.797624826754864E-2</v>
      </c>
      <c r="V617">
        <f t="shared" si="394"/>
        <v>2.253444754299224</v>
      </c>
      <c r="W617">
        <f t="shared" si="395"/>
        <v>3.762425242984619E-2</v>
      </c>
      <c r="X617">
        <f t="shared" si="396"/>
        <v>2.3546511187596441E-2</v>
      </c>
      <c r="Y617">
        <f t="shared" si="397"/>
        <v>0</v>
      </c>
      <c r="Z617">
        <f t="shared" si="398"/>
        <v>31.255328217101951</v>
      </c>
      <c r="AA617">
        <f t="shared" si="399"/>
        <v>31.0095448275862</v>
      </c>
      <c r="AB617">
        <f t="shared" si="400"/>
        <v>4.5138340868176492</v>
      </c>
      <c r="AC617">
        <f t="shared" si="401"/>
        <v>69.61293075109289</v>
      </c>
      <c r="AD617">
        <f t="shared" si="402"/>
        <v>3.2171358672605224</v>
      </c>
      <c r="AE617">
        <f t="shared" si="403"/>
        <v>4.6214630422093164</v>
      </c>
      <c r="AF617">
        <f t="shared" si="404"/>
        <v>1.2966982195571268</v>
      </c>
      <c r="AG617">
        <f t="shared" si="405"/>
        <v>-22.473448507611039</v>
      </c>
      <c r="AH617">
        <f t="shared" si="406"/>
        <v>50.288791734276174</v>
      </c>
      <c r="AI617">
        <f t="shared" si="407"/>
        <v>5.0220849836736114</v>
      </c>
      <c r="AJ617">
        <f t="shared" si="408"/>
        <v>32.837428210338743</v>
      </c>
      <c r="AK617">
        <v>-4.1276549354505698E-2</v>
      </c>
      <c r="AL617">
        <v>4.6336542674758202E-2</v>
      </c>
      <c r="AM617">
        <v>3.4613812750128798</v>
      </c>
      <c r="AN617">
        <v>7</v>
      </c>
      <c r="AO617">
        <v>2</v>
      </c>
      <c r="AP617">
        <f t="shared" si="409"/>
        <v>1</v>
      </c>
      <c r="AQ617">
        <f t="shared" si="410"/>
        <v>0</v>
      </c>
      <c r="AR617">
        <f t="shared" si="411"/>
        <v>51866.368871991232</v>
      </c>
      <c r="AS617" t="s">
        <v>240</v>
      </c>
      <c r="AT617">
        <v>0</v>
      </c>
      <c r="AU617">
        <v>0</v>
      </c>
      <c r="AV617">
        <f t="shared" si="412"/>
        <v>0</v>
      </c>
      <c r="AW617" t="e">
        <f t="shared" si="413"/>
        <v>#DIV/0!</v>
      </c>
      <c r="AX617">
        <v>0</v>
      </c>
      <c r="AY617" t="s">
        <v>240</v>
      </c>
      <c r="AZ617">
        <v>0</v>
      </c>
      <c r="BA617">
        <v>0</v>
      </c>
      <c r="BB617" t="e">
        <f t="shared" si="414"/>
        <v>#DIV/0!</v>
      </c>
      <c r="BC617">
        <v>0.5</v>
      </c>
      <c r="BD617">
        <f t="shared" si="415"/>
        <v>0</v>
      </c>
      <c r="BE617">
        <f t="shared" si="416"/>
        <v>-0.27026917760793079</v>
      </c>
      <c r="BF617" t="e">
        <f t="shared" si="417"/>
        <v>#DIV/0!</v>
      </c>
      <c r="BG617" t="e">
        <f t="shared" si="418"/>
        <v>#DIV/0!</v>
      </c>
      <c r="BH617" t="e">
        <f t="shared" si="419"/>
        <v>#DIV/0!</v>
      </c>
      <c r="BI617" t="e">
        <f t="shared" si="420"/>
        <v>#DIV/0!</v>
      </c>
      <c r="BJ617" t="s">
        <v>240</v>
      </c>
      <c r="BK617">
        <v>0</v>
      </c>
      <c r="BL617">
        <f t="shared" si="421"/>
        <v>0</v>
      </c>
      <c r="BM617" t="e">
        <f t="shared" si="422"/>
        <v>#DIV/0!</v>
      </c>
      <c r="BN617" t="e">
        <f t="shared" si="423"/>
        <v>#DIV/0!</v>
      </c>
      <c r="BO617" t="e">
        <f t="shared" si="424"/>
        <v>#DIV/0!</v>
      </c>
      <c r="BP617" t="e">
        <f t="shared" si="425"/>
        <v>#DIV/0!</v>
      </c>
      <c r="BQ617">
        <f t="shared" si="426"/>
        <v>0</v>
      </c>
      <c r="BR617">
        <f t="shared" si="427"/>
        <v>0</v>
      </c>
      <c r="BS617">
        <f t="shared" si="428"/>
        <v>0</v>
      </c>
      <c r="BT617">
        <f t="shared" si="429"/>
        <v>0</v>
      </c>
      <c r="BU617">
        <v>6</v>
      </c>
      <c r="BV617">
        <v>0.5</v>
      </c>
      <c r="BW617" t="s">
        <v>241</v>
      </c>
      <c r="BX617">
        <v>1581614020.93103</v>
      </c>
      <c r="BY617">
        <v>400.16941379310299</v>
      </c>
      <c r="BZ617">
        <v>400.05568965517199</v>
      </c>
      <c r="CA617">
        <v>32.300051724137901</v>
      </c>
      <c r="CB617">
        <v>31.4547034482759</v>
      </c>
      <c r="CC617">
        <v>350.01562068965501</v>
      </c>
      <c r="CD617">
        <v>99.401575862068995</v>
      </c>
      <c r="CE617">
        <v>0.199994275862069</v>
      </c>
      <c r="CF617">
        <v>31.423486206896602</v>
      </c>
      <c r="CG617">
        <v>31.0095448275862</v>
      </c>
      <c r="CH617">
        <v>999.9</v>
      </c>
      <c r="CI617">
        <v>0</v>
      </c>
      <c r="CJ617">
        <v>0</v>
      </c>
      <c r="CK617">
        <v>10013.966551724099</v>
      </c>
      <c r="CL617">
        <v>0</v>
      </c>
      <c r="CM617">
        <v>6.0144841379310297</v>
      </c>
      <c r="CN617">
        <v>0</v>
      </c>
      <c r="CO617">
        <v>0</v>
      </c>
      <c r="CP617">
        <v>0</v>
      </c>
      <c r="CQ617">
        <v>0</v>
      </c>
      <c r="CR617">
        <v>1.6793103448275899</v>
      </c>
      <c r="CS617">
        <v>0</v>
      </c>
      <c r="CT617">
        <v>415.20689655172401</v>
      </c>
      <c r="CU617">
        <v>-0.77931034482758599</v>
      </c>
      <c r="CV617">
        <v>40.215241379310299</v>
      </c>
      <c r="CW617">
        <v>45.5663448275862</v>
      </c>
      <c r="CX617">
        <v>42.700310344827599</v>
      </c>
      <c r="CY617">
        <v>44.309862068965501</v>
      </c>
      <c r="CZ617">
        <v>41.311999999999998</v>
      </c>
      <c r="DA617">
        <v>0</v>
      </c>
      <c r="DB617">
        <v>0</v>
      </c>
      <c r="DC617">
        <v>0</v>
      </c>
      <c r="DD617">
        <v>3161.2999999523199</v>
      </c>
      <c r="DE617">
        <v>2.1961538461538499</v>
      </c>
      <c r="DF617">
        <v>-39.552137045063503</v>
      </c>
      <c r="DG617">
        <v>-1.5350420898371899</v>
      </c>
      <c r="DH617">
        <v>414.37307692307701</v>
      </c>
      <c r="DI617">
        <v>15</v>
      </c>
      <c r="DJ617">
        <v>100</v>
      </c>
      <c r="DK617">
        <v>100</v>
      </c>
      <c r="DL617">
        <v>2.7120000000000002</v>
      </c>
      <c r="DM617">
        <v>0.435</v>
      </c>
      <c r="DN617">
        <v>2</v>
      </c>
      <c r="DO617">
        <v>337.07</v>
      </c>
      <c r="DP617">
        <v>664.94600000000003</v>
      </c>
      <c r="DQ617">
        <v>30.604399999999998</v>
      </c>
      <c r="DR617">
        <v>32.848199999999999</v>
      </c>
      <c r="DS617">
        <v>30.000399999999999</v>
      </c>
      <c r="DT617">
        <v>32.720999999999997</v>
      </c>
      <c r="DU617">
        <v>32.718600000000002</v>
      </c>
      <c r="DV617">
        <v>20.985600000000002</v>
      </c>
      <c r="DW617">
        <v>22.518000000000001</v>
      </c>
      <c r="DX617">
        <v>53.073500000000003</v>
      </c>
      <c r="DY617">
        <v>30.584299999999999</v>
      </c>
      <c r="DZ617">
        <v>400</v>
      </c>
      <c r="EA617">
        <v>31.433</v>
      </c>
      <c r="EB617">
        <v>99.846999999999994</v>
      </c>
      <c r="EC617">
        <v>100.29300000000001</v>
      </c>
    </row>
    <row r="618" spans="1:133" x14ac:dyDescent="0.35">
      <c r="A618">
        <v>602</v>
      </c>
      <c r="B618">
        <v>1581614034</v>
      </c>
      <c r="C618">
        <v>3097</v>
      </c>
      <c r="D618" t="s">
        <v>1442</v>
      </c>
      <c r="E618" t="s">
        <v>1443</v>
      </c>
      <c r="F618" t="s">
        <v>232</v>
      </c>
      <c r="G618" t="s">
        <v>233</v>
      </c>
      <c r="H618" t="s">
        <v>234</v>
      </c>
      <c r="I618" t="s">
        <v>235</v>
      </c>
      <c r="J618" t="s">
        <v>236</v>
      </c>
      <c r="K618" t="s">
        <v>237</v>
      </c>
      <c r="L618" t="s">
        <v>238</v>
      </c>
      <c r="M618" t="s">
        <v>239</v>
      </c>
      <c r="N618">
        <v>1581614025.93103</v>
      </c>
      <c r="O618">
        <f t="shared" si="387"/>
        <v>5.1989239159710337E-4</v>
      </c>
      <c r="P618">
        <f t="shared" si="388"/>
        <v>-0.28890770560201379</v>
      </c>
      <c r="Q618">
        <f t="shared" si="389"/>
        <v>400.16289655172397</v>
      </c>
      <c r="R618">
        <f t="shared" si="390"/>
        <v>403.49785020706884</v>
      </c>
      <c r="S618">
        <f t="shared" si="391"/>
        <v>40.189107821760388</v>
      </c>
      <c r="T618">
        <f t="shared" si="392"/>
        <v>39.856940470765956</v>
      </c>
      <c r="U618">
        <f t="shared" si="393"/>
        <v>3.8694350937891565E-2</v>
      </c>
      <c r="V618">
        <f t="shared" si="394"/>
        <v>2.2526274918803111</v>
      </c>
      <c r="W618">
        <f t="shared" si="395"/>
        <v>3.832885516578749E-2</v>
      </c>
      <c r="X618">
        <f t="shared" si="396"/>
        <v>2.3988085004188638E-2</v>
      </c>
      <c r="Y618">
        <f t="shared" si="397"/>
        <v>0</v>
      </c>
      <c r="Z618">
        <f t="shared" si="398"/>
        <v>31.251903619413987</v>
      </c>
      <c r="AA618">
        <f t="shared" si="399"/>
        <v>31.0125689655172</v>
      </c>
      <c r="AB618">
        <f t="shared" si="400"/>
        <v>4.51461240642322</v>
      </c>
      <c r="AC618">
        <f t="shared" si="401"/>
        <v>69.589185791549895</v>
      </c>
      <c r="AD618">
        <f t="shared" si="402"/>
        <v>3.2160435455192697</v>
      </c>
      <c r="AE618">
        <f t="shared" si="403"/>
        <v>4.6214702887209071</v>
      </c>
      <c r="AF618">
        <f t="shared" si="404"/>
        <v>1.2985688609039503</v>
      </c>
      <c r="AG618">
        <f t="shared" si="405"/>
        <v>-22.92725446943226</v>
      </c>
      <c r="AH618">
        <f t="shared" si="406"/>
        <v>49.906641184181716</v>
      </c>
      <c r="AI618">
        <f t="shared" si="407"/>
        <v>4.9858047335428584</v>
      </c>
      <c r="AJ618">
        <f t="shared" si="408"/>
        <v>31.965191448292316</v>
      </c>
      <c r="AK618">
        <v>-4.1254520577488497E-2</v>
      </c>
      <c r="AL618">
        <v>4.6311813442729499E-2</v>
      </c>
      <c r="AM618">
        <v>3.4599193520135199</v>
      </c>
      <c r="AN618">
        <v>7</v>
      </c>
      <c r="AO618">
        <v>2</v>
      </c>
      <c r="AP618">
        <f t="shared" si="409"/>
        <v>1</v>
      </c>
      <c r="AQ618">
        <f t="shared" si="410"/>
        <v>0</v>
      </c>
      <c r="AR618">
        <f t="shared" si="411"/>
        <v>51839.827150477868</v>
      </c>
      <c r="AS618" t="s">
        <v>240</v>
      </c>
      <c r="AT618">
        <v>0</v>
      </c>
      <c r="AU618">
        <v>0</v>
      </c>
      <c r="AV618">
        <f t="shared" si="412"/>
        <v>0</v>
      </c>
      <c r="AW618" t="e">
        <f t="shared" si="413"/>
        <v>#DIV/0!</v>
      </c>
      <c r="AX618">
        <v>0</v>
      </c>
      <c r="AY618" t="s">
        <v>240</v>
      </c>
      <c r="AZ618">
        <v>0</v>
      </c>
      <c r="BA618">
        <v>0</v>
      </c>
      <c r="BB618" t="e">
        <f t="shared" si="414"/>
        <v>#DIV/0!</v>
      </c>
      <c r="BC618">
        <v>0.5</v>
      </c>
      <c r="BD618">
        <f t="shared" si="415"/>
        <v>0</v>
      </c>
      <c r="BE618">
        <f t="shared" si="416"/>
        <v>-0.28890770560201379</v>
      </c>
      <c r="BF618" t="e">
        <f t="shared" si="417"/>
        <v>#DIV/0!</v>
      </c>
      <c r="BG618" t="e">
        <f t="shared" si="418"/>
        <v>#DIV/0!</v>
      </c>
      <c r="BH618" t="e">
        <f t="shared" si="419"/>
        <v>#DIV/0!</v>
      </c>
      <c r="BI618" t="e">
        <f t="shared" si="420"/>
        <v>#DIV/0!</v>
      </c>
      <c r="BJ618" t="s">
        <v>240</v>
      </c>
      <c r="BK618">
        <v>0</v>
      </c>
      <c r="BL618">
        <f t="shared" si="421"/>
        <v>0</v>
      </c>
      <c r="BM618" t="e">
        <f t="shared" si="422"/>
        <v>#DIV/0!</v>
      </c>
      <c r="BN618" t="e">
        <f t="shared" si="423"/>
        <v>#DIV/0!</v>
      </c>
      <c r="BO618" t="e">
        <f t="shared" si="424"/>
        <v>#DIV/0!</v>
      </c>
      <c r="BP618" t="e">
        <f t="shared" si="425"/>
        <v>#DIV/0!</v>
      </c>
      <c r="BQ618">
        <f t="shared" si="426"/>
        <v>0</v>
      </c>
      <c r="BR618">
        <f t="shared" si="427"/>
        <v>0</v>
      </c>
      <c r="BS618">
        <f t="shared" si="428"/>
        <v>0</v>
      </c>
      <c r="BT618">
        <f t="shared" si="429"/>
        <v>0</v>
      </c>
      <c r="BU618">
        <v>6</v>
      </c>
      <c r="BV618">
        <v>0.5</v>
      </c>
      <c r="BW618" t="s">
        <v>241</v>
      </c>
      <c r="BX618">
        <v>1581614025.93103</v>
      </c>
      <c r="BY618">
        <v>400.16289655172397</v>
      </c>
      <c r="BZ618">
        <v>400.02427586206898</v>
      </c>
      <c r="CA618">
        <v>32.2890137931035</v>
      </c>
      <c r="CB618">
        <v>31.4265896551724</v>
      </c>
      <c r="CC618">
        <v>350.01727586206903</v>
      </c>
      <c r="CD618">
        <v>99.401799999999994</v>
      </c>
      <c r="CE618">
        <v>0.199989206896552</v>
      </c>
      <c r="CF618">
        <v>31.423513793103499</v>
      </c>
      <c r="CG618">
        <v>31.0125689655172</v>
      </c>
      <c r="CH618">
        <v>999.9</v>
      </c>
      <c r="CI618">
        <v>0</v>
      </c>
      <c r="CJ618">
        <v>0</v>
      </c>
      <c r="CK618">
        <v>10008.5996551724</v>
      </c>
      <c r="CL618">
        <v>0</v>
      </c>
      <c r="CM618">
        <v>6.0197755172413796</v>
      </c>
      <c r="CN618">
        <v>0</v>
      </c>
      <c r="CO618">
        <v>0</v>
      </c>
      <c r="CP618">
        <v>0</v>
      </c>
      <c r="CQ618">
        <v>0</v>
      </c>
      <c r="CR618">
        <v>0.38965517241379299</v>
      </c>
      <c r="CS618">
        <v>0</v>
      </c>
      <c r="CT618">
        <v>414.30344827586202</v>
      </c>
      <c r="CU618">
        <v>-0.63103448275862095</v>
      </c>
      <c r="CV618">
        <v>40.219586206896601</v>
      </c>
      <c r="CW618">
        <v>45.561999999999998</v>
      </c>
      <c r="CX618">
        <v>42.719655172413802</v>
      </c>
      <c r="CY618">
        <v>44.307724137930997</v>
      </c>
      <c r="CZ618">
        <v>41.311999999999998</v>
      </c>
      <c r="DA618">
        <v>0</v>
      </c>
      <c r="DB618">
        <v>0</v>
      </c>
      <c r="DC618">
        <v>0</v>
      </c>
      <c r="DD618">
        <v>3166.1000001430498</v>
      </c>
      <c r="DE618">
        <v>0.82692307692307698</v>
      </c>
      <c r="DF618">
        <v>-0.27692340868606002</v>
      </c>
      <c r="DG618">
        <v>-5.2957263060833704</v>
      </c>
      <c r="DH618">
        <v>414.25</v>
      </c>
      <c r="DI618">
        <v>15</v>
      </c>
      <c r="DJ618">
        <v>100</v>
      </c>
      <c r="DK618">
        <v>100</v>
      </c>
      <c r="DL618">
        <v>2.7120000000000002</v>
      </c>
      <c r="DM618">
        <v>0.435</v>
      </c>
      <c r="DN618">
        <v>2</v>
      </c>
      <c r="DO618">
        <v>336.96499999999997</v>
      </c>
      <c r="DP618">
        <v>664.99699999999996</v>
      </c>
      <c r="DQ618">
        <v>30.5899</v>
      </c>
      <c r="DR618">
        <v>32.850499999999997</v>
      </c>
      <c r="DS618">
        <v>30.0002</v>
      </c>
      <c r="DT618">
        <v>32.7239</v>
      </c>
      <c r="DU618">
        <v>32.720999999999997</v>
      </c>
      <c r="DV618">
        <v>20.984999999999999</v>
      </c>
      <c r="DW618">
        <v>22.518000000000001</v>
      </c>
      <c r="DX618">
        <v>53.073500000000003</v>
      </c>
      <c r="DY618">
        <v>30.572800000000001</v>
      </c>
      <c r="DZ618">
        <v>400</v>
      </c>
      <c r="EA618">
        <v>31.433</v>
      </c>
      <c r="EB618">
        <v>99.844700000000003</v>
      </c>
      <c r="EC618">
        <v>100.29</v>
      </c>
    </row>
    <row r="619" spans="1:133" x14ac:dyDescent="0.35">
      <c r="A619">
        <v>603</v>
      </c>
      <c r="B619">
        <v>1581614039</v>
      </c>
      <c r="C619">
        <v>3102</v>
      </c>
      <c r="D619" t="s">
        <v>1444</v>
      </c>
      <c r="E619" t="s">
        <v>1445</v>
      </c>
      <c r="F619" t="s">
        <v>232</v>
      </c>
      <c r="G619" t="s">
        <v>233</v>
      </c>
      <c r="H619" t="s">
        <v>234</v>
      </c>
      <c r="I619" t="s">
        <v>235</v>
      </c>
      <c r="J619" t="s">
        <v>236</v>
      </c>
      <c r="K619" t="s">
        <v>237</v>
      </c>
      <c r="L619" t="s">
        <v>238</v>
      </c>
      <c r="M619" t="s">
        <v>239</v>
      </c>
      <c r="N619">
        <v>1581614030.93103</v>
      </c>
      <c r="O619">
        <f t="shared" si="387"/>
        <v>5.1621802170414568E-4</v>
      </c>
      <c r="P619">
        <f t="shared" si="388"/>
        <v>-0.29024285951226547</v>
      </c>
      <c r="Q619">
        <f t="shared" si="389"/>
        <v>400.14413793103398</v>
      </c>
      <c r="R619">
        <f t="shared" si="390"/>
        <v>403.62359427478862</v>
      </c>
      <c r="S619">
        <f t="shared" si="391"/>
        <v>40.201536023881722</v>
      </c>
      <c r="T619">
        <f t="shared" si="392"/>
        <v>39.854976775286993</v>
      </c>
      <c r="U619">
        <f t="shared" si="393"/>
        <v>3.837563522001023E-2</v>
      </c>
      <c r="V619">
        <f t="shared" si="394"/>
        <v>2.2513934090096859</v>
      </c>
      <c r="W619">
        <f t="shared" si="395"/>
        <v>3.8015910386455493E-2</v>
      </c>
      <c r="X619">
        <f t="shared" si="396"/>
        <v>2.379198271775881E-2</v>
      </c>
      <c r="Y619">
        <f t="shared" si="397"/>
        <v>0</v>
      </c>
      <c r="Z619">
        <f t="shared" si="398"/>
        <v>31.252717744798055</v>
      </c>
      <c r="AA619">
        <f t="shared" si="399"/>
        <v>31.012848275862101</v>
      </c>
      <c r="AB619">
        <f t="shared" si="400"/>
        <v>4.5146842981669968</v>
      </c>
      <c r="AC619">
        <f t="shared" si="401"/>
        <v>69.560778533652623</v>
      </c>
      <c r="AD619">
        <f t="shared" si="402"/>
        <v>3.2146733746394824</v>
      </c>
      <c r="AE619">
        <f t="shared" si="403"/>
        <v>4.6213878602354406</v>
      </c>
      <c r="AF619">
        <f t="shared" si="404"/>
        <v>1.3000109235275144</v>
      </c>
      <c r="AG619">
        <f t="shared" si="405"/>
        <v>-22.765214757152826</v>
      </c>
      <c r="AH619">
        <f t="shared" si="406"/>
        <v>49.807311064686004</v>
      </c>
      <c r="AI619">
        <f t="shared" si="407"/>
        <v>4.978608028948198</v>
      </c>
      <c r="AJ619">
        <f t="shared" si="408"/>
        <v>32.020704336481373</v>
      </c>
      <c r="AK619">
        <v>-4.1221270411509602E-2</v>
      </c>
      <c r="AL619">
        <v>4.6274487218543603E-2</v>
      </c>
      <c r="AM619">
        <v>3.4577122205127702</v>
      </c>
      <c r="AN619">
        <v>7</v>
      </c>
      <c r="AO619">
        <v>2</v>
      </c>
      <c r="AP619">
        <f t="shared" si="409"/>
        <v>1</v>
      </c>
      <c r="AQ619">
        <f t="shared" si="410"/>
        <v>0</v>
      </c>
      <c r="AR619">
        <f t="shared" si="411"/>
        <v>51799.805536600157</v>
      </c>
      <c r="AS619" t="s">
        <v>240</v>
      </c>
      <c r="AT619">
        <v>0</v>
      </c>
      <c r="AU619">
        <v>0</v>
      </c>
      <c r="AV619">
        <f t="shared" si="412"/>
        <v>0</v>
      </c>
      <c r="AW619" t="e">
        <f t="shared" si="413"/>
        <v>#DIV/0!</v>
      </c>
      <c r="AX619">
        <v>0</v>
      </c>
      <c r="AY619" t="s">
        <v>240</v>
      </c>
      <c r="AZ619">
        <v>0</v>
      </c>
      <c r="BA619">
        <v>0</v>
      </c>
      <c r="BB619" t="e">
        <f t="shared" si="414"/>
        <v>#DIV/0!</v>
      </c>
      <c r="BC619">
        <v>0.5</v>
      </c>
      <c r="BD619">
        <f t="shared" si="415"/>
        <v>0</v>
      </c>
      <c r="BE619">
        <f t="shared" si="416"/>
        <v>-0.29024285951226547</v>
      </c>
      <c r="BF619" t="e">
        <f t="shared" si="417"/>
        <v>#DIV/0!</v>
      </c>
      <c r="BG619" t="e">
        <f t="shared" si="418"/>
        <v>#DIV/0!</v>
      </c>
      <c r="BH619" t="e">
        <f t="shared" si="419"/>
        <v>#DIV/0!</v>
      </c>
      <c r="BI619" t="e">
        <f t="shared" si="420"/>
        <v>#DIV/0!</v>
      </c>
      <c r="BJ619" t="s">
        <v>240</v>
      </c>
      <c r="BK619">
        <v>0</v>
      </c>
      <c r="BL619">
        <f t="shared" si="421"/>
        <v>0</v>
      </c>
      <c r="BM619" t="e">
        <f t="shared" si="422"/>
        <v>#DIV/0!</v>
      </c>
      <c r="BN619" t="e">
        <f t="shared" si="423"/>
        <v>#DIV/0!</v>
      </c>
      <c r="BO619" t="e">
        <f t="shared" si="424"/>
        <v>#DIV/0!</v>
      </c>
      <c r="BP619" t="e">
        <f t="shared" si="425"/>
        <v>#DIV/0!</v>
      </c>
      <c r="BQ619">
        <f t="shared" si="426"/>
        <v>0</v>
      </c>
      <c r="BR619">
        <f t="shared" si="427"/>
        <v>0</v>
      </c>
      <c r="BS619">
        <f t="shared" si="428"/>
        <v>0</v>
      </c>
      <c r="BT619">
        <f t="shared" si="429"/>
        <v>0</v>
      </c>
      <c r="BU619">
        <v>6</v>
      </c>
      <c r="BV619">
        <v>0.5</v>
      </c>
      <c r="BW619" t="s">
        <v>241</v>
      </c>
      <c r="BX619">
        <v>1581614030.93103</v>
      </c>
      <c r="BY619">
        <v>400.14413793103398</v>
      </c>
      <c r="BZ619">
        <v>400.00068965517198</v>
      </c>
      <c r="CA619">
        <v>32.275334482758602</v>
      </c>
      <c r="CB619">
        <v>31.4189827586207</v>
      </c>
      <c r="CC619">
        <v>350.012896551724</v>
      </c>
      <c r="CD619">
        <v>99.401565517241394</v>
      </c>
      <c r="CE619">
        <v>0.199985517241379</v>
      </c>
      <c r="CF619">
        <v>31.423200000000001</v>
      </c>
      <c r="CG619">
        <v>31.012848275862101</v>
      </c>
      <c r="CH619">
        <v>999.9</v>
      </c>
      <c r="CI619">
        <v>0</v>
      </c>
      <c r="CJ619">
        <v>0</v>
      </c>
      <c r="CK619">
        <v>10000.556551724099</v>
      </c>
      <c r="CL619">
        <v>0</v>
      </c>
      <c r="CM619">
        <v>6.0472362068965504</v>
      </c>
      <c r="CN619">
        <v>0</v>
      </c>
      <c r="CO619">
        <v>0</v>
      </c>
      <c r="CP619">
        <v>0</v>
      </c>
      <c r="CQ619">
        <v>0</v>
      </c>
      <c r="CR619">
        <v>1.4275862068965499</v>
      </c>
      <c r="CS619">
        <v>0</v>
      </c>
      <c r="CT619">
        <v>412.55172413793099</v>
      </c>
      <c r="CU619">
        <v>-0.38275862068965499</v>
      </c>
      <c r="CV619">
        <v>40.217413793103397</v>
      </c>
      <c r="CW619">
        <v>45.561999999999998</v>
      </c>
      <c r="CX619">
        <v>42.7260689655172</v>
      </c>
      <c r="CY619">
        <v>44.299172413793102</v>
      </c>
      <c r="CZ619">
        <v>41.3163448275862</v>
      </c>
      <c r="DA619">
        <v>0</v>
      </c>
      <c r="DB619">
        <v>0</v>
      </c>
      <c r="DC619">
        <v>0</v>
      </c>
      <c r="DD619">
        <v>3171.5</v>
      </c>
      <c r="DE619">
        <v>1.7307692307692299</v>
      </c>
      <c r="DF619">
        <v>38.919657802107999</v>
      </c>
      <c r="DG619">
        <v>-63.100854546721798</v>
      </c>
      <c r="DH619">
        <v>410.74230769230797</v>
      </c>
      <c r="DI619">
        <v>15</v>
      </c>
      <c r="DJ619">
        <v>100</v>
      </c>
      <c r="DK619">
        <v>100</v>
      </c>
      <c r="DL619">
        <v>2.7120000000000002</v>
      </c>
      <c r="DM619">
        <v>0.435</v>
      </c>
      <c r="DN619">
        <v>2</v>
      </c>
      <c r="DO619">
        <v>336.904</v>
      </c>
      <c r="DP619">
        <v>664.75199999999995</v>
      </c>
      <c r="DQ619">
        <v>30.574999999999999</v>
      </c>
      <c r="DR619">
        <v>32.852699999999999</v>
      </c>
      <c r="DS619">
        <v>30.0002</v>
      </c>
      <c r="DT619">
        <v>32.725999999999999</v>
      </c>
      <c r="DU619">
        <v>32.723700000000001</v>
      </c>
      <c r="DV619">
        <v>20.982399999999998</v>
      </c>
      <c r="DW619">
        <v>22.518000000000001</v>
      </c>
      <c r="DX619">
        <v>53.073500000000003</v>
      </c>
      <c r="DY619">
        <v>30.562000000000001</v>
      </c>
      <c r="DZ619">
        <v>400</v>
      </c>
      <c r="EA619">
        <v>31.433</v>
      </c>
      <c r="EB619">
        <v>99.845500000000001</v>
      </c>
      <c r="EC619">
        <v>100.291</v>
      </c>
    </row>
    <row r="620" spans="1:133" x14ac:dyDescent="0.35">
      <c r="A620">
        <v>604</v>
      </c>
      <c r="B620">
        <v>1581614044</v>
      </c>
      <c r="C620">
        <v>3107</v>
      </c>
      <c r="D620" t="s">
        <v>1446</v>
      </c>
      <c r="E620" t="s">
        <v>1447</v>
      </c>
      <c r="F620" t="s">
        <v>232</v>
      </c>
      <c r="G620" t="s">
        <v>233</v>
      </c>
      <c r="H620" t="s">
        <v>234</v>
      </c>
      <c r="I620" t="s">
        <v>235</v>
      </c>
      <c r="J620" t="s">
        <v>236</v>
      </c>
      <c r="K620" t="s">
        <v>237</v>
      </c>
      <c r="L620" t="s">
        <v>238</v>
      </c>
      <c r="M620" t="s">
        <v>239</v>
      </c>
      <c r="N620">
        <v>1581614035.93103</v>
      </c>
      <c r="O620">
        <f t="shared" si="387"/>
        <v>5.0759746484608517E-4</v>
      </c>
      <c r="P620">
        <f t="shared" si="388"/>
        <v>-0.27992533114140472</v>
      </c>
      <c r="Q620">
        <f t="shared" si="389"/>
        <v>400.12789655172401</v>
      </c>
      <c r="R620">
        <f t="shared" si="390"/>
        <v>403.37882173490976</v>
      </c>
      <c r="S620">
        <f t="shared" si="391"/>
        <v>40.17700366905877</v>
      </c>
      <c r="T620">
        <f t="shared" si="392"/>
        <v>39.853207708599243</v>
      </c>
      <c r="U620">
        <f t="shared" si="393"/>
        <v>3.770068617687504E-2</v>
      </c>
      <c r="V620">
        <f t="shared" si="394"/>
        <v>2.251427884192144</v>
      </c>
      <c r="W620">
        <f t="shared" si="395"/>
        <v>3.7353447214693816E-2</v>
      </c>
      <c r="X620">
        <f t="shared" si="396"/>
        <v>2.337683590502878E-2</v>
      </c>
      <c r="Y620">
        <f t="shared" si="397"/>
        <v>0</v>
      </c>
      <c r="Z620">
        <f t="shared" si="398"/>
        <v>31.255656706526935</v>
      </c>
      <c r="AA620">
        <f t="shared" si="399"/>
        <v>31.0119586206897</v>
      </c>
      <c r="AB620">
        <f t="shared" si="400"/>
        <v>4.5144553131200151</v>
      </c>
      <c r="AC620">
        <f t="shared" si="401"/>
        <v>69.534572236218992</v>
      </c>
      <c r="AD620">
        <f t="shared" si="402"/>
        <v>3.2134786559846402</v>
      </c>
      <c r="AE620">
        <f t="shared" si="403"/>
        <v>4.6214114111006372</v>
      </c>
      <c r="AF620">
        <f t="shared" si="404"/>
        <v>1.3009766571353749</v>
      </c>
      <c r="AG620">
        <f t="shared" si="405"/>
        <v>-22.385048199712354</v>
      </c>
      <c r="AH620">
        <f t="shared" si="406"/>
        <v>49.926941445930574</v>
      </c>
      <c r="AI620">
        <f t="shared" si="407"/>
        <v>4.9904698749570988</v>
      </c>
      <c r="AJ620">
        <f t="shared" si="408"/>
        <v>32.532363121175322</v>
      </c>
      <c r="AK620">
        <v>-4.1222199059721E-2</v>
      </c>
      <c r="AL620">
        <v>4.6275529707515001E-2</v>
      </c>
      <c r="AM620">
        <v>3.4577738720970101</v>
      </c>
      <c r="AN620">
        <v>7</v>
      </c>
      <c r="AO620">
        <v>2</v>
      </c>
      <c r="AP620">
        <f t="shared" si="409"/>
        <v>1</v>
      </c>
      <c r="AQ620">
        <f t="shared" si="410"/>
        <v>0</v>
      </c>
      <c r="AR620">
        <f t="shared" si="411"/>
        <v>51800.901814161603</v>
      </c>
      <c r="AS620" t="s">
        <v>240</v>
      </c>
      <c r="AT620">
        <v>0</v>
      </c>
      <c r="AU620">
        <v>0</v>
      </c>
      <c r="AV620">
        <f t="shared" si="412"/>
        <v>0</v>
      </c>
      <c r="AW620" t="e">
        <f t="shared" si="413"/>
        <v>#DIV/0!</v>
      </c>
      <c r="AX620">
        <v>0</v>
      </c>
      <c r="AY620" t="s">
        <v>240</v>
      </c>
      <c r="AZ620">
        <v>0</v>
      </c>
      <c r="BA620">
        <v>0</v>
      </c>
      <c r="BB620" t="e">
        <f t="shared" si="414"/>
        <v>#DIV/0!</v>
      </c>
      <c r="BC620">
        <v>0.5</v>
      </c>
      <c r="BD620">
        <f t="shared" si="415"/>
        <v>0</v>
      </c>
      <c r="BE620">
        <f t="shared" si="416"/>
        <v>-0.27992533114140472</v>
      </c>
      <c r="BF620" t="e">
        <f t="shared" si="417"/>
        <v>#DIV/0!</v>
      </c>
      <c r="BG620" t="e">
        <f t="shared" si="418"/>
        <v>#DIV/0!</v>
      </c>
      <c r="BH620" t="e">
        <f t="shared" si="419"/>
        <v>#DIV/0!</v>
      </c>
      <c r="BI620" t="e">
        <f t="shared" si="420"/>
        <v>#DIV/0!</v>
      </c>
      <c r="BJ620" t="s">
        <v>240</v>
      </c>
      <c r="BK620">
        <v>0</v>
      </c>
      <c r="BL620">
        <f t="shared" si="421"/>
        <v>0</v>
      </c>
      <c r="BM620" t="e">
        <f t="shared" si="422"/>
        <v>#DIV/0!</v>
      </c>
      <c r="BN620" t="e">
        <f t="shared" si="423"/>
        <v>#DIV/0!</v>
      </c>
      <c r="BO620" t="e">
        <f t="shared" si="424"/>
        <v>#DIV/0!</v>
      </c>
      <c r="BP620" t="e">
        <f t="shared" si="425"/>
        <v>#DIV/0!</v>
      </c>
      <c r="BQ620">
        <f t="shared" si="426"/>
        <v>0</v>
      </c>
      <c r="BR620">
        <f t="shared" si="427"/>
        <v>0</v>
      </c>
      <c r="BS620">
        <f t="shared" si="428"/>
        <v>0</v>
      </c>
      <c r="BT620">
        <f t="shared" si="429"/>
        <v>0</v>
      </c>
      <c r="BU620">
        <v>6</v>
      </c>
      <c r="BV620">
        <v>0.5</v>
      </c>
      <c r="BW620" t="s">
        <v>241</v>
      </c>
      <c r="BX620">
        <v>1581614035.93103</v>
      </c>
      <c r="BY620">
        <v>400.12789655172401</v>
      </c>
      <c r="BZ620">
        <v>399.996206896552</v>
      </c>
      <c r="CA620">
        <v>32.263462068965502</v>
      </c>
      <c r="CB620">
        <v>31.421396551724101</v>
      </c>
      <c r="CC620">
        <v>350.01120689655198</v>
      </c>
      <c r="CD620">
        <v>99.401203448275893</v>
      </c>
      <c r="CE620">
        <v>0.19996920689655201</v>
      </c>
      <c r="CF620">
        <v>31.4232896551724</v>
      </c>
      <c r="CG620">
        <v>31.0119586206897</v>
      </c>
      <c r="CH620">
        <v>999.9</v>
      </c>
      <c r="CI620">
        <v>0</v>
      </c>
      <c r="CJ620">
        <v>0</v>
      </c>
      <c r="CK620">
        <v>10000.818275862101</v>
      </c>
      <c r="CL620">
        <v>0</v>
      </c>
      <c r="CM620">
        <v>6.0580472413793096</v>
      </c>
      <c r="CN620">
        <v>0</v>
      </c>
      <c r="CO620">
        <v>0</v>
      </c>
      <c r="CP620">
        <v>0</v>
      </c>
      <c r="CQ620">
        <v>0</v>
      </c>
      <c r="CR620">
        <v>3.74827586206897</v>
      </c>
      <c r="CS620">
        <v>0</v>
      </c>
      <c r="CT620">
        <v>408.45172413793102</v>
      </c>
      <c r="CU620">
        <v>-1.72413793103448E-2</v>
      </c>
      <c r="CV620">
        <v>40.230448275862102</v>
      </c>
      <c r="CW620">
        <v>45.568517241379297</v>
      </c>
      <c r="CX620">
        <v>42.717482758620697</v>
      </c>
      <c r="CY620">
        <v>44.299172413793102</v>
      </c>
      <c r="CZ620">
        <v>41.3163448275862</v>
      </c>
      <c r="DA620">
        <v>0</v>
      </c>
      <c r="DB620">
        <v>0</v>
      </c>
      <c r="DC620">
        <v>0</v>
      </c>
      <c r="DD620">
        <v>3176.2999999523199</v>
      </c>
      <c r="DE620">
        <v>3.4076923076923098</v>
      </c>
      <c r="DF620">
        <v>-3.9658116472707601</v>
      </c>
      <c r="DG620">
        <v>-41.753846132791701</v>
      </c>
      <c r="DH620">
        <v>406.98846153846102</v>
      </c>
      <c r="DI620">
        <v>15</v>
      </c>
      <c r="DJ620">
        <v>100</v>
      </c>
      <c r="DK620">
        <v>100</v>
      </c>
      <c r="DL620">
        <v>2.7120000000000002</v>
      </c>
      <c r="DM620">
        <v>0.435</v>
      </c>
      <c r="DN620">
        <v>2</v>
      </c>
      <c r="DO620">
        <v>336.92200000000003</v>
      </c>
      <c r="DP620">
        <v>664.93700000000001</v>
      </c>
      <c r="DQ620">
        <v>30.5625</v>
      </c>
      <c r="DR620">
        <v>32.854799999999997</v>
      </c>
      <c r="DS620">
        <v>30.000299999999999</v>
      </c>
      <c r="DT620">
        <v>32.727499999999999</v>
      </c>
      <c r="DU620">
        <v>32.725900000000003</v>
      </c>
      <c r="DV620">
        <v>20.986699999999999</v>
      </c>
      <c r="DW620">
        <v>22.518000000000001</v>
      </c>
      <c r="DX620">
        <v>53.073500000000003</v>
      </c>
      <c r="DY620">
        <v>30.550799999999999</v>
      </c>
      <c r="DZ620">
        <v>400</v>
      </c>
      <c r="EA620">
        <v>31.433</v>
      </c>
      <c r="EB620">
        <v>99.849500000000006</v>
      </c>
      <c r="EC620">
        <v>100.291</v>
      </c>
    </row>
    <row r="621" spans="1:133" x14ac:dyDescent="0.35">
      <c r="A621">
        <v>605</v>
      </c>
      <c r="B621">
        <v>1581614049</v>
      </c>
      <c r="C621">
        <v>3112</v>
      </c>
      <c r="D621" t="s">
        <v>1448</v>
      </c>
      <c r="E621" t="s">
        <v>1449</v>
      </c>
      <c r="F621" t="s">
        <v>232</v>
      </c>
      <c r="G621" t="s">
        <v>233</v>
      </c>
      <c r="H621" t="s">
        <v>234</v>
      </c>
      <c r="I621" t="s">
        <v>235</v>
      </c>
      <c r="J621" t="s">
        <v>236</v>
      </c>
      <c r="K621" t="s">
        <v>237</v>
      </c>
      <c r="L621" t="s">
        <v>238</v>
      </c>
      <c r="M621" t="s">
        <v>239</v>
      </c>
      <c r="N621">
        <v>1581614040.93103</v>
      </c>
      <c r="O621">
        <f t="shared" si="387"/>
        <v>5.0106173666915755E-4</v>
      </c>
      <c r="P621">
        <f t="shared" si="388"/>
        <v>-0.28783140527610696</v>
      </c>
      <c r="Q621">
        <f t="shared" si="389"/>
        <v>400.12834482758598</v>
      </c>
      <c r="R621">
        <f t="shared" si="390"/>
        <v>403.87319491879668</v>
      </c>
      <c r="S621">
        <f t="shared" si="391"/>
        <v>40.226357055591038</v>
      </c>
      <c r="T621">
        <f t="shared" si="392"/>
        <v>39.853364545110139</v>
      </c>
      <c r="U621">
        <f t="shared" si="393"/>
        <v>3.7206457001230042E-2</v>
      </c>
      <c r="V621">
        <f t="shared" si="394"/>
        <v>2.251890570082375</v>
      </c>
      <c r="W621">
        <f t="shared" si="395"/>
        <v>3.6868287227505611E-2</v>
      </c>
      <c r="X621">
        <f t="shared" si="396"/>
        <v>2.307280646130503E-2</v>
      </c>
      <c r="Y621">
        <f t="shared" si="397"/>
        <v>0</v>
      </c>
      <c r="Z621">
        <f t="shared" si="398"/>
        <v>31.257787391621918</v>
      </c>
      <c r="AA621">
        <f t="shared" si="399"/>
        <v>31.0099620689655</v>
      </c>
      <c r="AB621">
        <f t="shared" si="400"/>
        <v>4.513941464897977</v>
      </c>
      <c r="AC621">
        <f t="shared" si="401"/>
        <v>69.520217803295083</v>
      </c>
      <c r="AD621">
        <f t="shared" si="402"/>
        <v>3.2128045734053869</v>
      </c>
      <c r="AE621">
        <f t="shared" si="403"/>
        <v>4.6213960124461924</v>
      </c>
      <c r="AF621">
        <f t="shared" si="404"/>
        <v>1.30113689149259</v>
      </c>
      <c r="AG621">
        <f t="shared" si="405"/>
        <v>-22.096822587109848</v>
      </c>
      <c r="AH621">
        <f t="shared" si="406"/>
        <v>50.172474252430433</v>
      </c>
      <c r="AI621">
        <f t="shared" si="407"/>
        <v>5.0139310180076473</v>
      </c>
      <c r="AJ621">
        <f t="shared" si="408"/>
        <v>33.089582683328231</v>
      </c>
      <c r="AK621">
        <v>-4.1234663544991897E-2</v>
      </c>
      <c r="AL621">
        <v>4.6289522184180497E-2</v>
      </c>
      <c r="AM621">
        <v>3.4586013245970002</v>
      </c>
      <c r="AN621">
        <v>7</v>
      </c>
      <c r="AO621">
        <v>2</v>
      </c>
      <c r="AP621">
        <f t="shared" si="409"/>
        <v>1</v>
      </c>
      <c r="AQ621">
        <f t="shared" si="410"/>
        <v>0</v>
      </c>
      <c r="AR621">
        <f t="shared" si="411"/>
        <v>51815.940008856167</v>
      </c>
      <c r="AS621" t="s">
        <v>240</v>
      </c>
      <c r="AT621">
        <v>0</v>
      </c>
      <c r="AU621">
        <v>0</v>
      </c>
      <c r="AV621">
        <f t="shared" si="412"/>
        <v>0</v>
      </c>
      <c r="AW621" t="e">
        <f t="shared" si="413"/>
        <v>#DIV/0!</v>
      </c>
      <c r="AX621">
        <v>0</v>
      </c>
      <c r="AY621" t="s">
        <v>240</v>
      </c>
      <c r="AZ621">
        <v>0</v>
      </c>
      <c r="BA621">
        <v>0</v>
      </c>
      <c r="BB621" t="e">
        <f t="shared" si="414"/>
        <v>#DIV/0!</v>
      </c>
      <c r="BC621">
        <v>0.5</v>
      </c>
      <c r="BD621">
        <f t="shared" si="415"/>
        <v>0</v>
      </c>
      <c r="BE621">
        <f t="shared" si="416"/>
        <v>-0.28783140527610696</v>
      </c>
      <c r="BF621" t="e">
        <f t="shared" si="417"/>
        <v>#DIV/0!</v>
      </c>
      <c r="BG621" t="e">
        <f t="shared" si="418"/>
        <v>#DIV/0!</v>
      </c>
      <c r="BH621" t="e">
        <f t="shared" si="419"/>
        <v>#DIV/0!</v>
      </c>
      <c r="BI621" t="e">
        <f t="shared" si="420"/>
        <v>#DIV/0!</v>
      </c>
      <c r="BJ621" t="s">
        <v>240</v>
      </c>
      <c r="BK621">
        <v>0</v>
      </c>
      <c r="BL621">
        <f t="shared" si="421"/>
        <v>0</v>
      </c>
      <c r="BM621" t="e">
        <f t="shared" si="422"/>
        <v>#DIV/0!</v>
      </c>
      <c r="BN621" t="e">
        <f t="shared" si="423"/>
        <v>#DIV/0!</v>
      </c>
      <c r="BO621" t="e">
        <f t="shared" si="424"/>
        <v>#DIV/0!</v>
      </c>
      <c r="BP621" t="e">
        <f t="shared" si="425"/>
        <v>#DIV/0!</v>
      </c>
      <c r="BQ621">
        <f t="shared" si="426"/>
        <v>0</v>
      </c>
      <c r="BR621">
        <f t="shared" si="427"/>
        <v>0</v>
      </c>
      <c r="BS621">
        <f t="shared" si="428"/>
        <v>0</v>
      </c>
      <c r="BT621">
        <f t="shared" si="429"/>
        <v>0</v>
      </c>
      <c r="BU621">
        <v>6</v>
      </c>
      <c r="BV621">
        <v>0.5</v>
      </c>
      <c r="BW621" t="s">
        <v>241</v>
      </c>
      <c r="BX621">
        <v>1581614040.93103</v>
      </c>
      <c r="BY621">
        <v>400.12834482758598</v>
      </c>
      <c r="BZ621">
        <v>399.97862068965497</v>
      </c>
      <c r="CA621">
        <v>32.256603448275897</v>
      </c>
      <c r="CB621">
        <v>31.425379310344798</v>
      </c>
      <c r="CC621">
        <v>350.01331034482803</v>
      </c>
      <c r="CD621">
        <v>99.401493103448303</v>
      </c>
      <c r="CE621">
        <v>0.19995993103448301</v>
      </c>
      <c r="CF621">
        <v>31.4232310344828</v>
      </c>
      <c r="CG621">
        <v>31.0099620689655</v>
      </c>
      <c r="CH621">
        <v>999.9</v>
      </c>
      <c r="CI621">
        <v>0</v>
      </c>
      <c r="CJ621">
        <v>0</v>
      </c>
      <c r="CK621">
        <v>10003.813103448299</v>
      </c>
      <c r="CL621">
        <v>0</v>
      </c>
      <c r="CM621">
        <v>6.0548551724137898</v>
      </c>
      <c r="CN621">
        <v>0</v>
      </c>
      <c r="CO621">
        <v>0</v>
      </c>
      <c r="CP621">
        <v>0</v>
      </c>
      <c r="CQ621">
        <v>0</v>
      </c>
      <c r="CR621">
        <v>3.66896551724138</v>
      </c>
      <c r="CS621">
        <v>0</v>
      </c>
      <c r="CT621">
        <v>406.52413793103398</v>
      </c>
      <c r="CU621">
        <v>-0.17586206896551701</v>
      </c>
      <c r="CV621">
        <v>40.230448275862102</v>
      </c>
      <c r="CW621">
        <v>45.577206896551701</v>
      </c>
      <c r="CX621">
        <v>42.728344827586199</v>
      </c>
      <c r="CY621">
        <v>44.299172413793102</v>
      </c>
      <c r="CZ621">
        <v>41.3163448275862</v>
      </c>
      <c r="DA621">
        <v>0</v>
      </c>
      <c r="DB621">
        <v>0</v>
      </c>
      <c r="DC621">
        <v>0</v>
      </c>
      <c r="DD621">
        <v>3181.1000001430498</v>
      </c>
      <c r="DE621">
        <v>3.3346153846153799</v>
      </c>
      <c r="DF621">
        <v>-12.76923036042</v>
      </c>
      <c r="DG621">
        <v>8.0034187249128692</v>
      </c>
      <c r="DH621">
        <v>405.27307692307699</v>
      </c>
      <c r="DI621">
        <v>15</v>
      </c>
      <c r="DJ621">
        <v>100</v>
      </c>
      <c r="DK621">
        <v>100</v>
      </c>
      <c r="DL621">
        <v>2.7120000000000002</v>
      </c>
      <c r="DM621">
        <v>0.435</v>
      </c>
      <c r="DN621">
        <v>2</v>
      </c>
      <c r="DO621">
        <v>336.863</v>
      </c>
      <c r="DP621">
        <v>664.90300000000002</v>
      </c>
      <c r="DQ621">
        <v>30.551400000000001</v>
      </c>
      <c r="DR621">
        <v>32.856999999999999</v>
      </c>
      <c r="DS621">
        <v>30.000399999999999</v>
      </c>
      <c r="DT621">
        <v>32.729799999999997</v>
      </c>
      <c r="DU621">
        <v>32.726799999999997</v>
      </c>
      <c r="DV621">
        <v>20.9895</v>
      </c>
      <c r="DW621">
        <v>22.518000000000001</v>
      </c>
      <c r="DX621">
        <v>53.073500000000003</v>
      </c>
      <c r="DY621">
        <v>30.542000000000002</v>
      </c>
      <c r="DZ621">
        <v>400</v>
      </c>
      <c r="EA621">
        <v>31.433399999999999</v>
      </c>
      <c r="EB621">
        <v>99.846599999999995</v>
      </c>
      <c r="EC621">
        <v>100.29</v>
      </c>
    </row>
    <row r="622" spans="1:133" x14ac:dyDescent="0.35">
      <c r="A622">
        <v>606</v>
      </c>
      <c r="B622">
        <v>1581614054</v>
      </c>
      <c r="C622">
        <v>3117</v>
      </c>
      <c r="D622" t="s">
        <v>1450</v>
      </c>
      <c r="E622" t="s">
        <v>1451</v>
      </c>
      <c r="F622" t="s">
        <v>232</v>
      </c>
      <c r="G622" t="s">
        <v>233</v>
      </c>
      <c r="H622" t="s">
        <v>234</v>
      </c>
      <c r="I622" t="s">
        <v>235</v>
      </c>
      <c r="J622" t="s">
        <v>236</v>
      </c>
      <c r="K622" t="s">
        <v>237</v>
      </c>
      <c r="L622" t="s">
        <v>238</v>
      </c>
      <c r="M622" t="s">
        <v>239</v>
      </c>
      <c r="N622">
        <v>1581614045.93103</v>
      </c>
      <c r="O622">
        <f t="shared" si="387"/>
        <v>4.9627068860512728E-4</v>
      </c>
      <c r="P622">
        <f t="shared" si="388"/>
        <v>-0.29824837208793054</v>
      </c>
      <c r="Q622">
        <f t="shared" si="389"/>
        <v>400.13251724137899</v>
      </c>
      <c r="R622">
        <f t="shared" si="390"/>
        <v>404.45163985546856</v>
      </c>
      <c r="S622">
        <f t="shared" si="391"/>
        <v>40.284361628388446</v>
      </c>
      <c r="T622">
        <f t="shared" si="392"/>
        <v>39.854166568812204</v>
      </c>
      <c r="U622">
        <f t="shared" si="393"/>
        <v>3.6810849808772431E-2</v>
      </c>
      <c r="V622">
        <f t="shared" si="394"/>
        <v>2.2511765543686346</v>
      </c>
      <c r="W622">
        <f t="shared" si="395"/>
        <v>3.6479694655617262E-2</v>
      </c>
      <c r="X622">
        <f t="shared" si="396"/>
        <v>2.2829313741791753E-2</v>
      </c>
      <c r="Y622">
        <f t="shared" si="397"/>
        <v>0</v>
      </c>
      <c r="Z622">
        <f t="shared" si="398"/>
        <v>31.258770283351204</v>
      </c>
      <c r="AA622">
        <f t="shared" si="399"/>
        <v>31.013058620689701</v>
      </c>
      <c r="AB622">
        <f t="shared" si="400"/>
        <v>4.5147384395211576</v>
      </c>
      <c r="AC622">
        <f t="shared" si="401"/>
        <v>69.511567233691707</v>
      </c>
      <c r="AD622">
        <f t="shared" si="402"/>
        <v>3.2123040557679672</v>
      </c>
      <c r="AE622">
        <f t="shared" si="403"/>
        <v>4.6212510861228129</v>
      </c>
      <c r="AF622">
        <f t="shared" si="404"/>
        <v>1.3024343837531904</v>
      </c>
      <c r="AG622">
        <f t="shared" si="405"/>
        <v>-21.885537367486112</v>
      </c>
      <c r="AH622">
        <f t="shared" si="406"/>
        <v>49.713791300376272</v>
      </c>
      <c r="AI622">
        <f t="shared" si="407"/>
        <v>4.9697311122710088</v>
      </c>
      <c r="AJ622">
        <f t="shared" si="408"/>
        <v>32.79798504516117</v>
      </c>
      <c r="AK622">
        <v>-4.1215429354849203E-2</v>
      </c>
      <c r="AL622">
        <v>4.6267930120737703E-2</v>
      </c>
      <c r="AM622">
        <v>3.45732443041878</v>
      </c>
      <c r="AN622">
        <v>7</v>
      </c>
      <c r="AO622">
        <v>2</v>
      </c>
      <c r="AP622">
        <f t="shared" si="409"/>
        <v>1</v>
      </c>
      <c r="AQ622">
        <f t="shared" si="410"/>
        <v>0</v>
      </c>
      <c r="AR622">
        <f t="shared" si="411"/>
        <v>51792.872250502878</v>
      </c>
      <c r="AS622" t="s">
        <v>240</v>
      </c>
      <c r="AT622">
        <v>0</v>
      </c>
      <c r="AU622">
        <v>0</v>
      </c>
      <c r="AV622">
        <f t="shared" si="412"/>
        <v>0</v>
      </c>
      <c r="AW622" t="e">
        <f t="shared" si="413"/>
        <v>#DIV/0!</v>
      </c>
      <c r="AX622">
        <v>0</v>
      </c>
      <c r="AY622" t="s">
        <v>240</v>
      </c>
      <c r="AZ622">
        <v>0</v>
      </c>
      <c r="BA622">
        <v>0</v>
      </c>
      <c r="BB622" t="e">
        <f t="shared" si="414"/>
        <v>#DIV/0!</v>
      </c>
      <c r="BC622">
        <v>0.5</v>
      </c>
      <c r="BD622">
        <f t="shared" si="415"/>
        <v>0</v>
      </c>
      <c r="BE622">
        <f t="shared" si="416"/>
        <v>-0.29824837208793054</v>
      </c>
      <c r="BF622" t="e">
        <f t="shared" si="417"/>
        <v>#DIV/0!</v>
      </c>
      <c r="BG622" t="e">
        <f t="shared" si="418"/>
        <v>#DIV/0!</v>
      </c>
      <c r="BH622" t="e">
        <f t="shared" si="419"/>
        <v>#DIV/0!</v>
      </c>
      <c r="BI622" t="e">
        <f t="shared" si="420"/>
        <v>#DIV/0!</v>
      </c>
      <c r="BJ622" t="s">
        <v>240</v>
      </c>
      <c r="BK622">
        <v>0</v>
      </c>
      <c r="BL622">
        <f t="shared" si="421"/>
        <v>0</v>
      </c>
      <c r="BM622" t="e">
        <f t="shared" si="422"/>
        <v>#DIV/0!</v>
      </c>
      <c r="BN622" t="e">
        <f t="shared" si="423"/>
        <v>#DIV/0!</v>
      </c>
      <c r="BO622" t="e">
        <f t="shared" si="424"/>
        <v>#DIV/0!</v>
      </c>
      <c r="BP622" t="e">
        <f t="shared" si="425"/>
        <v>#DIV/0!</v>
      </c>
      <c r="BQ622">
        <f t="shared" si="426"/>
        <v>0</v>
      </c>
      <c r="BR622">
        <f t="shared" si="427"/>
        <v>0</v>
      </c>
      <c r="BS622">
        <f t="shared" si="428"/>
        <v>0</v>
      </c>
      <c r="BT622">
        <f t="shared" si="429"/>
        <v>0</v>
      </c>
      <c r="BU622">
        <v>6</v>
      </c>
      <c r="BV622">
        <v>0.5</v>
      </c>
      <c r="BW622" t="s">
        <v>241</v>
      </c>
      <c r="BX622">
        <v>1581614045.93103</v>
      </c>
      <c r="BY622">
        <v>400.13251724137899</v>
      </c>
      <c r="BZ622">
        <v>399.961655172414</v>
      </c>
      <c r="CA622">
        <v>32.2512655172414</v>
      </c>
      <c r="CB622">
        <v>31.427993103448301</v>
      </c>
      <c r="CC622">
        <v>350.016827586207</v>
      </c>
      <c r="CD622">
        <v>99.402420689655202</v>
      </c>
      <c r="CE622">
        <v>0.19999813793103399</v>
      </c>
      <c r="CF622">
        <v>31.422679310344801</v>
      </c>
      <c r="CG622">
        <v>31.013058620689701</v>
      </c>
      <c r="CH622">
        <v>999.9</v>
      </c>
      <c r="CI622">
        <v>0</v>
      </c>
      <c r="CJ622">
        <v>0</v>
      </c>
      <c r="CK622">
        <v>9999.0534482758594</v>
      </c>
      <c r="CL622">
        <v>0</v>
      </c>
      <c r="CM622">
        <v>6.0488793103448302</v>
      </c>
      <c r="CN622">
        <v>0</v>
      </c>
      <c r="CO622">
        <v>0</v>
      </c>
      <c r="CP622">
        <v>0</v>
      </c>
      <c r="CQ622">
        <v>0</v>
      </c>
      <c r="CR622">
        <v>2.0413793103448299</v>
      </c>
      <c r="CS622">
        <v>0</v>
      </c>
      <c r="CT622">
        <v>407.48620689655201</v>
      </c>
      <c r="CU622">
        <v>-0.12068965517241401</v>
      </c>
      <c r="CV622">
        <v>40.2261034482759</v>
      </c>
      <c r="CW622">
        <v>45.585896551724097</v>
      </c>
      <c r="CX622">
        <v>42.769275862069001</v>
      </c>
      <c r="CY622">
        <v>44.311999999999998</v>
      </c>
      <c r="CZ622">
        <v>41.320689655172401</v>
      </c>
      <c r="DA622">
        <v>0</v>
      </c>
      <c r="DB622">
        <v>0</v>
      </c>
      <c r="DC622">
        <v>0</v>
      </c>
      <c r="DD622">
        <v>3186.5</v>
      </c>
      <c r="DE622">
        <v>1.8</v>
      </c>
      <c r="DF622">
        <v>-8.1709398179626298</v>
      </c>
      <c r="DG622">
        <v>17.203419064368401</v>
      </c>
      <c r="DH622">
        <v>406.72307692307697</v>
      </c>
      <c r="DI622">
        <v>15</v>
      </c>
      <c r="DJ622">
        <v>100</v>
      </c>
      <c r="DK622">
        <v>100</v>
      </c>
      <c r="DL622">
        <v>2.7120000000000002</v>
      </c>
      <c r="DM622">
        <v>0.435</v>
      </c>
      <c r="DN622">
        <v>2</v>
      </c>
      <c r="DO622">
        <v>336.971</v>
      </c>
      <c r="DP622">
        <v>664.91200000000003</v>
      </c>
      <c r="DQ622">
        <v>30.541899999999998</v>
      </c>
      <c r="DR622">
        <v>32.859900000000003</v>
      </c>
      <c r="DS622">
        <v>30.0002</v>
      </c>
      <c r="DT622">
        <v>32.732599999999998</v>
      </c>
      <c r="DU622">
        <v>32.729700000000001</v>
      </c>
      <c r="DV622">
        <v>20.9895</v>
      </c>
      <c r="DW622">
        <v>22.518000000000001</v>
      </c>
      <c r="DX622">
        <v>53.073500000000003</v>
      </c>
      <c r="DY622">
        <v>30.523</v>
      </c>
      <c r="DZ622">
        <v>400</v>
      </c>
      <c r="EA622">
        <v>31.436199999999999</v>
      </c>
      <c r="EB622">
        <v>99.844300000000004</v>
      </c>
      <c r="EC622">
        <v>100.28700000000001</v>
      </c>
    </row>
    <row r="623" spans="1:133" x14ac:dyDescent="0.35">
      <c r="A623">
        <v>607</v>
      </c>
      <c r="B623">
        <v>1581614059</v>
      </c>
      <c r="C623">
        <v>3122</v>
      </c>
      <c r="D623" t="s">
        <v>1452</v>
      </c>
      <c r="E623" t="s">
        <v>1453</v>
      </c>
      <c r="F623" t="s">
        <v>232</v>
      </c>
      <c r="G623" t="s">
        <v>233</v>
      </c>
      <c r="H623" t="s">
        <v>234</v>
      </c>
      <c r="I623" t="s">
        <v>235</v>
      </c>
      <c r="J623" t="s">
        <v>236</v>
      </c>
      <c r="K623" t="s">
        <v>237</v>
      </c>
      <c r="L623" t="s">
        <v>238</v>
      </c>
      <c r="M623" t="s">
        <v>239</v>
      </c>
      <c r="N623">
        <v>1581614050.93103</v>
      </c>
      <c r="O623">
        <f t="shared" si="387"/>
        <v>4.9255479058420962E-4</v>
      </c>
      <c r="P623">
        <f t="shared" si="388"/>
        <v>-0.30549500883251202</v>
      </c>
      <c r="Q623">
        <f t="shared" si="389"/>
        <v>400.13503448275901</v>
      </c>
      <c r="R623">
        <f t="shared" si="390"/>
        <v>404.86930066713478</v>
      </c>
      <c r="S623">
        <f t="shared" si="391"/>
        <v>40.326154973590448</v>
      </c>
      <c r="T623">
        <f t="shared" si="392"/>
        <v>39.854608349722497</v>
      </c>
      <c r="U623">
        <f t="shared" si="393"/>
        <v>3.6522859300395609E-2</v>
      </c>
      <c r="V623">
        <f t="shared" si="394"/>
        <v>2.2503226551607964</v>
      </c>
      <c r="W623">
        <f t="shared" si="395"/>
        <v>3.6196718202092179E-2</v>
      </c>
      <c r="X623">
        <f t="shared" si="396"/>
        <v>2.2652008526023566E-2</v>
      </c>
      <c r="Y623">
        <f t="shared" si="397"/>
        <v>0</v>
      </c>
      <c r="Z623">
        <f t="shared" si="398"/>
        <v>31.259341379888248</v>
      </c>
      <c r="AA623">
        <f t="shared" si="399"/>
        <v>31.0130793103448</v>
      </c>
      <c r="AB623">
        <f t="shared" si="400"/>
        <v>4.5147437649307847</v>
      </c>
      <c r="AC623">
        <f t="shared" si="401"/>
        <v>69.506207018445181</v>
      </c>
      <c r="AD623">
        <f t="shared" si="402"/>
        <v>3.2119468029756835</v>
      </c>
      <c r="AE623">
        <f t="shared" si="403"/>
        <v>4.6210934832385746</v>
      </c>
      <c r="AF623">
        <f t="shared" si="404"/>
        <v>1.3027969619551012</v>
      </c>
      <c r="AG623">
        <f t="shared" si="405"/>
        <v>-21.721666264763645</v>
      </c>
      <c r="AH623">
        <f t="shared" si="406"/>
        <v>49.61963254887668</v>
      </c>
      <c r="AI623">
        <f t="shared" si="407"/>
        <v>4.9621864019808086</v>
      </c>
      <c r="AJ623">
        <f t="shared" si="408"/>
        <v>32.860152686093841</v>
      </c>
      <c r="AK623">
        <v>-4.1192434228520002E-2</v>
      </c>
      <c r="AL623">
        <v>4.6242116076949398E-2</v>
      </c>
      <c r="AM623">
        <v>3.4557975909258198</v>
      </c>
      <c r="AN623">
        <v>7</v>
      </c>
      <c r="AO623">
        <v>2</v>
      </c>
      <c r="AP623">
        <f t="shared" si="409"/>
        <v>1</v>
      </c>
      <c r="AQ623">
        <f t="shared" si="410"/>
        <v>0</v>
      </c>
      <c r="AR623">
        <f t="shared" si="411"/>
        <v>51765.265471447441</v>
      </c>
      <c r="AS623" t="s">
        <v>240</v>
      </c>
      <c r="AT623">
        <v>0</v>
      </c>
      <c r="AU623">
        <v>0</v>
      </c>
      <c r="AV623">
        <f t="shared" si="412"/>
        <v>0</v>
      </c>
      <c r="AW623" t="e">
        <f t="shared" si="413"/>
        <v>#DIV/0!</v>
      </c>
      <c r="AX623">
        <v>0</v>
      </c>
      <c r="AY623" t="s">
        <v>240</v>
      </c>
      <c r="AZ623">
        <v>0</v>
      </c>
      <c r="BA623">
        <v>0</v>
      </c>
      <c r="BB623" t="e">
        <f t="shared" si="414"/>
        <v>#DIV/0!</v>
      </c>
      <c r="BC623">
        <v>0.5</v>
      </c>
      <c r="BD623">
        <f t="shared" si="415"/>
        <v>0</v>
      </c>
      <c r="BE623">
        <f t="shared" si="416"/>
        <v>-0.30549500883251202</v>
      </c>
      <c r="BF623" t="e">
        <f t="shared" si="417"/>
        <v>#DIV/0!</v>
      </c>
      <c r="BG623" t="e">
        <f t="shared" si="418"/>
        <v>#DIV/0!</v>
      </c>
      <c r="BH623" t="e">
        <f t="shared" si="419"/>
        <v>#DIV/0!</v>
      </c>
      <c r="BI623" t="e">
        <f t="shared" si="420"/>
        <v>#DIV/0!</v>
      </c>
      <c r="BJ623" t="s">
        <v>240</v>
      </c>
      <c r="BK623">
        <v>0</v>
      </c>
      <c r="BL623">
        <f t="shared" si="421"/>
        <v>0</v>
      </c>
      <c r="BM623" t="e">
        <f t="shared" si="422"/>
        <v>#DIV/0!</v>
      </c>
      <c r="BN623" t="e">
        <f t="shared" si="423"/>
        <v>#DIV/0!</v>
      </c>
      <c r="BO623" t="e">
        <f t="shared" si="424"/>
        <v>#DIV/0!</v>
      </c>
      <c r="BP623" t="e">
        <f t="shared" si="425"/>
        <v>#DIV/0!</v>
      </c>
      <c r="BQ623">
        <f t="shared" si="426"/>
        <v>0</v>
      </c>
      <c r="BR623">
        <f t="shared" si="427"/>
        <v>0</v>
      </c>
      <c r="BS623">
        <f t="shared" si="428"/>
        <v>0</v>
      </c>
      <c r="BT623">
        <f t="shared" si="429"/>
        <v>0</v>
      </c>
      <c r="BU623">
        <v>6</v>
      </c>
      <c r="BV623">
        <v>0.5</v>
      </c>
      <c r="BW623" t="s">
        <v>241</v>
      </c>
      <c r="BX623">
        <v>1581614050.93103</v>
      </c>
      <c r="BY623">
        <v>400.13503448275901</v>
      </c>
      <c r="BZ623">
        <v>399.94920689655203</v>
      </c>
      <c r="CA623">
        <v>32.247524137931002</v>
      </c>
      <c r="CB623">
        <v>31.4304275862069</v>
      </c>
      <c r="CC623">
        <v>350.023103448276</v>
      </c>
      <c r="CD623">
        <v>99.402872413793105</v>
      </c>
      <c r="CE623">
        <v>0.20002389655172401</v>
      </c>
      <c r="CF623">
        <v>31.422079310344799</v>
      </c>
      <c r="CG623">
        <v>31.0130793103448</v>
      </c>
      <c r="CH623">
        <v>999.9</v>
      </c>
      <c r="CI623">
        <v>0</v>
      </c>
      <c r="CJ623">
        <v>0</v>
      </c>
      <c r="CK623">
        <v>9993.4293103448308</v>
      </c>
      <c r="CL623">
        <v>0</v>
      </c>
      <c r="CM623">
        <v>6.0520720689655203</v>
      </c>
      <c r="CN623">
        <v>0</v>
      </c>
      <c r="CO623">
        <v>0</v>
      </c>
      <c r="CP623">
        <v>0</v>
      </c>
      <c r="CQ623">
        <v>0</v>
      </c>
      <c r="CR623">
        <v>2.7793103448275902</v>
      </c>
      <c r="CS623">
        <v>0</v>
      </c>
      <c r="CT623">
        <v>409.05172413793099</v>
      </c>
      <c r="CU623">
        <v>3.4482758620690101E-3</v>
      </c>
      <c r="CV623">
        <v>40.221758620689599</v>
      </c>
      <c r="CW623">
        <v>45.585896551724097</v>
      </c>
      <c r="CX623">
        <v>42.769241379310301</v>
      </c>
      <c r="CY623">
        <v>44.3163448275862</v>
      </c>
      <c r="CZ623">
        <v>41.3163448275862</v>
      </c>
      <c r="DA623">
        <v>0</v>
      </c>
      <c r="DB623">
        <v>0</v>
      </c>
      <c r="DC623">
        <v>0</v>
      </c>
      <c r="DD623">
        <v>3191.2999999523199</v>
      </c>
      <c r="DE623">
        <v>1.2153846153846199</v>
      </c>
      <c r="DF623">
        <v>24.683760758380501</v>
      </c>
      <c r="DG623">
        <v>3.6170945854180401</v>
      </c>
      <c r="DH623">
        <v>408.19230769230802</v>
      </c>
      <c r="DI623">
        <v>15</v>
      </c>
      <c r="DJ623">
        <v>100</v>
      </c>
      <c r="DK623">
        <v>100</v>
      </c>
      <c r="DL623">
        <v>2.7120000000000002</v>
      </c>
      <c r="DM623">
        <v>0.435</v>
      </c>
      <c r="DN623">
        <v>2</v>
      </c>
      <c r="DO623">
        <v>336.84800000000001</v>
      </c>
      <c r="DP623">
        <v>664.88</v>
      </c>
      <c r="DQ623">
        <v>30.5276</v>
      </c>
      <c r="DR623">
        <v>32.8628</v>
      </c>
      <c r="DS623">
        <v>30.0002</v>
      </c>
      <c r="DT623">
        <v>32.734099999999998</v>
      </c>
      <c r="DU623">
        <v>32.731000000000002</v>
      </c>
      <c r="DV623">
        <v>20.986599999999999</v>
      </c>
      <c r="DW623">
        <v>22.518000000000001</v>
      </c>
      <c r="DX623">
        <v>53.073500000000003</v>
      </c>
      <c r="DY623">
        <v>30.511299999999999</v>
      </c>
      <c r="DZ623">
        <v>400</v>
      </c>
      <c r="EA623">
        <v>31.44</v>
      </c>
      <c r="EB623">
        <v>99.844700000000003</v>
      </c>
      <c r="EC623">
        <v>100.28700000000001</v>
      </c>
    </row>
    <row r="624" spans="1:133" x14ac:dyDescent="0.35">
      <c r="A624">
        <v>608</v>
      </c>
      <c r="B624">
        <v>1581614064</v>
      </c>
      <c r="C624">
        <v>3127</v>
      </c>
      <c r="D624" t="s">
        <v>1454</v>
      </c>
      <c r="E624" t="s">
        <v>1455</v>
      </c>
      <c r="F624" t="s">
        <v>232</v>
      </c>
      <c r="G624" t="s">
        <v>233</v>
      </c>
      <c r="H624" t="s">
        <v>234</v>
      </c>
      <c r="I624" t="s">
        <v>235</v>
      </c>
      <c r="J624" t="s">
        <v>236</v>
      </c>
      <c r="K624" t="s">
        <v>237</v>
      </c>
      <c r="L624" t="s">
        <v>238</v>
      </c>
      <c r="M624" t="s">
        <v>239</v>
      </c>
      <c r="N624">
        <v>1581614055.93103</v>
      </c>
      <c r="O624">
        <f t="shared" si="387"/>
        <v>4.8931753687872449E-4</v>
      </c>
      <c r="P624">
        <f t="shared" si="388"/>
        <v>-0.2744356689267653</v>
      </c>
      <c r="Q624">
        <f t="shared" si="389"/>
        <v>400.15475862069002</v>
      </c>
      <c r="R624">
        <f t="shared" si="390"/>
        <v>403.61139517625583</v>
      </c>
      <c r="S624">
        <f t="shared" si="391"/>
        <v>40.200893977669089</v>
      </c>
      <c r="T624">
        <f t="shared" si="392"/>
        <v>39.856602708021086</v>
      </c>
      <c r="U624">
        <f t="shared" si="393"/>
        <v>3.6281776216126299E-2</v>
      </c>
      <c r="V624">
        <f t="shared" si="394"/>
        <v>2.2518051961111594</v>
      </c>
      <c r="W624">
        <f t="shared" si="395"/>
        <v>3.5960115959716703E-2</v>
      </c>
      <c r="X624">
        <f t="shared" si="396"/>
        <v>2.2503734591451399E-2</v>
      </c>
      <c r="Y624">
        <f t="shared" si="397"/>
        <v>0</v>
      </c>
      <c r="Z624">
        <f t="shared" si="398"/>
        <v>31.258617775602719</v>
      </c>
      <c r="AA624">
        <f t="shared" si="399"/>
        <v>31.011862068965499</v>
      </c>
      <c r="AB624">
        <f t="shared" si="400"/>
        <v>4.51443046263815</v>
      </c>
      <c r="AC624">
        <f t="shared" si="401"/>
        <v>69.507800793739378</v>
      </c>
      <c r="AD624">
        <f t="shared" si="402"/>
        <v>3.2116754661960494</v>
      </c>
      <c r="AE624">
        <f t="shared" si="403"/>
        <v>4.6205971553128569</v>
      </c>
      <c r="AF624">
        <f t="shared" si="404"/>
        <v>1.3027549964421006</v>
      </c>
      <c r="AG624">
        <f t="shared" si="405"/>
        <v>-21.57890337635175</v>
      </c>
      <c r="AH624">
        <f t="shared" si="406"/>
        <v>49.570692010286741</v>
      </c>
      <c r="AI624">
        <f t="shared" si="407"/>
        <v>4.9539524533751278</v>
      </c>
      <c r="AJ624">
        <f t="shared" si="408"/>
        <v>32.945741087310118</v>
      </c>
      <c r="AK624">
        <v>-4.1232363445898999E-2</v>
      </c>
      <c r="AL624">
        <v>4.6286940121448898E-2</v>
      </c>
      <c r="AM624">
        <v>3.4584486394348302</v>
      </c>
      <c r="AN624">
        <v>7</v>
      </c>
      <c r="AO624">
        <v>2</v>
      </c>
      <c r="AP624">
        <f t="shared" si="409"/>
        <v>1</v>
      </c>
      <c r="AQ624">
        <f t="shared" si="410"/>
        <v>0</v>
      </c>
      <c r="AR624">
        <f t="shared" si="411"/>
        <v>51813.717578409676</v>
      </c>
      <c r="AS624" t="s">
        <v>240</v>
      </c>
      <c r="AT624">
        <v>0</v>
      </c>
      <c r="AU624">
        <v>0</v>
      </c>
      <c r="AV624">
        <f t="shared" si="412"/>
        <v>0</v>
      </c>
      <c r="AW624" t="e">
        <f t="shared" si="413"/>
        <v>#DIV/0!</v>
      </c>
      <c r="AX624">
        <v>0</v>
      </c>
      <c r="AY624" t="s">
        <v>240</v>
      </c>
      <c r="AZ624">
        <v>0</v>
      </c>
      <c r="BA624">
        <v>0</v>
      </c>
      <c r="BB624" t="e">
        <f t="shared" si="414"/>
        <v>#DIV/0!</v>
      </c>
      <c r="BC624">
        <v>0.5</v>
      </c>
      <c r="BD624">
        <f t="shared" si="415"/>
        <v>0</v>
      </c>
      <c r="BE624">
        <f t="shared" si="416"/>
        <v>-0.2744356689267653</v>
      </c>
      <c r="BF624" t="e">
        <f t="shared" si="417"/>
        <v>#DIV/0!</v>
      </c>
      <c r="BG624" t="e">
        <f t="shared" si="418"/>
        <v>#DIV/0!</v>
      </c>
      <c r="BH624" t="e">
        <f t="shared" si="419"/>
        <v>#DIV/0!</v>
      </c>
      <c r="BI624" t="e">
        <f t="shared" si="420"/>
        <v>#DIV/0!</v>
      </c>
      <c r="BJ624" t="s">
        <v>240</v>
      </c>
      <c r="BK624">
        <v>0</v>
      </c>
      <c r="BL624">
        <f t="shared" si="421"/>
        <v>0</v>
      </c>
      <c r="BM624" t="e">
        <f t="shared" si="422"/>
        <v>#DIV/0!</v>
      </c>
      <c r="BN624" t="e">
        <f t="shared" si="423"/>
        <v>#DIV/0!</v>
      </c>
      <c r="BO624" t="e">
        <f t="shared" si="424"/>
        <v>#DIV/0!</v>
      </c>
      <c r="BP624" t="e">
        <f t="shared" si="425"/>
        <v>#DIV/0!</v>
      </c>
      <c r="BQ624">
        <f t="shared" si="426"/>
        <v>0</v>
      </c>
      <c r="BR624">
        <f t="shared" si="427"/>
        <v>0</v>
      </c>
      <c r="BS624">
        <f t="shared" si="428"/>
        <v>0</v>
      </c>
      <c r="BT624">
        <f t="shared" si="429"/>
        <v>0</v>
      </c>
      <c r="BU624">
        <v>6</v>
      </c>
      <c r="BV624">
        <v>0.5</v>
      </c>
      <c r="BW624" t="s">
        <v>241</v>
      </c>
      <c r="BX624">
        <v>1581614055.93103</v>
      </c>
      <c r="BY624">
        <v>400.15475862069002</v>
      </c>
      <c r="BZ624">
        <v>400.01996551724102</v>
      </c>
      <c r="CA624">
        <v>32.244775862068998</v>
      </c>
      <c r="CB624">
        <v>31.433031034482799</v>
      </c>
      <c r="CC624">
        <v>350.016103448276</v>
      </c>
      <c r="CD624">
        <v>99.4029862068966</v>
      </c>
      <c r="CE624">
        <v>0.199984517241379</v>
      </c>
      <c r="CF624">
        <v>31.4201896551724</v>
      </c>
      <c r="CG624">
        <v>31.011862068965499</v>
      </c>
      <c r="CH624">
        <v>999.9</v>
      </c>
      <c r="CI624">
        <v>0</v>
      </c>
      <c r="CJ624">
        <v>0</v>
      </c>
      <c r="CK624">
        <v>10003.104827586199</v>
      </c>
      <c r="CL624">
        <v>0</v>
      </c>
      <c r="CM624">
        <v>6.0488782758620703</v>
      </c>
      <c r="CN624">
        <v>0</v>
      </c>
      <c r="CO624">
        <v>0</v>
      </c>
      <c r="CP624">
        <v>0</v>
      </c>
      <c r="CQ624">
        <v>0</v>
      </c>
      <c r="CR624">
        <v>1.75172413793103</v>
      </c>
      <c r="CS624">
        <v>0</v>
      </c>
      <c r="CT624">
        <v>410.96206896551701</v>
      </c>
      <c r="CU624">
        <v>-0.27241379310344799</v>
      </c>
      <c r="CV624">
        <v>40.215241379310299</v>
      </c>
      <c r="CW624">
        <v>45.585896551724097</v>
      </c>
      <c r="CX624">
        <v>42.792931034482699</v>
      </c>
      <c r="CY624">
        <v>44.320689655172401</v>
      </c>
      <c r="CZ624">
        <v>41.3163448275862</v>
      </c>
      <c r="DA624">
        <v>0</v>
      </c>
      <c r="DB624">
        <v>0</v>
      </c>
      <c r="DC624">
        <v>0</v>
      </c>
      <c r="DD624">
        <v>3196.1000001430498</v>
      </c>
      <c r="DE624">
        <v>2.0499999999999998</v>
      </c>
      <c r="DF624">
        <v>8.4478631929693293</v>
      </c>
      <c r="DG624">
        <v>-10.9094013842819</v>
      </c>
      <c r="DH624">
        <v>409.13461538461502</v>
      </c>
      <c r="DI624">
        <v>15</v>
      </c>
      <c r="DJ624">
        <v>100</v>
      </c>
      <c r="DK624">
        <v>100</v>
      </c>
      <c r="DL624">
        <v>2.7120000000000002</v>
      </c>
      <c r="DM624">
        <v>0.435</v>
      </c>
      <c r="DN624">
        <v>2</v>
      </c>
      <c r="DO624">
        <v>336.88</v>
      </c>
      <c r="DP624">
        <v>664.74</v>
      </c>
      <c r="DQ624">
        <v>30.5122</v>
      </c>
      <c r="DR624">
        <v>32.865099999999998</v>
      </c>
      <c r="DS624">
        <v>30.000299999999999</v>
      </c>
      <c r="DT624">
        <v>32.735599999999998</v>
      </c>
      <c r="DU624">
        <v>32.732700000000001</v>
      </c>
      <c r="DV624">
        <v>20.9833</v>
      </c>
      <c r="DW624">
        <v>22.518000000000001</v>
      </c>
      <c r="DX624">
        <v>53.073500000000003</v>
      </c>
      <c r="DY624">
        <v>30.5059</v>
      </c>
      <c r="DZ624">
        <v>400</v>
      </c>
      <c r="EA624">
        <v>31.4374</v>
      </c>
      <c r="EB624">
        <v>99.845399999999998</v>
      </c>
      <c r="EC624">
        <v>100.286</v>
      </c>
    </row>
    <row r="625" spans="1:133" x14ac:dyDescent="0.35">
      <c r="A625">
        <v>609</v>
      </c>
      <c r="B625">
        <v>1581614069</v>
      </c>
      <c r="C625">
        <v>3132</v>
      </c>
      <c r="D625" t="s">
        <v>1456</v>
      </c>
      <c r="E625" t="s">
        <v>1457</v>
      </c>
      <c r="F625" t="s">
        <v>232</v>
      </c>
      <c r="G625" t="s">
        <v>233</v>
      </c>
      <c r="H625" t="s">
        <v>234</v>
      </c>
      <c r="I625" t="s">
        <v>235</v>
      </c>
      <c r="J625" t="s">
        <v>236</v>
      </c>
      <c r="K625" t="s">
        <v>237</v>
      </c>
      <c r="L625" t="s">
        <v>238</v>
      </c>
      <c r="M625" t="s">
        <v>239</v>
      </c>
      <c r="N625">
        <v>1581614060.93103</v>
      </c>
      <c r="O625">
        <f t="shared" si="387"/>
        <v>4.8627188014662586E-4</v>
      </c>
      <c r="P625">
        <f t="shared" si="388"/>
        <v>-0.27460242782424399</v>
      </c>
      <c r="Q625">
        <f t="shared" si="389"/>
        <v>400.18689655172398</v>
      </c>
      <c r="R625">
        <f t="shared" si="390"/>
        <v>403.72248367608216</v>
      </c>
      <c r="S625">
        <f t="shared" si="391"/>
        <v>40.211917319828295</v>
      </c>
      <c r="T625">
        <f t="shared" si="392"/>
        <v>39.859762701568762</v>
      </c>
      <c r="U625">
        <f t="shared" si="393"/>
        <v>3.6088523230426578E-2</v>
      </c>
      <c r="V625">
        <f t="shared" si="394"/>
        <v>2.2512072035790069</v>
      </c>
      <c r="W625">
        <f t="shared" si="395"/>
        <v>3.5770180510269742E-2</v>
      </c>
      <c r="X625">
        <f t="shared" si="396"/>
        <v>2.2384730497390259E-2</v>
      </c>
      <c r="Y625">
        <f t="shared" si="397"/>
        <v>0</v>
      </c>
      <c r="Z625">
        <f t="shared" si="398"/>
        <v>31.257232615348972</v>
      </c>
      <c r="AA625">
        <f t="shared" si="399"/>
        <v>31.007010344827599</v>
      </c>
      <c r="AB625">
        <f t="shared" si="400"/>
        <v>4.5131818793391281</v>
      </c>
      <c r="AC625">
        <f t="shared" si="401"/>
        <v>69.516627446752466</v>
      </c>
      <c r="AD625">
        <f t="shared" si="402"/>
        <v>3.2116539561558848</v>
      </c>
      <c r="AE625">
        <f t="shared" si="403"/>
        <v>4.619979527366902</v>
      </c>
      <c r="AF625">
        <f t="shared" si="404"/>
        <v>1.3015279231832433</v>
      </c>
      <c r="AG625">
        <f t="shared" si="405"/>
        <v>-21.444589914466199</v>
      </c>
      <c r="AH625">
        <f t="shared" si="406"/>
        <v>49.860945654997757</v>
      </c>
      <c r="AI625">
        <f t="shared" si="407"/>
        <v>4.9841061989100179</v>
      </c>
      <c r="AJ625">
        <f t="shared" si="408"/>
        <v>33.400461939441577</v>
      </c>
      <c r="AK625">
        <v>-4.1216254871281201E-2</v>
      </c>
      <c r="AL625">
        <v>4.6268856835251802E-2</v>
      </c>
      <c r="AM625">
        <v>3.4573792379336199</v>
      </c>
      <c r="AN625">
        <v>7</v>
      </c>
      <c r="AO625">
        <v>2</v>
      </c>
      <c r="AP625">
        <f t="shared" si="409"/>
        <v>1</v>
      </c>
      <c r="AQ625">
        <f t="shared" si="410"/>
        <v>0</v>
      </c>
      <c r="AR625">
        <f t="shared" si="411"/>
        <v>51794.700798151833</v>
      </c>
      <c r="AS625" t="s">
        <v>240</v>
      </c>
      <c r="AT625">
        <v>0</v>
      </c>
      <c r="AU625">
        <v>0</v>
      </c>
      <c r="AV625">
        <f t="shared" si="412"/>
        <v>0</v>
      </c>
      <c r="AW625" t="e">
        <f t="shared" si="413"/>
        <v>#DIV/0!</v>
      </c>
      <c r="AX625">
        <v>0</v>
      </c>
      <c r="AY625" t="s">
        <v>240</v>
      </c>
      <c r="AZ625">
        <v>0</v>
      </c>
      <c r="BA625">
        <v>0</v>
      </c>
      <c r="BB625" t="e">
        <f t="shared" si="414"/>
        <v>#DIV/0!</v>
      </c>
      <c r="BC625">
        <v>0.5</v>
      </c>
      <c r="BD625">
        <f t="shared" si="415"/>
        <v>0</v>
      </c>
      <c r="BE625">
        <f t="shared" si="416"/>
        <v>-0.27460242782424399</v>
      </c>
      <c r="BF625" t="e">
        <f t="shared" si="417"/>
        <v>#DIV/0!</v>
      </c>
      <c r="BG625" t="e">
        <f t="shared" si="418"/>
        <v>#DIV/0!</v>
      </c>
      <c r="BH625" t="e">
        <f t="shared" si="419"/>
        <v>#DIV/0!</v>
      </c>
      <c r="BI625" t="e">
        <f t="shared" si="420"/>
        <v>#DIV/0!</v>
      </c>
      <c r="BJ625" t="s">
        <v>240</v>
      </c>
      <c r="BK625">
        <v>0</v>
      </c>
      <c r="BL625">
        <f t="shared" si="421"/>
        <v>0</v>
      </c>
      <c r="BM625" t="e">
        <f t="shared" si="422"/>
        <v>#DIV/0!</v>
      </c>
      <c r="BN625" t="e">
        <f t="shared" si="423"/>
        <v>#DIV/0!</v>
      </c>
      <c r="BO625" t="e">
        <f t="shared" si="424"/>
        <v>#DIV/0!</v>
      </c>
      <c r="BP625" t="e">
        <f t="shared" si="425"/>
        <v>#DIV/0!</v>
      </c>
      <c r="BQ625">
        <f t="shared" si="426"/>
        <v>0</v>
      </c>
      <c r="BR625">
        <f t="shared" si="427"/>
        <v>0</v>
      </c>
      <c r="BS625">
        <f t="shared" si="428"/>
        <v>0</v>
      </c>
      <c r="BT625">
        <f t="shared" si="429"/>
        <v>0</v>
      </c>
      <c r="BU625">
        <v>6</v>
      </c>
      <c r="BV625">
        <v>0.5</v>
      </c>
      <c r="BW625" t="s">
        <v>241</v>
      </c>
      <c r="BX625">
        <v>1581614060.93103</v>
      </c>
      <c r="BY625">
        <v>400.18689655172398</v>
      </c>
      <c r="BZ625">
        <v>400.04975862069</v>
      </c>
      <c r="CA625">
        <v>32.244593103448302</v>
      </c>
      <c r="CB625">
        <v>31.437920689655201</v>
      </c>
      <c r="CC625">
        <v>350.02479310344802</v>
      </c>
      <c r="CD625">
        <v>99.402882758620706</v>
      </c>
      <c r="CE625">
        <v>0.199985413793103</v>
      </c>
      <c r="CF625">
        <v>31.417837931034502</v>
      </c>
      <c r="CG625">
        <v>31.007010344827599</v>
      </c>
      <c r="CH625">
        <v>999.9</v>
      </c>
      <c r="CI625">
        <v>0</v>
      </c>
      <c r="CJ625">
        <v>0</v>
      </c>
      <c r="CK625">
        <v>9999.2072413793103</v>
      </c>
      <c r="CL625">
        <v>0</v>
      </c>
      <c r="CM625">
        <v>6.0340079310344796</v>
      </c>
      <c r="CN625">
        <v>0</v>
      </c>
      <c r="CO625">
        <v>0</v>
      </c>
      <c r="CP625">
        <v>0</v>
      </c>
      <c r="CQ625">
        <v>0</v>
      </c>
      <c r="CR625">
        <v>2.3241379310344801</v>
      </c>
      <c r="CS625">
        <v>0</v>
      </c>
      <c r="CT625">
        <v>411.610344827586</v>
      </c>
      <c r="CU625">
        <v>-0.37931034482758602</v>
      </c>
      <c r="CV625">
        <v>40.219586206896501</v>
      </c>
      <c r="CW625">
        <v>45.583724137931</v>
      </c>
      <c r="CX625">
        <v>42.812344827586202</v>
      </c>
      <c r="CY625">
        <v>44.325034482758603</v>
      </c>
      <c r="CZ625">
        <v>41.311999999999998</v>
      </c>
      <c r="DA625">
        <v>0</v>
      </c>
      <c r="DB625">
        <v>0</v>
      </c>
      <c r="DC625">
        <v>0</v>
      </c>
      <c r="DD625">
        <v>3201.5</v>
      </c>
      <c r="DE625">
        <v>2.18461538461538</v>
      </c>
      <c r="DF625">
        <v>-5.6888888923537699</v>
      </c>
      <c r="DG625">
        <v>28.464957131075401</v>
      </c>
      <c r="DH625">
        <v>410.64615384615399</v>
      </c>
      <c r="DI625">
        <v>15</v>
      </c>
      <c r="DJ625">
        <v>100</v>
      </c>
      <c r="DK625">
        <v>100</v>
      </c>
      <c r="DL625">
        <v>2.7120000000000002</v>
      </c>
      <c r="DM625">
        <v>0.435</v>
      </c>
      <c r="DN625">
        <v>2</v>
      </c>
      <c r="DO625">
        <v>336.97699999999998</v>
      </c>
      <c r="DP625">
        <v>664.76900000000001</v>
      </c>
      <c r="DQ625">
        <v>30.503699999999998</v>
      </c>
      <c r="DR625">
        <v>32.8673</v>
      </c>
      <c r="DS625">
        <v>30.000299999999999</v>
      </c>
      <c r="DT625">
        <v>32.738399999999999</v>
      </c>
      <c r="DU625">
        <v>32.735300000000002</v>
      </c>
      <c r="DV625">
        <v>20.984300000000001</v>
      </c>
      <c r="DW625">
        <v>22.518000000000001</v>
      </c>
      <c r="DX625">
        <v>53.073500000000003</v>
      </c>
      <c r="DY625">
        <v>30.504300000000001</v>
      </c>
      <c r="DZ625">
        <v>400</v>
      </c>
      <c r="EA625">
        <v>31.436499999999999</v>
      </c>
      <c r="EB625">
        <v>99.847300000000004</v>
      </c>
      <c r="EC625">
        <v>100.288</v>
      </c>
    </row>
    <row r="626" spans="1:133" x14ac:dyDescent="0.35">
      <c r="A626">
        <v>610</v>
      </c>
      <c r="B626">
        <v>1581614074</v>
      </c>
      <c r="C626">
        <v>3137</v>
      </c>
      <c r="D626" t="s">
        <v>1458</v>
      </c>
      <c r="E626" t="s">
        <v>1459</v>
      </c>
      <c r="F626" t="s">
        <v>232</v>
      </c>
      <c r="G626" t="s">
        <v>233</v>
      </c>
      <c r="H626" t="s">
        <v>234</v>
      </c>
      <c r="I626" t="s">
        <v>235</v>
      </c>
      <c r="J626" t="s">
        <v>236</v>
      </c>
      <c r="K626" t="s">
        <v>237</v>
      </c>
      <c r="L626" t="s">
        <v>238</v>
      </c>
      <c r="M626" t="s">
        <v>239</v>
      </c>
      <c r="N626">
        <v>1581614065.93103</v>
      </c>
      <c r="O626">
        <f t="shared" si="387"/>
        <v>4.8300357261597235E-4</v>
      </c>
      <c r="P626">
        <f t="shared" si="388"/>
        <v>-0.28977312351636086</v>
      </c>
      <c r="Q626">
        <f t="shared" si="389"/>
        <v>400.19486206896602</v>
      </c>
      <c r="R626">
        <f t="shared" si="390"/>
        <v>404.48511569933282</v>
      </c>
      <c r="S626">
        <f t="shared" si="391"/>
        <v>40.288060972148166</v>
      </c>
      <c r="T626">
        <f t="shared" si="392"/>
        <v>39.860737461003993</v>
      </c>
      <c r="U626">
        <f t="shared" si="393"/>
        <v>3.5863388502047393E-2</v>
      </c>
      <c r="V626">
        <f t="shared" si="394"/>
        <v>2.2509304973164448</v>
      </c>
      <c r="W626">
        <f t="shared" si="395"/>
        <v>3.5548948340867727E-2</v>
      </c>
      <c r="X626">
        <f t="shared" si="396"/>
        <v>2.2246114030066193E-2</v>
      </c>
      <c r="Y626">
        <f t="shared" si="397"/>
        <v>0</v>
      </c>
      <c r="Z626">
        <f t="shared" si="398"/>
        <v>31.255649037103062</v>
      </c>
      <c r="AA626">
        <f t="shared" si="399"/>
        <v>31.004293103448301</v>
      </c>
      <c r="AB626">
        <f t="shared" si="400"/>
        <v>4.5124827331103328</v>
      </c>
      <c r="AC626">
        <f t="shared" si="401"/>
        <v>69.526912477309082</v>
      </c>
      <c r="AD626">
        <f t="shared" si="402"/>
        <v>3.2116462447454697</v>
      </c>
      <c r="AE626">
        <f t="shared" si="403"/>
        <v>4.6192850082241579</v>
      </c>
      <c r="AF626">
        <f t="shared" si="404"/>
        <v>1.3008364883648631</v>
      </c>
      <c r="AG626">
        <f t="shared" si="405"/>
        <v>-21.300457552364382</v>
      </c>
      <c r="AH626">
        <f t="shared" si="406"/>
        <v>49.863604586716868</v>
      </c>
      <c r="AI626">
        <f t="shared" si="407"/>
        <v>4.9848529169981131</v>
      </c>
      <c r="AJ626">
        <f t="shared" si="408"/>
        <v>33.547999951350597</v>
      </c>
      <c r="AK626">
        <v>-4.1208802337901598E-2</v>
      </c>
      <c r="AL626">
        <v>4.62604907136554E-2</v>
      </c>
      <c r="AM626">
        <v>3.45688443719897</v>
      </c>
      <c r="AN626">
        <v>7</v>
      </c>
      <c r="AO626">
        <v>2</v>
      </c>
      <c r="AP626">
        <f t="shared" si="409"/>
        <v>1</v>
      </c>
      <c r="AQ626">
        <f t="shared" si="410"/>
        <v>0</v>
      </c>
      <c r="AR626">
        <f t="shared" si="411"/>
        <v>51786.17763730944</v>
      </c>
      <c r="AS626" t="s">
        <v>240</v>
      </c>
      <c r="AT626">
        <v>0</v>
      </c>
      <c r="AU626">
        <v>0</v>
      </c>
      <c r="AV626">
        <f t="shared" si="412"/>
        <v>0</v>
      </c>
      <c r="AW626" t="e">
        <f t="shared" si="413"/>
        <v>#DIV/0!</v>
      </c>
      <c r="AX626">
        <v>0</v>
      </c>
      <c r="AY626" t="s">
        <v>240</v>
      </c>
      <c r="AZ626">
        <v>0</v>
      </c>
      <c r="BA626">
        <v>0</v>
      </c>
      <c r="BB626" t="e">
        <f t="shared" si="414"/>
        <v>#DIV/0!</v>
      </c>
      <c r="BC626">
        <v>0.5</v>
      </c>
      <c r="BD626">
        <f t="shared" si="415"/>
        <v>0</v>
      </c>
      <c r="BE626">
        <f t="shared" si="416"/>
        <v>-0.28977312351636086</v>
      </c>
      <c r="BF626" t="e">
        <f t="shared" si="417"/>
        <v>#DIV/0!</v>
      </c>
      <c r="BG626" t="e">
        <f t="shared" si="418"/>
        <v>#DIV/0!</v>
      </c>
      <c r="BH626" t="e">
        <f t="shared" si="419"/>
        <v>#DIV/0!</v>
      </c>
      <c r="BI626" t="e">
        <f t="shared" si="420"/>
        <v>#DIV/0!</v>
      </c>
      <c r="BJ626" t="s">
        <v>240</v>
      </c>
      <c r="BK626">
        <v>0</v>
      </c>
      <c r="BL626">
        <f t="shared" si="421"/>
        <v>0</v>
      </c>
      <c r="BM626" t="e">
        <f t="shared" si="422"/>
        <v>#DIV/0!</v>
      </c>
      <c r="BN626" t="e">
        <f t="shared" si="423"/>
        <v>#DIV/0!</v>
      </c>
      <c r="BO626" t="e">
        <f t="shared" si="424"/>
        <v>#DIV/0!</v>
      </c>
      <c r="BP626" t="e">
        <f t="shared" si="425"/>
        <v>#DIV/0!</v>
      </c>
      <c r="BQ626">
        <f t="shared" si="426"/>
        <v>0</v>
      </c>
      <c r="BR626">
        <f t="shared" si="427"/>
        <v>0</v>
      </c>
      <c r="BS626">
        <f t="shared" si="428"/>
        <v>0</v>
      </c>
      <c r="BT626">
        <f t="shared" si="429"/>
        <v>0</v>
      </c>
      <c r="BU626">
        <v>6</v>
      </c>
      <c r="BV626">
        <v>0.5</v>
      </c>
      <c r="BW626" t="s">
        <v>241</v>
      </c>
      <c r="BX626">
        <v>1581614065.93103</v>
      </c>
      <c r="BY626">
        <v>400.19486206896602</v>
      </c>
      <c r="BZ626">
        <v>400.02948275862099</v>
      </c>
      <c r="CA626">
        <v>32.244368965517197</v>
      </c>
      <c r="CB626">
        <v>31.4431137931034</v>
      </c>
      <c r="CC626">
        <v>350.02289655172399</v>
      </c>
      <c r="CD626">
        <v>99.403344827586196</v>
      </c>
      <c r="CE626">
        <v>0.199976551724138</v>
      </c>
      <c r="CF626">
        <v>31.415193103448299</v>
      </c>
      <c r="CG626">
        <v>31.004293103448301</v>
      </c>
      <c r="CH626">
        <v>999.9</v>
      </c>
      <c r="CI626">
        <v>0</v>
      </c>
      <c r="CJ626">
        <v>0</v>
      </c>
      <c r="CK626">
        <v>9997.3527586206892</v>
      </c>
      <c r="CL626">
        <v>0</v>
      </c>
      <c r="CM626">
        <v>5.9702844827586201</v>
      </c>
      <c r="CN626">
        <v>0</v>
      </c>
      <c r="CO626">
        <v>0</v>
      </c>
      <c r="CP626">
        <v>0</v>
      </c>
      <c r="CQ626">
        <v>0</v>
      </c>
      <c r="CR626">
        <v>2.2620689655172401</v>
      </c>
      <c r="CS626">
        <v>0</v>
      </c>
      <c r="CT626">
        <v>393.88620689655198</v>
      </c>
      <c r="CU626">
        <v>-0.36206896551724099</v>
      </c>
      <c r="CV626">
        <v>40.232620689655199</v>
      </c>
      <c r="CW626">
        <v>45.592413793103397</v>
      </c>
      <c r="CX626">
        <v>42.838206896551704</v>
      </c>
      <c r="CY626">
        <v>44.320689655172401</v>
      </c>
      <c r="CZ626">
        <v>41.3163448275862</v>
      </c>
      <c r="DA626">
        <v>0</v>
      </c>
      <c r="DB626">
        <v>0</v>
      </c>
      <c r="DC626">
        <v>0</v>
      </c>
      <c r="DD626">
        <v>3206.2999999523199</v>
      </c>
      <c r="DE626">
        <v>1.3692307692307699</v>
      </c>
      <c r="DF626">
        <v>1.53162412041197</v>
      </c>
      <c r="DG626">
        <v>-314.38974371972603</v>
      </c>
      <c r="DH626">
        <v>392.49615384615402</v>
      </c>
      <c r="DI626">
        <v>15</v>
      </c>
      <c r="DJ626">
        <v>100</v>
      </c>
      <c r="DK626">
        <v>100</v>
      </c>
      <c r="DL626">
        <v>2.7120000000000002</v>
      </c>
      <c r="DM626">
        <v>0.435</v>
      </c>
      <c r="DN626">
        <v>2</v>
      </c>
      <c r="DO626">
        <v>337.00799999999998</v>
      </c>
      <c r="DP626">
        <v>664.80899999999997</v>
      </c>
      <c r="DQ626">
        <v>30.5014</v>
      </c>
      <c r="DR626">
        <v>32.869500000000002</v>
      </c>
      <c r="DS626">
        <v>30.0002</v>
      </c>
      <c r="DT626">
        <v>32.739899999999999</v>
      </c>
      <c r="DU626">
        <v>32.736800000000002</v>
      </c>
      <c r="DV626">
        <v>20.986599999999999</v>
      </c>
      <c r="DW626">
        <v>22.518000000000001</v>
      </c>
      <c r="DX626">
        <v>53.073500000000003</v>
      </c>
      <c r="DY626">
        <v>30.499300000000002</v>
      </c>
      <c r="DZ626">
        <v>400</v>
      </c>
      <c r="EA626">
        <v>31.438800000000001</v>
      </c>
      <c r="EB626">
        <v>99.842399999999998</v>
      </c>
      <c r="EC626">
        <v>100.288</v>
      </c>
    </row>
    <row r="627" spans="1:133" x14ac:dyDescent="0.35">
      <c r="A627">
        <v>611</v>
      </c>
      <c r="B627">
        <v>1581614079</v>
      </c>
      <c r="C627">
        <v>3142</v>
      </c>
      <c r="D627" t="s">
        <v>1460</v>
      </c>
      <c r="E627" t="s">
        <v>1461</v>
      </c>
      <c r="F627" t="s">
        <v>232</v>
      </c>
      <c r="G627" t="s">
        <v>233</v>
      </c>
      <c r="H627" t="s">
        <v>234</v>
      </c>
      <c r="I627" t="s">
        <v>235</v>
      </c>
      <c r="J627" t="s">
        <v>236</v>
      </c>
      <c r="K627" t="s">
        <v>237</v>
      </c>
      <c r="L627" t="s">
        <v>238</v>
      </c>
      <c r="M627" t="s">
        <v>239</v>
      </c>
      <c r="N627">
        <v>1581614070.93103</v>
      </c>
      <c r="O627">
        <f t="shared" si="387"/>
        <v>4.8054047363289078E-4</v>
      </c>
      <c r="P627">
        <f t="shared" si="388"/>
        <v>-0.31370479179615196</v>
      </c>
      <c r="Q627">
        <f t="shared" si="389"/>
        <v>400.17906896551699</v>
      </c>
      <c r="R627">
        <f t="shared" si="390"/>
        <v>405.60355924129067</v>
      </c>
      <c r="S627">
        <f t="shared" si="391"/>
        <v>40.399593093241954</v>
      </c>
      <c r="T627">
        <f t="shared" si="392"/>
        <v>39.859294087263223</v>
      </c>
      <c r="U627">
        <f t="shared" si="393"/>
        <v>3.5691337934156256E-2</v>
      </c>
      <c r="V627">
        <f t="shared" si="394"/>
        <v>2.2508553150912576</v>
      </c>
      <c r="W627">
        <f t="shared" si="395"/>
        <v>3.5379883079055076E-2</v>
      </c>
      <c r="X627">
        <f t="shared" si="396"/>
        <v>2.2140183277809321E-2</v>
      </c>
      <c r="Y627">
        <f t="shared" si="397"/>
        <v>0</v>
      </c>
      <c r="Z627">
        <f t="shared" si="398"/>
        <v>31.253598792459101</v>
      </c>
      <c r="AA627">
        <f t="shared" si="399"/>
        <v>31.003051724137901</v>
      </c>
      <c r="AB627">
        <f t="shared" si="400"/>
        <v>4.5121633575989533</v>
      </c>
      <c r="AC627">
        <f t="shared" si="401"/>
        <v>69.54089902660013</v>
      </c>
      <c r="AD627">
        <f t="shared" si="402"/>
        <v>3.2117703785730067</v>
      </c>
      <c r="AE627">
        <f t="shared" si="403"/>
        <v>4.6185344502728825</v>
      </c>
      <c r="AF627">
        <f t="shared" si="404"/>
        <v>1.3003929790259465</v>
      </c>
      <c r="AG627">
        <f t="shared" si="405"/>
        <v>-21.191834887210483</v>
      </c>
      <c r="AH627">
        <f t="shared" si="406"/>
        <v>49.665689929306694</v>
      </c>
      <c r="AI627">
        <f t="shared" si="407"/>
        <v>4.9651328803867667</v>
      </c>
      <c r="AJ627">
        <f t="shared" si="408"/>
        <v>33.43898792248298</v>
      </c>
      <c r="AK627">
        <v>-4.1206777597331802E-2</v>
      </c>
      <c r="AL627">
        <v>4.6258217764988799E-2</v>
      </c>
      <c r="AM627">
        <v>3.4567500020052702</v>
      </c>
      <c r="AN627">
        <v>7</v>
      </c>
      <c r="AO627">
        <v>2</v>
      </c>
      <c r="AP627">
        <f t="shared" si="409"/>
        <v>1</v>
      </c>
      <c r="AQ627">
        <f t="shared" si="410"/>
        <v>0</v>
      </c>
      <c r="AR627">
        <f t="shared" si="411"/>
        <v>51784.229740593466</v>
      </c>
      <c r="AS627" t="s">
        <v>240</v>
      </c>
      <c r="AT627">
        <v>0</v>
      </c>
      <c r="AU627">
        <v>0</v>
      </c>
      <c r="AV627">
        <f t="shared" si="412"/>
        <v>0</v>
      </c>
      <c r="AW627" t="e">
        <f t="shared" si="413"/>
        <v>#DIV/0!</v>
      </c>
      <c r="AX627">
        <v>0</v>
      </c>
      <c r="AY627" t="s">
        <v>240</v>
      </c>
      <c r="AZ627">
        <v>0</v>
      </c>
      <c r="BA627">
        <v>0</v>
      </c>
      <c r="BB627" t="e">
        <f t="shared" si="414"/>
        <v>#DIV/0!</v>
      </c>
      <c r="BC627">
        <v>0.5</v>
      </c>
      <c r="BD627">
        <f t="shared" si="415"/>
        <v>0</v>
      </c>
      <c r="BE627">
        <f t="shared" si="416"/>
        <v>-0.31370479179615196</v>
      </c>
      <c r="BF627" t="e">
        <f t="shared" si="417"/>
        <v>#DIV/0!</v>
      </c>
      <c r="BG627" t="e">
        <f t="shared" si="418"/>
        <v>#DIV/0!</v>
      </c>
      <c r="BH627" t="e">
        <f t="shared" si="419"/>
        <v>#DIV/0!</v>
      </c>
      <c r="BI627" t="e">
        <f t="shared" si="420"/>
        <v>#DIV/0!</v>
      </c>
      <c r="BJ627" t="s">
        <v>240</v>
      </c>
      <c r="BK627">
        <v>0</v>
      </c>
      <c r="BL627">
        <f t="shared" si="421"/>
        <v>0</v>
      </c>
      <c r="BM627" t="e">
        <f t="shared" si="422"/>
        <v>#DIV/0!</v>
      </c>
      <c r="BN627" t="e">
        <f t="shared" si="423"/>
        <v>#DIV/0!</v>
      </c>
      <c r="BO627" t="e">
        <f t="shared" si="424"/>
        <v>#DIV/0!</v>
      </c>
      <c r="BP627" t="e">
        <f t="shared" si="425"/>
        <v>#DIV/0!</v>
      </c>
      <c r="BQ627">
        <f t="shared" si="426"/>
        <v>0</v>
      </c>
      <c r="BR627">
        <f t="shared" si="427"/>
        <v>0</v>
      </c>
      <c r="BS627">
        <f t="shared" si="428"/>
        <v>0</v>
      </c>
      <c r="BT627">
        <f t="shared" si="429"/>
        <v>0</v>
      </c>
      <c r="BU627">
        <v>6</v>
      </c>
      <c r="BV627">
        <v>0.5</v>
      </c>
      <c r="BW627" t="s">
        <v>241</v>
      </c>
      <c r="BX627">
        <v>1581614070.93103</v>
      </c>
      <c r="BY627">
        <v>400.17906896551699</v>
      </c>
      <c r="BZ627">
        <v>399.97096551724098</v>
      </c>
      <c r="CA627">
        <v>32.245510344827601</v>
      </c>
      <c r="CB627">
        <v>31.448348275862099</v>
      </c>
      <c r="CC627">
        <v>350.02558620689598</v>
      </c>
      <c r="CD627">
        <v>99.403648275862096</v>
      </c>
      <c r="CE627">
        <v>0.19999713793103399</v>
      </c>
      <c r="CF627">
        <v>31.412334482758599</v>
      </c>
      <c r="CG627">
        <v>31.003051724137901</v>
      </c>
      <c r="CH627">
        <v>999.9</v>
      </c>
      <c r="CI627">
        <v>0</v>
      </c>
      <c r="CJ627">
        <v>0</v>
      </c>
      <c r="CK627">
        <v>9996.8310344827605</v>
      </c>
      <c r="CL627">
        <v>0</v>
      </c>
      <c r="CM627">
        <v>5.7906093103448297</v>
      </c>
      <c r="CN627">
        <v>0</v>
      </c>
      <c r="CO627">
        <v>0</v>
      </c>
      <c r="CP627">
        <v>0</v>
      </c>
      <c r="CQ627">
        <v>0</v>
      </c>
      <c r="CR627">
        <v>2.0655172413793101</v>
      </c>
      <c r="CS627">
        <v>0</v>
      </c>
      <c r="CT627">
        <v>368.07586206896502</v>
      </c>
      <c r="CU627">
        <v>-0.46896551724137903</v>
      </c>
      <c r="CV627">
        <v>40.239137931034499</v>
      </c>
      <c r="CW627">
        <v>45.596758620689599</v>
      </c>
      <c r="CX627">
        <v>42.879068965517199</v>
      </c>
      <c r="CY627">
        <v>44.325034482758603</v>
      </c>
      <c r="CZ627">
        <v>41.3163448275862</v>
      </c>
      <c r="DA627">
        <v>0</v>
      </c>
      <c r="DB627">
        <v>0</v>
      </c>
      <c r="DC627">
        <v>0</v>
      </c>
      <c r="DD627">
        <v>3211.1000001430498</v>
      </c>
      <c r="DE627">
        <v>1.3230769230769199</v>
      </c>
      <c r="DF627">
        <v>1.51794870845531</v>
      </c>
      <c r="DG627">
        <v>-470.33162366481997</v>
      </c>
      <c r="DH627">
        <v>367.407692307692</v>
      </c>
      <c r="DI627">
        <v>15</v>
      </c>
      <c r="DJ627">
        <v>100</v>
      </c>
      <c r="DK627">
        <v>100</v>
      </c>
      <c r="DL627">
        <v>2.7120000000000002</v>
      </c>
      <c r="DM627">
        <v>0.435</v>
      </c>
      <c r="DN627">
        <v>2</v>
      </c>
      <c r="DO627">
        <v>336.83699999999999</v>
      </c>
      <c r="DP627">
        <v>664.89700000000005</v>
      </c>
      <c r="DQ627">
        <v>30.498799999999999</v>
      </c>
      <c r="DR627">
        <v>32.871699999999997</v>
      </c>
      <c r="DS627">
        <v>30.000299999999999</v>
      </c>
      <c r="DT627">
        <v>32.741500000000002</v>
      </c>
      <c r="DU627">
        <v>32.738500000000002</v>
      </c>
      <c r="DV627">
        <v>20.988600000000002</v>
      </c>
      <c r="DW627">
        <v>22.518000000000001</v>
      </c>
      <c r="DX627">
        <v>53.073500000000003</v>
      </c>
      <c r="DY627">
        <v>30.497800000000002</v>
      </c>
      <c r="DZ627">
        <v>400</v>
      </c>
      <c r="EA627">
        <v>31.438300000000002</v>
      </c>
      <c r="EB627">
        <v>99.841399999999993</v>
      </c>
      <c r="EC627">
        <v>100.28700000000001</v>
      </c>
    </row>
    <row r="628" spans="1:133" x14ac:dyDescent="0.35">
      <c r="A628">
        <v>612</v>
      </c>
      <c r="B628">
        <v>1581614084</v>
      </c>
      <c r="C628">
        <v>3147</v>
      </c>
      <c r="D628" t="s">
        <v>1462</v>
      </c>
      <c r="E628" t="s">
        <v>1463</v>
      </c>
      <c r="F628" t="s">
        <v>232</v>
      </c>
      <c r="G628" t="s">
        <v>233</v>
      </c>
      <c r="H628" t="s">
        <v>234</v>
      </c>
      <c r="I628" t="s">
        <v>235</v>
      </c>
      <c r="J628" t="s">
        <v>236</v>
      </c>
      <c r="K628" t="s">
        <v>237</v>
      </c>
      <c r="L628" t="s">
        <v>238</v>
      </c>
      <c r="M628" t="s">
        <v>239</v>
      </c>
      <c r="N628">
        <v>1581614075.93103</v>
      </c>
      <c r="O628">
        <f t="shared" si="387"/>
        <v>4.7856330110360238E-4</v>
      </c>
      <c r="P628">
        <f t="shared" si="388"/>
        <v>-0.30018670844089529</v>
      </c>
      <c r="Q628">
        <f t="shared" si="389"/>
        <v>400.15358620689699</v>
      </c>
      <c r="R628">
        <f t="shared" si="390"/>
        <v>405.02899655225639</v>
      </c>
      <c r="S628">
        <f t="shared" si="391"/>
        <v>40.34257549120349</v>
      </c>
      <c r="T628">
        <f t="shared" si="392"/>
        <v>39.85696430883749</v>
      </c>
      <c r="U628">
        <f t="shared" si="393"/>
        <v>3.5550946196862637E-2</v>
      </c>
      <c r="V628">
        <f t="shared" si="394"/>
        <v>2.2515334830058853</v>
      </c>
      <c r="W628">
        <f t="shared" si="395"/>
        <v>3.5242017495824701E-2</v>
      </c>
      <c r="X628">
        <f t="shared" si="396"/>
        <v>2.2053793101757192E-2</v>
      </c>
      <c r="Y628">
        <f t="shared" si="397"/>
        <v>0</v>
      </c>
      <c r="Z628">
        <f t="shared" si="398"/>
        <v>31.250705023306924</v>
      </c>
      <c r="AA628">
        <f t="shared" si="399"/>
        <v>31.002272413793101</v>
      </c>
      <c r="AB628">
        <f t="shared" si="400"/>
        <v>4.5119628708101152</v>
      </c>
      <c r="AC628">
        <f t="shared" si="401"/>
        <v>69.556733811681326</v>
      </c>
      <c r="AD628">
        <f t="shared" si="402"/>
        <v>3.2118462473868541</v>
      </c>
      <c r="AE628">
        <f t="shared" si="403"/>
        <v>4.6175921027037328</v>
      </c>
      <c r="AF628">
        <f t="shared" si="404"/>
        <v>1.3001166234232611</v>
      </c>
      <c r="AG628">
        <f t="shared" si="405"/>
        <v>-21.104641578668865</v>
      </c>
      <c r="AH628">
        <f t="shared" si="406"/>
        <v>49.339521087000506</v>
      </c>
      <c r="AI628">
        <f t="shared" si="407"/>
        <v>4.9309334801079316</v>
      </c>
      <c r="AJ628">
        <f t="shared" si="408"/>
        <v>33.165812988439569</v>
      </c>
      <c r="AK628">
        <v>-4.1225043625169301E-2</v>
      </c>
      <c r="AL628">
        <v>4.6278722981428301E-2</v>
      </c>
      <c r="AM628">
        <v>3.4579627156234101</v>
      </c>
      <c r="AN628">
        <v>7</v>
      </c>
      <c r="AO628">
        <v>2</v>
      </c>
      <c r="AP628">
        <f t="shared" si="409"/>
        <v>1</v>
      </c>
      <c r="AQ628">
        <f t="shared" si="410"/>
        <v>0</v>
      </c>
      <c r="AR628">
        <f t="shared" si="411"/>
        <v>51806.869141327959</v>
      </c>
      <c r="AS628" t="s">
        <v>240</v>
      </c>
      <c r="AT628">
        <v>0</v>
      </c>
      <c r="AU628">
        <v>0</v>
      </c>
      <c r="AV628">
        <f t="shared" si="412"/>
        <v>0</v>
      </c>
      <c r="AW628" t="e">
        <f t="shared" si="413"/>
        <v>#DIV/0!</v>
      </c>
      <c r="AX628">
        <v>0</v>
      </c>
      <c r="AY628" t="s">
        <v>240</v>
      </c>
      <c r="AZ628">
        <v>0</v>
      </c>
      <c r="BA628">
        <v>0</v>
      </c>
      <c r="BB628" t="e">
        <f t="shared" si="414"/>
        <v>#DIV/0!</v>
      </c>
      <c r="BC628">
        <v>0.5</v>
      </c>
      <c r="BD628">
        <f t="shared" si="415"/>
        <v>0</v>
      </c>
      <c r="BE628">
        <f t="shared" si="416"/>
        <v>-0.30018670844089529</v>
      </c>
      <c r="BF628" t="e">
        <f t="shared" si="417"/>
        <v>#DIV/0!</v>
      </c>
      <c r="BG628" t="e">
        <f t="shared" si="418"/>
        <v>#DIV/0!</v>
      </c>
      <c r="BH628" t="e">
        <f t="shared" si="419"/>
        <v>#DIV/0!</v>
      </c>
      <c r="BI628" t="e">
        <f t="shared" si="420"/>
        <v>#DIV/0!</v>
      </c>
      <c r="BJ628" t="s">
        <v>240</v>
      </c>
      <c r="BK628">
        <v>0</v>
      </c>
      <c r="BL628">
        <f t="shared" si="421"/>
        <v>0</v>
      </c>
      <c r="BM628" t="e">
        <f t="shared" si="422"/>
        <v>#DIV/0!</v>
      </c>
      <c r="BN628" t="e">
        <f t="shared" si="423"/>
        <v>#DIV/0!</v>
      </c>
      <c r="BO628" t="e">
        <f t="shared" si="424"/>
        <v>#DIV/0!</v>
      </c>
      <c r="BP628" t="e">
        <f t="shared" si="425"/>
        <v>#DIV/0!</v>
      </c>
      <c r="BQ628">
        <f t="shared" si="426"/>
        <v>0</v>
      </c>
      <c r="BR628">
        <f t="shared" si="427"/>
        <v>0</v>
      </c>
      <c r="BS628">
        <f t="shared" si="428"/>
        <v>0</v>
      </c>
      <c r="BT628">
        <f t="shared" si="429"/>
        <v>0</v>
      </c>
      <c r="BU628">
        <v>6</v>
      </c>
      <c r="BV628">
        <v>0.5</v>
      </c>
      <c r="BW628" t="s">
        <v>241</v>
      </c>
      <c r="BX628">
        <v>1581614075.93103</v>
      </c>
      <c r="BY628">
        <v>400.15358620689699</v>
      </c>
      <c r="BZ628">
        <v>399.96727586206902</v>
      </c>
      <c r="CA628">
        <v>32.246103448275903</v>
      </c>
      <c r="CB628">
        <v>31.4522137931034</v>
      </c>
      <c r="CC628">
        <v>350.02206896551701</v>
      </c>
      <c r="CD628">
        <v>99.404193103448307</v>
      </c>
      <c r="CE628">
        <v>0.19997310344827601</v>
      </c>
      <c r="CF628">
        <v>31.408744827586201</v>
      </c>
      <c r="CG628">
        <v>31.002272413793101</v>
      </c>
      <c r="CH628">
        <v>999.9</v>
      </c>
      <c r="CI628">
        <v>0</v>
      </c>
      <c r="CJ628">
        <v>0</v>
      </c>
      <c r="CK628">
        <v>10001.2075862069</v>
      </c>
      <c r="CL628">
        <v>0</v>
      </c>
      <c r="CM628">
        <v>5.8695220689655203</v>
      </c>
      <c r="CN628">
        <v>0</v>
      </c>
      <c r="CO628">
        <v>0</v>
      </c>
      <c r="CP628">
        <v>0</v>
      </c>
      <c r="CQ628">
        <v>0</v>
      </c>
      <c r="CR628">
        <v>1.8689655172413799</v>
      </c>
      <c r="CS628">
        <v>0</v>
      </c>
      <c r="CT628">
        <v>364.39655172413802</v>
      </c>
      <c r="CU628">
        <v>-0.47586206896551703</v>
      </c>
      <c r="CV628">
        <v>40.239137931034499</v>
      </c>
      <c r="CW628">
        <v>45.607620689655199</v>
      </c>
      <c r="CX628">
        <v>42.892034482758604</v>
      </c>
      <c r="CY628">
        <v>44.325034482758603</v>
      </c>
      <c r="CZ628">
        <v>41.3163448275862</v>
      </c>
      <c r="DA628">
        <v>0</v>
      </c>
      <c r="DB628">
        <v>0</v>
      </c>
      <c r="DC628">
        <v>0</v>
      </c>
      <c r="DD628">
        <v>3216.5</v>
      </c>
      <c r="DE628">
        <v>1.2615384615384599</v>
      </c>
      <c r="DF628">
        <v>10.953845919102999</v>
      </c>
      <c r="DG628">
        <v>269.07350478022602</v>
      </c>
      <c r="DH628">
        <v>365.18461538461497</v>
      </c>
      <c r="DI628">
        <v>15</v>
      </c>
      <c r="DJ628">
        <v>100</v>
      </c>
      <c r="DK628">
        <v>100</v>
      </c>
      <c r="DL628">
        <v>2.7120000000000002</v>
      </c>
      <c r="DM628">
        <v>0.435</v>
      </c>
      <c r="DN628">
        <v>2</v>
      </c>
      <c r="DO628">
        <v>337.065</v>
      </c>
      <c r="DP628">
        <v>664.85799999999995</v>
      </c>
      <c r="DQ628">
        <v>30.4969</v>
      </c>
      <c r="DR628">
        <v>32.874499999999998</v>
      </c>
      <c r="DS628">
        <v>30.000299999999999</v>
      </c>
      <c r="DT628">
        <v>32.744300000000003</v>
      </c>
      <c r="DU628">
        <v>32.741199999999999</v>
      </c>
      <c r="DV628">
        <v>20.985099999999999</v>
      </c>
      <c r="DW628">
        <v>22.518000000000001</v>
      </c>
      <c r="DX628">
        <v>53.073500000000003</v>
      </c>
      <c r="DY628">
        <v>30.561299999999999</v>
      </c>
      <c r="DZ628">
        <v>400</v>
      </c>
      <c r="EA628">
        <v>31.438099999999999</v>
      </c>
      <c r="EB628">
        <v>99.842699999999994</v>
      </c>
      <c r="EC628">
        <v>100.288</v>
      </c>
    </row>
    <row r="629" spans="1:133" x14ac:dyDescent="0.35">
      <c r="A629">
        <v>613</v>
      </c>
      <c r="B629">
        <v>1581614089</v>
      </c>
      <c r="C629">
        <v>3152</v>
      </c>
      <c r="D629" t="s">
        <v>1464</v>
      </c>
      <c r="E629" t="s">
        <v>1465</v>
      </c>
      <c r="F629" t="s">
        <v>232</v>
      </c>
      <c r="G629" t="s">
        <v>233</v>
      </c>
      <c r="H629" t="s">
        <v>234</v>
      </c>
      <c r="I629" t="s">
        <v>235</v>
      </c>
      <c r="J629" t="s">
        <v>236</v>
      </c>
      <c r="K629" t="s">
        <v>237</v>
      </c>
      <c r="L629" t="s">
        <v>238</v>
      </c>
      <c r="M629" t="s">
        <v>239</v>
      </c>
      <c r="N629">
        <v>1581614080.93103</v>
      </c>
      <c r="O629">
        <f t="shared" si="387"/>
        <v>4.7747525665726103E-4</v>
      </c>
      <c r="P629">
        <f t="shared" si="388"/>
        <v>-0.27520852342835855</v>
      </c>
      <c r="Q629">
        <f t="shared" si="389"/>
        <v>400.152068965517</v>
      </c>
      <c r="R629">
        <f t="shared" si="390"/>
        <v>403.93268760022045</v>
      </c>
      <c r="S629">
        <f t="shared" si="391"/>
        <v>40.233415518936056</v>
      </c>
      <c r="T629">
        <f t="shared" si="392"/>
        <v>39.85684980608837</v>
      </c>
      <c r="U629">
        <f t="shared" si="393"/>
        <v>3.5493447187952221E-2</v>
      </c>
      <c r="V629">
        <f t="shared" si="394"/>
        <v>2.2519095683179557</v>
      </c>
      <c r="W629">
        <f t="shared" si="395"/>
        <v>3.5185563258630273E-2</v>
      </c>
      <c r="X629">
        <f t="shared" si="396"/>
        <v>2.2018416485211082E-2</v>
      </c>
      <c r="Y629">
        <f t="shared" si="397"/>
        <v>0</v>
      </c>
      <c r="Z629">
        <f t="shared" si="398"/>
        <v>31.246832499998781</v>
      </c>
      <c r="AA629">
        <f t="shared" si="399"/>
        <v>30.999517241379301</v>
      </c>
      <c r="AB629">
        <f t="shared" si="400"/>
        <v>4.5112541323776219</v>
      </c>
      <c r="AC629">
        <f t="shared" si="401"/>
        <v>69.577047619629667</v>
      </c>
      <c r="AD629">
        <f t="shared" si="402"/>
        <v>3.2120071914218089</v>
      </c>
      <c r="AE629">
        <f t="shared" si="403"/>
        <v>4.6164752620454825</v>
      </c>
      <c r="AF629">
        <f t="shared" si="404"/>
        <v>1.2992469409558129</v>
      </c>
      <c r="AG629">
        <f t="shared" si="405"/>
        <v>-21.056658818585213</v>
      </c>
      <c r="AH629">
        <f t="shared" si="406"/>
        <v>49.165655100066793</v>
      </c>
      <c r="AI629">
        <f t="shared" si="407"/>
        <v>4.9125670852877636</v>
      </c>
      <c r="AJ629">
        <f t="shared" si="408"/>
        <v>33.021563366769342</v>
      </c>
      <c r="AK629">
        <v>-4.1235175395871203E-2</v>
      </c>
      <c r="AL629">
        <v>4.6290096781633101E-2</v>
      </c>
      <c r="AM629">
        <v>3.4586353018795202</v>
      </c>
      <c r="AN629">
        <v>7</v>
      </c>
      <c r="AO629">
        <v>2</v>
      </c>
      <c r="AP629">
        <f t="shared" si="409"/>
        <v>1</v>
      </c>
      <c r="AQ629">
        <f t="shared" si="410"/>
        <v>0</v>
      </c>
      <c r="AR629">
        <f t="shared" si="411"/>
        <v>51819.806049487466</v>
      </c>
      <c r="AS629" t="s">
        <v>240</v>
      </c>
      <c r="AT629">
        <v>0</v>
      </c>
      <c r="AU629">
        <v>0</v>
      </c>
      <c r="AV629">
        <f t="shared" si="412"/>
        <v>0</v>
      </c>
      <c r="AW629" t="e">
        <f t="shared" si="413"/>
        <v>#DIV/0!</v>
      </c>
      <c r="AX629">
        <v>0</v>
      </c>
      <c r="AY629" t="s">
        <v>240</v>
      </c>
      <c r="AZ629">
        <v>0</v>
      </c>
      <c r="BA629">
        <v>0</v>
      </c>
      <c r="BB629" t="e">
        <f t="shared" si="414"/>
        <v>#DIV/0!</v>
      </c>
      <c r="BC629">
        <v>0.5</v>
      </c>
      <c r="BD629">
        <f t="shared" si="415"/>
        <v>0</v>
      </c>
      <c r="BE629">
        <f t="shared" si="416"/>
        <v>-0.27520852342835855</v>
      </c>
      <c r="BF629" t="e">
        <f t="shared" si="417"/>
        <v>#DIV/0!</v>
      </c>
      <c r="BG629" t="e">
        <f t="shared" si="418"/>
        <v>#DIV/0!</v>
      </c>
      <c r="BH629" t="e">
        <f t="shared" si="419"/>
        <v>#DIV/0!</v>
      </c>
      <c r="BI629" t="e">
        <f t="shared" si="420"/>
        <v>#DIV/0!</v>
      </c>
      <c r="BJ629" t="s">
        <v>240</v>
      </c>
      <c r="BK629">
        <v>0</v>
      </c>
      <c r="BL629">
        <f t="shared" si="421"/>
        <v>0</v>
      </c>
      <c r="BM629" t="e">
        <f t="shared" si="422"/>
        <v>#DIV/0!</v>
      </c>
      <c r="BN629" t="e">
        <f t="shared" si="423"/>
        <v>#DIV/0!</v>
      </c>
      <c r="BO629" t="e">
        <f t="shared" si="424"/>
        <v>#DIV/0!</v>
      </c>
      <c r="BP629" t="e">
        <f t="shared" si="425"/>
        <v>#DIV/0!</v>
      </c>
      <c r="BQ629">
        <f t="shared" si="426"/>
        <v>0</v>
      </c>
      <c r="BR629">
        <f t="shared" si="427"/>
        <v>0</v>
      </c>
      <c r="BS629">
        <f t="shared" si="428"/>
        <v>0</v>
      </c>
      <c r="BT629">
        <f t="shared" si="429"/>
        <v>0</v>
      </c>
      <c r="BU629">
        <v>6</v>
      </c>
      <c r="BV629">
        <v>0.5</v>
      </c>
      <c r="BW629" t="s">
        <v>241</v>
      </c>
      <c r="BX629">
        <v>1581614080.93103</v>
      </c>
      <c r="BY629">
        <v>400.152068965517</v>
      </c>
      <c r="BZ629">
        <v>400.00782758620699</v>
      </c>
      <c r="CA629">
        <v>32.247689655172401</v>
      </c>
      <c r="CB629">
        <v>31.455603448275902</v>
      </c>
      <c r="CC629">
        <v>350.02082758620702</v>
      </c>
      <c r="CD629">
        <v>99.404255172413798</v>
      </c>
      <c r="CE629">
        <v>0.200002551724138</v>
      </c>
      <c r="CF629">
        <v>31.404489655172402</v>
      </c>
      <c r="CG629">
        <v>30.999517241379301</v>
      </c>
      <c r="CH629">
        <v>999.9</v>
      </c>
      <c r="CI629">
        <v>0</v>
      </c>
      <c r="CJ629">
        <v>0</v>
      </c>
      <c r="CK629">
        <v>10003.659310344799</v>
      </c>
      <c r="CL629">
        <v>0</v>
      </c>
      <c r="CM629">
        <v>6.1461272413793102</v>
      </c>
      <c r="CN629">
        <v>0</v>
      </c>
      <c r="CO629">
        <v>0</v>
      </c>
      <c r="CP629">
        <v>0</v>
      </c>
      <c r="CQ629">
        <v>0</v>
      </c>
      <c r="CR629">
        <v>0.85517241379310305</v>
      </c>
      <c r="CS629">
        <v>0</v>
      </c>
      <c r="CT629">
        <v>380.95862068965499</v>
      </c>
      <c r="CU629">
        <v>-0.68965517241379304</v>
      </c>
      <c r="CV629">
        <v>40.234793103448297</v>
      </c>
      <c r="CW629">
        <v>45.616310344827603</v>
      </c>
      <c r="CX629">
        <v>42.870448275862103</v>
      </c>
      <c r="CY629">
        <v>44.325034482758603</v>
      </c>
      <c r="CZ629">
        <v>41.311999999999998</v>
      </c>
      <c r="DA629">
        <v>0</v>
      </c>
      <c r="DB629">
        <v>0</v>
      </c>
      <c r="DC629">
        <v>0</v>
      </c>
      <c r="DD629">
        <v>3221.2999999523199</v>
      </c>
      <c r="DE629">
        <v>1.5538461538461501</v>
      </c>
      <c r="DF629">
        <v>6.5709398155982202</v>
      </c>
      <c r="DG629">
        <v>529.18974402725905</v>
      </c>
      <c r="DH629">
        <v>384.85384615384601</v>
      </c>
      <c r="DI629">
        <v>15</v>
      </c>
      <c r="DJ629">
        <v>100</v>
      </c>
      <c r="DK629">
        <v>100</v>
      </c>
      <c r="DL629">
        <v>2.7120000000000002</v>
      </c>
      <c r="DM629">
        <v>0.435</v>
      </c>
      <c r="DN629">
        <v>2</v>
      </c>
      <c r="DO629">
        <v>337.02499999999998</v>
      </c>
      <c r="DP629">
        <v>664.875</v>
      </c>
      <c r="DQ629">
        <v>30.535599999999999</v>
      </c>
      <c r="DR629">
        <v>32.877400000000002</v>
      </c>
      <c r="DS629">
        <v>29.9999</v>
      </c>
      <c r="DT629">
        <v>32.745800000000003</v>
      </c>
      <c r="DU629">
        <v>32.742600000000003</v>
      </c>
      <c r="DV629">
        <v>20.9833</v>
      </c>
      <c r="DW629">
        <v>22.518000000000001</v>
      </c>
      <c r="DX629">
        <v>53.073500000000003</v>
      </c>
      <c r="DY629">
        <v>30.5641</v>
      </c>
      <c r="DZ629">
        <v>400</v>
      </c>
      <c r="EA629">
        <v>31.438099999999999</v>
      </c>
      <c r="EB629">
        <v>99.841700000000003</v>
      </c>
      <c r="EC629">
        <v>100.288</v>
      </c>
    </row>
    <row r="630" spans="1:133" x14ac:dyDescent="0.35">
      <c r="A630">
        <v>614</v>
      </c>
      <c r="B630">
        <v>1581614094</v>
      </c>
      <c r="C630">
        <v>3157</v>
      </c>
      <c r="D630" t="s">
        <v>1466</v>
      </c>
      <c r="E630" t="s">
        <v>1467</v>
      </c>
      <c r="F630" t="s">
        <v>232</v>
      </c>
      <c r="G630" t="s">
        <v>233</v>
      </c>
      <c r="H630" t="s">
        <v>234</v>
      </c>
      <c r="I630" t="s">
        <v>235</v>
      </c>
      <c r="J630" t="s">
        <v>236</v>
      </c>
      <c r="K630" t="s">
        <v>237</v>
      </c>
      <c r="L630" t="s">
        <v>238</v>
      </c>
      <c r="M630" t="s">
        <v>239</v>
      </c>
      <c r="N630">
        <v>1581614085.93103</v>
      </c>
      <c r="O630">
        <f t="shared" si="387"/>
        <v>4.7684036467516005E-4</v>
      </c>
      <c r="P630">
        <f t="shared" si="388"/>
        <v>-0.27648919271800904</v>
      </c>
      <c r="Q630">
        <f t="shared" si="389"/>
        <v>400.16300000000001</v>
      </c>
      <c r="R630">
        <f t="shared" si="390"/>
        <v>404.01580392789714</v>
      </c>
      <c r="S630">
        <f t="shared" si="391"/>
        <v>40.241311642161165</v>
      </c>
      <c r="T630">
        <f t="shared" si="392"/>
        <v>39.857559615504499</v>
      </c>
      <c r="U630">
        <f t="shared" si="393"/>
        <v>3.5461491994999553E-2</v>
      </c>
      <c r="V630">
        <f t="shared" si="394"/>
        <v>2.2515619449911357</v>
      </c>
      <c r="W630">
        <f t="shared" si="395"/>
        <v>3.5154112603920699E-2</v>
      </c>
      <c r="X630">
        <f t="shared" si="396"/>
        <v>2.1998715024090083E-2</v>
      </c>
      <c r="Y630">
        <f t="shared" si="397"/>
        <v>0</v>
      </c>
      <c r="Z630">
        <f t="shared" si="398"/>
        <v>31.243102243663078</v>
      </c>
      <c r="AA630">
        <f t="shared" si="399"/>
        <v>30.998344827586202</v>
      </c>
      <c r="AB630">
        <f t="shared" si="400"/>
        <v>4.51095257096802</v>
      </c>
      <c r="AC630">
        <f t="shared" si="401"/>
        <v>69.598564394369646</v>
      </c>
      <c r="AD630">
        <f t="shared" si="402"/>
        <v>3.212285078551159</v>
      </c>
      <c r="AE630">
        <f t="shared" si="403"/>
        <v>4.6154473249609511</v>
      </c>
      <c r="AF630">
        <f t="shared" si="404"/>
        <v>1.2986674924168611</v>
      </c>
      <c r="AG630">
        <f t="shared" si="405"/>
        <v>-21.028660082174557</v>
      </c>
      <c r="AH630">
        <f t="shared" si="406"/>
        <v>48.824881273054068</v>
      </c>
      <c r="AI630">
        <f t="shared" si="407"/>
        <v>4.8791481386523738</v>
      </c>
      <c r="AJ630">
        <f t="shared" si="408"/>
        <v>32.675369329531883</v>
      </c>
      <c r="AK630">
        <v>-4.1225810339874797E-2</v>
      </c>
      <c r="AL630">
        <v>4.6279583685853103E-2</v>
      </c>
      <c r="AM630">
        <v>3.45801361511151</v>
      </c>
      <c r="AN630">
        <v>7</v>
      </c>
      <c r="AO630">
        <v>2</v>
      </c>
      <c r="AP630">
        <f t="shared" si="409"/>
        <v>1</v>
      </c>
      <c r="AQ630">
        <f t="shared" si="410"/>
        <v>0</v>
      </c>
      <c r="AR630">
        <f t="shared" si="411"/>
        <v>51809.165192396787</v>
      </c>
      <c r="AS630" t="s">
        <v>240</v>
      </c>
      <c r="AT630">
        <v>0</v>
      </c>
      <c r="AU630">
        <v>0</v>
      </c>
      <c r="AV630">
        <f t="shared" si="412"/>
        <v>0</v>
      </c>
      <c r="AW630" t="e">
        <f t="shared" si="413"/>
        <v>#DIV/0!</v>
      </c>
      <c r="AX630">
        <v>0</v>
      </c>
      <c r="AY630" t="s">
        <v>240</v>
      </c>
      <c r="AZ630">
        <v>0</v>
      </c>
      <c r="BA630">
        <v>0</v>
      </c>
      <c r="BB630" t="e">
        <f t="shared" si="414"/>
        <v>#DIV/0!</v>
      </c>
      <c r="BC630">
        <v>0.5</v>
      </c>
      <c r="BD630">
        <f t="shared" si="415"/>
        <v>0</v>
      </c>
      <c r="BE630">
        <f t="shared" si="416"/>
        <v>-0.27648919271800904</v>
      </c>
      <c r="BF630" t="e">
        <f t="shared" si="417"/>
        <v>#DIV/0!</v>
      </c>
      <c r="BG630" t="e">
        <f t="shared" si="418"/>
        <v>#DIV/0!</v>
      </c>
      <c r="BH630" t="e">
        <f t="shared" si="419"/>
        <v>#DIV/0!</v>
      </c>
      <c r="BI630" t="e">
        <f t="shared" si="420"/>
        <v>#DIV/0!</v>
      </c>
      <c r="BJ630" t="s">
        <v>240</v>
      </c>
      <c r="BK630">
        <v>0</v>
      </c>
      <c r="BL630">
        <f t="shared" si="421"/>
        <v>0</v>
      </c>
      <c r="BM630" t="e">
        <f t="shared" si="422"/>
        <v>#DIV/0!</v>
      </c>
      <c r="BN630" t="e">
        <f t="shared" si="423"/>
        <v>#DIV/0!</v>
      </c>
      <c r="BO630" t="e">
        <f t="shared" si="424"/>
        <v>#DIV/0!</v>
      </c>
      <c r="BP630" t="e">
        <f t="shared" si="425"/>
        <v>#DIV/0!</v>
      </c>
      <c r="BQ630">
        <f t="shared" si="426"/>
        <v>0</v>
      </c>
      <c r="BR630">
        <f t="shared" si="427"/>
        <v>0</v>
      </c>
      <c r="BS630">
        <f t="shared" si="428"/>
        <v>0</v>
      </c>
      <c r="BT630">
        <f t="shared" si="429"/>
        <v>0</v>
      </c>
      <c r="BU630">
        <v>6</v>
      </c>
      <c r="BV630">
        <v>0.5</v>
      </c>
      <c r="BW630" t="s">
        <v>241</v>
      </c>
      <c r="BX630">
        <v>1581614085.93103</v>
      </c>
      <c r="BY630">
        <v>400.16300000000001</v>
      </c>
      <c r="BZ630">
        <v>400.01613793103502</v>
      </c>
      <c r="CA630">
        <v>32.2507862068965</v>
      </c>
      <c r="CB630">
        <v>31.4597620689655</v>
      </c>
      <c r="CC630">
        <v>350.02362068965499</v>
      </c>
      <c r="CD630">
        <v>99.403303448275906</v>
      </c>
      <c r="CE630">
        <v>0.20000724137931</v>
      </c>
      <c r="CF630">
        <v>31.4005724137931</v>
      </c>
      <c r="CG630">
        <v>30.998344827586202</v>
      </c>
      <c r="CH630">
        <v>999.9</v>
      </c>
      <c r="CI630">
        <v>0</v>
      </c>
      <c r="CJ630">
        <v>0</v>
      </c>
      <c r="CK630">
        <v>10001.4831034483</v>
      </c>
      <c r="CL630">
        <v>0</v>
      </c>
      <c r="CM630">
        <v>6.5675127586206896</v>
      </c>
      <c r="CN630">
        <v>0</v>
      </c>
      <c r="CO630">
        <v>0</v>
      </c>
      <c r="CP630">
        <v>0</v>
      </c>
      <c r="CQ630">
        <v>0</v>
      </c>
      <c r="CR630">
        <v>0.38275862068965499</v>
      </c>
      <c r="CS630">
        <v>0</v>
      </c>
      <c r="CT630">
        <v>408.54137931034501</v>
      </c>
      <c r="CU630">
        <v>-0.67931034482758601</v>
      </c>
      <c r="CV630">
        <v>40.241310344827603</v>
      </c>
      <c r="CW630">
        <v>45.614137931034499</v>
      </c>
      <c r="CX630">
        <v>42.868310344827599</v>
      </c>
      <c r="CY630">
        <v>44.340241379310299</v>
      </c>
      <c r="CZ630">
        <v>41.314172413793102</v>
      </c>
      <c r="DA630">
        <v>0</v>
      </c>
      <c r="DB630">
        <v>0</v>
      </c>
      <c r="DC630">
        <v>0</v>
      </c>
      <c r="DD630">
        <v>3226.1000001430498</v>
      </c>
      <c r="DE630">
        <v>1.18461538461538</v>
      </c>
      <c r="DF630">
        <v>-13.1076924455463</v>
      </c>
      <c r="DG630">
        <v>56.547008218413197</v>
      </c>
      <c r="DH630">
        <v>410.93076923076899</v>
      </c>
      <c r="DI630">
        <v>15</v>
      </c>
      <c r="DJ630">
        <v>100</v>
      </c>
      <c r="DK630">
        <v>100</v>
      </c>
      <c r="DL630">
        <v>2.7120000000000002</v>
      </c>
      <c r="DM630">
        <v>0.435</v>
      </c>
      <c r="DN630">
        <v>2</v>
      </c>
      <c r="DO630">
        <v>337.024</v>
      </c>
      <c r="DP630">
        <v>664.71699999999998</v>
      </c>
      <c r="DQ630">
        <v>30.566400000000002</v>
      </c>
      <c r="DR630">
        <v>32.8797</v>
      </c>
      <c r="DS630">
        <v>30.000399999999999</v>
      </c>
      <c r="DT630">
        <v>32.747999999999998</v>
      </c>
      <c r="DU630">
        <v>32.744799999999998</v>
      </c>
      <c r="DV630">
        <v>20.985900000000001</v>
      </c>
      <c r="DW630">
        <v>22.518000000000001</v>
      </c>
      <c r="DX630">
        <v>53.073500000000003</v>
      </c>
      <c r="DY630">
        <v>30.5642</v>
      </c>
      <c r="DZ630">
        <v>400</v>
      </c>
      <c r="EA630">
        <v>31.438099999999999</v>
      </c>
      <c r="EB630">
        <v>99.840199999999996</v>
      </c>
      <c r="EC630">
        <v>100.285</v>
      </c>
    </row>
    <row r="631" spans="1:133" x14ac:dyDescent="0.35">
      <c r="A631">
        <v>615</v>
      </c>
      <c r="B631">
        <v>1581614099</v>
      </c>
      <c r="C631">
        <v>3162</v>
      </c>
      <c r="D631" t="s">
        <v>1468</v>
      </c>
      <c r="E631" t="s">
        <v>1469</v>
      </c>
      <c r="F631" t="s">
        <v>232</v>
      </c>
      <c r="G631" t="s">
        <v>233</v>
      </c>
      <c r="H631" t="s">
        <v>234</v>
      </c>
      <c r="I631" t="s">
        <v>235</v>
      </c>
      <c r="J631" t="s">
        <v>236</v>
      </c>
      <c r="K631" t="s">
        <v>237</v>
      </c>
      <c r="L631" t="s">
        <v>238</v>
      </c>
      <c r="M631" t="s">
        <v>239</v>
      </c>
      <c r="N631">
        <v>1581614090.93103</v>
      </c>
      <c r="O631">
        <f t="shared" si="387"/>
        <v>4.7686923833422767E-4</v>
      </c>
      <c r="P631">
        <f t="shared" si="388"/>
        <v>-0.27677846599391864</v>
      </c>
      <c r="Q631">
        <f t="shared" si="389"/>
        <v>400.15803448275898</v>
      </c>
      <c r="R631">
        <f t="shared" si="390"/>
        <v>404.02340237705033</v>
      </c>
      <c r="S631">
        <f t="shared" si="391"/>
        <v>40.241789097636108</v>
      </c>
      <c r="T631">
        <f t="shared" si="392"/>
        <v>39.856788331166442</v>
      </c>
      <c r="U631">
        <f t="shared" si="393"/>
        <v>3.5461784196324675E-2</v>
      </c>
      <c r="V631">
        <f t="shared" si="394"/>
        <v>2.2513805783710366</v>
      </c>
      <c r="W631">
        <f t="shared" si="395"/>
        <v>3.5154375232679197E-2</v>
      </c>
      <c r="X631">
        <f t="shared" si="396"/>
        <v>2.1998881783173389E-2</v>
      </c>
      <c r="Y631">
        <f t="shared" si="397"/>
        <v>0</v>
      </c>
      <c r="Z631">
        <f t="shared" si="398"/>
        <v>31.241084343222379</v>
      </c>
      <c r="AA631">
        <f t="shared" si="399"/>
        <v>31.000106896551699</v>
      </c>
      <c r="AB631">
        <f t="shared" si="400"/>
        <v>4.5114058066642038</v>
      </c>
      <c r="AC631">
        <f t="shared" si="401"/>
        <v>69.615120544002707</v>
      </c>
      <c r="AD631">
        <f t="shared" si="402"/>
        <v>3.2126845432622981</v>
      </c>
      <c r="AE631">
        <f t="shared" si="403"/>
        <v>4.6149234794926581</v>
      </c>
      <c r="AF631">
        <f t="shared" si="404"/>
        <v>1.2987212634019056</v>
      </c>
      <c r="AG631">
        <f t="shared" si="405"/>
        <v>-21.029933410539439</v>
      </c>
      <c r="AH631">
        <f t="shared" si="406"/>
        <v>48.364740397134945</v>
      </c>
      <c r="AI631">
        <f t="shared" si="407"/>
        <v>4.8335492501038209</v>
      </c>
      <c r="AJ631">
        <f t="shared" si="408"/>
        <v>32.168356236699324</v>
      </c>
      <c r="AK631">
        <v>-4.1220924799524501E-2</v>
      </c>
      <c r="AL631">
        <v>4.62740992388131E-2</v>
      </c>
      <c r="AM631">
        <v>3.45768927572104</v>
      </c>
      <c r="AN631">
        <v>7</v>
      </c>
      <c r="AO631">
        <v>2</v>
      </c>
      <c r="AP631">
        <f t="shared" si="409"/>
        <v>1</v>
      </c>
      <c r="AQ631">
        <f t="shared" si="410"/>
        <v>0</v>
      </c>
      <c r="AR631">
        <f t="shared" si="411"/>
        <v>51803.601602296883</v>
      </c>
      <c r="AS631" t="s">
        <v>240</v>
      </c>
      <c r="AT631">
        <v>0</v>
      </c>
      <c r="AU631">
        <v>0</v>
      </c>
      <c r="AV631">
        <f t="shared" si="412"/>
        <v>0</v>
      </c>
      <c r="AW631" t="e">
        <f t="shared" si="413"/>
        <v>#DIV/0!</v>
      </c>
      <c r="AX631">
        <v>0</v>
      </c>
      <c r="AY631" t="s">
        <v>240</v>
      </c>
      <c r="AZ631">
        <v>0</v>
      </c>
      <c r="BA631">
        <v>0</v>
      </c>
      <c r="BB631" t="e">
        <f t="shared" si="414"/>
        <v>#DIV/0!</v>
      </c>
      <c r="BC631">
        <v>0.5</v>
      </c>
      <c r="BD631">
        <f t="shared" si="415"/>
        <v>0</v>
      </c>
      <c r="BE631">
        <f t="shared" si="416"/>
        <v>-0.27677846599391864</v>
      </c>
      <c r="BF631" t="e">
        <f t="shared" si="417"/>
        <v>#DIV/0!</v>
      </c>
      <c r="BG631" t="e">
        <f t="shared" si="418"/>
        <v>#DIV/0!</v>
      </c>
      <c r="BH631" t="e">
        <f t="shared" si="419"/>
        <v>#DIV/0!</v>
      </c>
      <c r="BI631" t="e">
        <f t="shared" si="420"/>
        <v>#DIV/0!</v>
      </c>
      <c r="BJ631" t="s">
        <v>240</v>
      </c>
      <c r="BK631">
        <v>0</v>
      </c>
      <c r="BL631">
        <f t="shared" si="421"/>
        <v>0</v>
      </c>
      <c r="BM631" t="e">
        <f t="shared" si="422"/>
        <v>#DIV/0!</v>
      </c>
      <c r="BN631" t="e">
        <f t="shared" si="423"/>
        <v>#DIV/0!</v>
      </c>
      <c r="BO631" t="e">
        <f t="shared" si="424"/>
        <v>#DIV/0!</v>
      </c>
      <c r="BP631" t="e">
        <f t="shared" si="425"/>
        <v>#DIV/0!</v>
      </c>
      <c r="BQ631">
        <f t="shared" si="426"/>
        <v>0</v>
      </c>
      <c r="BR631">
        <f t="shared" si="427"/>
        <v>0</v>
      </c>
      <c r="BS631">
        <f t="shared" si="428"/>
        <v>0</v>
      </c>
      <c r="BT631">
        <f t="shared" si="429"/>
        <v>0</v>
      </c>
      <c r="BU631">
        <v>6</v>
      </c>
      <c r="BV631">
        <v>0.5</v>
      </c>
      <c r="BW631" t="s">
        <v>241</v>
      </c>
      <c r="BX631">
        <v>1581614090.93103</v>
      </c>
      <c r="BY631">
        <v>400.15803448275898</v>
      </c>
      <c r="BZ631">
        <v>400.01068965517197</v>
      </c>
      <c r="CA631">
        <v>32.255020689655197</v>
      </c>
      <c r="CB631">
        <v>31.463937931034501</v>
      </c>
      <c r="CC631">
        <v>350.01734482758599</v>
      </c>
      <c r="CD631">
        <v>99.402613793103498</v>
      </c>
      <c r="CE631">
        <v>0.20000541379310299</v>
      </c>
      <c r="CF631">
        <v>31.398575862068999</v>
      </c>
      <c r="CG631">
        <v>31.000106896551699</v>
      </c>
      <c r="CH631">
        <v>999.9</v>
      </c>
      <c r="CI631">
        <v>0</v>
      </c>
      <c r="CJ631">
        <v>0</v>
      </c>
      <c r="CK631">
        <v>10000.367241379299</v>
      </c>
      <c r="CL631">
        <v>0</v>
      </c>
      <c r="CM631">
        <v>6.5615368965517202</v>
      </c>
      <c r="CN631">
        <v>0</v>
      </c>
      <c r="CO631">
        <v>0</v>
      </c>
      <c r="CP631">
        <v>0</v>
      </c>
      <c r="CQ631">
        <v>0</v>
      </c>
      <c r="CR631">
        <v>0.96206896551724197</v>
      </c>
      <c r="CS631">
        <v>0</v>
      </c>
      <c r="CT631">
        <v>391.95172413793102</v>
      </c>
      <c r="CU631">
        <v>-0.437931034482759</v>
      </c>
      <c r="CV631">
        <v>40.245655172413798</v>
      </c>
      <c r="CW631">
        <v>45.616310344827603</v>
      </c>
      <c r="CX631">
        <v>42.868310344827599</v>
      </c>
      <c r="CY631">
        <v>44.335896551724097</v>
      </c>
      <c r="CZ631">
        <v>41.314172413793102</v>
      </c>
      <c r="DA631">
        <v>0</v>
      </c>
      <c r="DB631">
        <v>0</v>
      </c>
      <c r="DC631">
        <v>0</v>
      </c>
      <c r="DD631">
        <v>3231.5</v>
      </c>
      <c r="DE631">
        <v>1.5346153846153801</v>
      </c>
      <c r="DF631">
        <v>-8.1948718857052398</v>
      </c>
      <c r="DG631">
        <v>-527.38803449263605</v>
      </c>
      <c r="DH631">
        <v>386.51153846153801</v>
      </c>
      <c r="DI631">
        <v>15</v>
      </c>
      <c r="DJ631">
        <v>100</v>
      </c>
      <c r="DK631">
        <v>100</v>
      </c>
      <c r="DL631">
        <v>2.7120000000000002</v>
      </c>
      <c r="DM631">
        <v>0.435</v>
      </c>
      <c r="DN631">
        <v>2</v>
      </c>
      <c r="DO631">
        <v>337.03500000000003</v>
      </c>
      <c r="DP631">
        <v>664.56700000000001</v>
      </c>
      <c r="DQ631">
        <v>30.571200000000001</v>
      </c>
      <c r="DR631">
        <v>32.882599999999996</v>
      </c>
      <c r="DS631">
        <v>30.000499999999999</v>
      </c>
      <c r="DT631">
        <v>32.7502</v>
      </c>
      <c r="DU631">
        <v>32.747799999999998</v>
      </c>
      <c r="DV631">
        <v>20.985299999999999</v>
      </c>
      <c r="DW631">
        <v>22.518000000000001</v>
      </c>
      <c r="DX631">
        <v>53.073500000000003</v>
      </c>
      <c r="DY631">
        <v>30.566299999999998</v>
      </c>
      <c r="DZ631">
        <v>400</v>
      </c>
      <c r="EA631">
        <v>31.438099999999999</v>
      </c>
      <c r="EB631">
        <v>99.842600000000004</v>
      </c>
      <c r="EC631">
        <v>100.285</v>
      </c>
    </row>
    <row r="632" spans="1:133" x14ac:dyDescent="0.35">
      <c r="A632">
        <v>616</v>
      </c>
      <c r="B632">
        <v>1581614104</v>
      </c>
      <c r="C632">
        <v>3167</v>
      </c>
      <c r="D632" t="s">
        <v>1470</v>
      </c>
      <c r="E632" t="s">
        <v>1471</v>
      </c>
      <c r="F632" t="s">
        <v>232</v>
      </c>
      <c r="G632" t="s">
        <v>233</v>
      </c>
      <c r="H632" t="s">
        <v>234</v>
      </c>
      <c r="I632" t="s">
        <v>235</v>
      </c>
      <c r="J632" t="s">
        <v>236</v>
      </c>
      <c r="K632" t="s">
        <v>237</v>
      </c>
      <c r="L632" t="s">
        <v>238</v>
      </c>
      <c r="M632" t="s">
        <v>239</v>
      </c>
      <c r="N632">
        <v>1581614095.93103</v>
      </c>
      <c r="O632">
        <f t="shared" si="387"/>
        <v>4.7742751868624938E-4</v>
      </c>
      <c r="P632">
        <f t="shared" si="388"/>
        <v>-0.27192546390458733</v>
      </c>
      <c r="Q632">
        <f t="shared" si="389"/>
        <v>400.145620689655</v>
      </c>
      <c r="R632">
        <f t="shared" si="390"/>
        <v>403.77796685891144</v>
      </c>
      <c r="S632">
        <f t="shared" si="391"/>
        <v>40.217006646596367</v>
      </c>
      <c r="T632">
        <f t="shared" si="392"/>
        <v>39.855218480768173</v>
      </c>
      <c r="U632">
        <f t="shared" si="393"/>
        <v>3.5511136819124517E-2</v>
      </c>
      <c r="V632">
        <f t="shared" si="394"/>
        <v>2.2510287357548506</v>
      </c>
      <c r="W632">
        <f t="shared" si="395"/>
        <v>3.5202827892018521E-2</v>
      </c>
      <c r="X632">
        <f t="shared" si="396"/>
        <v>2.2029244561962393E-2</v>
      </c>
      <c r="Y632">
        <f t="shared" si="397"/>
        <v>0</v>
      </c>
      <c r="Z632">
        <f t="shared" si="398"/>
        <v>31.239160078751382</v>
      </c>
      <c r="AA632">
        <f t="shared" si="399"/>
        <v>31.0007793103448</v>
      </c>
      <c r="AB632">
        <f t="shared" si="400"/>
        <v>4.5115787739905944</v>
      </c>
      <c r="AC632">
        <f t="shared" si="401"/>
        <v>69.631836843510058</v>
      </c>
      <c r="AD632">
        <f t="shared" si="402"/>
        <v>3.2131422823636555</v>
      </c>
      <c r="AE632">
        <f t="shared" si="403"/>
        <v>4.6144729595240195</v>
      </c>
      <c r="AF632">
        <f t="shared" si="404"/>
        <v>1.2984364916269389</v>
      </c>
      <c r="AG632">
        <f t="shared" si="405"/>
        <v>-21.054553574063597</v>
      </c>
      <c r="AH632">
        <f t="shared" si="406"/>
        <v>48.067179538090016</v>
      </c>
      <c r="AI632">
        <f t="shared" si="407"/>
        <v>4.8045372312227164</v>
      </c>
      <c r="AJ632">
        <f t="shared" si="408"/>
        <v>31.817163195249137</v>
      </c>
      <c r="AK632">
        <v>-4.1211448100084203E-2</v>
      </c>
      <c r="AL632">
        <v>4.6263460813486999E-2</v>
      </c>
      <c r="AM632">
        <v>3.4570601024769601</v>
      </c>
      <c r="AN632">
        <v>7</v>
      </c>
      <c r="AO632">
        <v>2</v>
      </c>
      <c r="AP632">
        <f t="shared" si="409"/>
        <v>1</v>
      </c>
      <c r="AQ632">
        <f t="shared" si="410"/>
        <v>0</v>
      </c>
      <c r="AR632">
        <f t="shared" si="411"/>
        <v>51792.453610555975</v>
      </c>
      <c r="AS632" t="s">
        <v>240</v>
      </c>
      <c r="AT632">
        <v>0</v>
      </c>
      <c r="AU632">
        <v>0</v>
      </c>
      <c r="AV632">
        <f t="shared" si="412"/>
        <v>0</v>
      </c>
      <c r="AW632" t="e">
        <f t="shared" si="413"/>
        <v>#DIV/0!</v>
      </c>
      <c r="AX632">
        <v>0</v>
      </c>
      <c r="AY632" t="s">
        <v>240</v>
      </c>
      <c r="AZ632">
        <v>0</v>
      </c>
      <c r="BA632">
        <v>0</v>
      </c>
      <c r="BB632" t="e">
        <f t="shared" si="414"/>
        <v>#DIV/0!</v>
      </c>
      <c r="BC632">
        <v>0.5</v>
      </c>
      <c r="BD632">
        <f t="shared" si="415"/>
        <v>0</v>
      </c>
      <c r="BE632">
        <f t="shared" si="416"/>
        <v>-0.27192546390458733</v>
      </c>
      <c r="BF632" t="e">
        <f t="shared" si="417"/>
        <v>#DIV/0!</v>
      </c>
      <c r="BG632" t="e">
        <f t="shared" si="418"/>
        <v>#DIV/0!</v>
      </c>
      <c r="BH632" t="e">
        <f t="shared" si="419"/>
        <v>#DIV/0!</v>
      </c>
      <c r="BI632" t="e">
        <f t="shared" si="420"/>
        <v>#DIV/0!</v>
      </c>
      <c r="BJ632" t="s">
        <v>240</v>
      </c>
      <c r="BK632">
        <v>0</v>
      </c>
      <c r="BL632">
        <f t="shared" si="421"/>
        <v>0</v>
      </c>
      <c r="BM632" t="e">
        <f t="shared" si="422"/>
        <v>#DIV/0!</v>
      </c>
      <c r="BN632" t="e">
        <f t="shared" si="423"/>
        <v>#DIV/0!</v>
      </c>
      <c r="BO632" t="e">
        <f t="shared" si="424"/>
        <v>#DIV/0!</v>
      </c>
      <c r="BP632" t="e">
        <f t="shared" si="425"/>
        <v>#DIV/0!</v>
      </c>
      <c r="BQ632">
        <f t="shared" si="426"/>
        <v>0</v>
      </c>
      <c r="BR632">
        <f t="shared" si="427"/>
        <v>0</v>
      </c>
      <c r="BS632">
        <f t="shared" si="428"/>
        <v>0</v>
      </c>
      <c r="BT632">
        <f t="shared" si="429"/>
        <v>0</v>
      </c>
      <c r="BU632">
        <v>6</v>
      </c>
      <c r="BV632">
        <v>0.5</v>
      </c>
      <c r="BW632" t="s">
        <v>241</v>
      </c>
      <c r="BX632">
        <v>1581614095.93103</v>
      </c>
      <c r="BY632">
        <v>400.145620689655</v>
      </c>
      <c r="BZ632">
        <v>400.00696551724099</v>
      </c>
      <c r="CA632">
        <v>32.259886206896503</v>
      </c>
      <c r="CB632">
        <v>31.467868965517201</v>
      </c>
      <c r="CC632">
        <v>350.01189655172402</v>
      </c>
      <c r="CD632">
        <v>99.4018137931034</v>
      </c>
      <c r="CE632">
        <v>0.19997220689655201</v>
      </c>
      <c r="CF632">
        <v>31.396858620689599</v>
      </c>
      <c r="CG632">
        <v>31.0007793103448</v>
      </c>
      <c r="CH632">
        <v>999.9</v>
      </c>
      <c r="CI632">
        <v>0</v>
      </c>
      <c r="CJ632">
        <v>0</v>
      </c>
      <c r="CK632">
        <v>9998.1486206896607</v>
      </c>
      <c r="CL632">
        <v>0</v>
      </c>
      <c r="CM632">
        <v>6.1018810344827603</v>
      </c>
      <c r="CN632">
        <v>0</v>
      </c>
      <c r="CO632">
        <v>0</v>
      </c>
      <c r="CP632">
        <v>0</v>
      </c>
      <c r="CQ632">
        <v>0</v>
      </c>
      <c r="CR632">
        <v>1.6793103448275899</v>
      </c>
      <c r="CS632">
        <v>0</v>
      </c>
      <c r="CT632">
        <v>342.772413793103</v>
      </c>
      <c r="CU632">
        <v>-0.53793103448275903</v>
      </c>
      <c r="CV632">
        <v>40.25</v>
      </c>
      <c r="CW632">
        <v>45.616310344827603</v>
      </c>
      <c r="CX632">
        <v>42.876931034482702</v>
      </c>
      <c r="CY632">
        <v>44.346758620689698</v>
      </c>
      <c r="CZ632">
        <v>41.318517241379297</v>
      </c>
      <c r="DA632">
        <v>0</v>
      </c>
      <c r="DB632">
        <v>0</v>
      </c>
      <c r="DC632">
        <v>0</v>
      </c>
      <c r="DD632">
        <v>3236.2999999523199</v>
      </c>
      <c r="DE632">
        <v>1.40384615384615</v>
      </c>
      <c r="DF632">
        <v>12.058119566344001</v>
      </c>
      <c r="DG632">
        <v>-820.98119662787497</v>
      </c>
      <c r="DH632">
        <v>337.56538461538503</v>
      </c>
      <c r="DI632">
        <v>15</v>
      </c>
      <c r="DJ632">
        <v>100</v>
      </c>
      <c r="DK632">
        <v>100</v>
      </c>
      <c r="DL632">
        <v>2.7120000000000002</v>
      </c>
      <c r="DM632">
        <v>0.435</v>
      </c>
      <c r="DN632">
        <v>2</v>
      </c>
      <c r="DO632">
        <v>337.08499999999998</v>
      </c>
      <c r="DP632">
        <v>664.54899999999998</v>
      </c>
      <c r="DQ632">
        <v>30.570799999999998</v>
      </c>
      <c r="DR632">
        <v>32.885599999999997</v>
      </c>
      <c r="DS632">
        <v>30.000399999999999</v>
      </c>
      <c r="DT632">
        <v>32.7532</v>
      </c>
      <c r="DU632">
        <v>32.7502</v>
      </c>
      <c r="DV632">
        <v>20.982600000000001</v>
      </c>
      <c r="DW632">
        <v>22.518000000000001</v>
      </c>
      <c r="DX632">
        <v>53.073500000000003</v>
      </c>
      <c r="DY632">
        <v>30.5685</v>
      </c>
      <c r="DZ632">
        <v>400</v>
      </c>
      <c r="EA632">
        <v>31.438099999999999</v>
      </c>
      <c r="EB632">
        <v>99.842600000000004</v>
      </c>
      <c r="EC632">
        <v>100.286</v>
      </c>
    </row>
    <row r="633" spans="1:133" x14ac:dyDescent="0.35">
      <c r="A633">
        <v>617</v>
      </c>
      <c r="B633">
        <v>1581614109</v>
      </c>
      <c r="C633">
        <v>3172</v>
      </c>
      <c r="D633" t="s">
        <v>1472</v>
      </c>
      <c r="E633" t="s">
        <v>1473</v>
      </c>
      <c r="F633" t="s">
        <v>232</v>
      </c>
      <c r="G633" t="s">
        <v>233</v>
      </c>
      <c r="H633" t="s">
        <v>234</v>
      </c>
      <c r="I633" t="s">
        <v>235</v>
      </c>
      <c r="J633" t="s">
        <v>236</v>
      </c>
      <c r="K633" t="s">
        <v>237</v>
      </c>
      <c r="L633" t="s">
        <v>238</v>
      </c>
      <c r="M633" t="s">
        <v>239</v>
      </c>
      <c r="N633">
        <v>1581614100.93103</v>
      </c>
      <c r="O633">
        <f t="shared" si="387"/>
        <v>4.7782848312954003E-4</v>
      </c>
      <c r="P633">
        <f t="shared" si="388"/>
        <v>-0.26521778139181718</v>
      </c>
      <c r="Q633">
        <f t="shared" si="389"/>
        <v>400.13010344827597</v>
      </c>
      <c r="R633">
        <f t="shared" si="390"/>
        <v>403.45132583571086</v>
      </c>
      <c r="S633">
        <f t="shared" si="391"/>
        <v>40.18453981281867</v>
      </c>
      <c r="T633">
        <f t="shared" si="392"/>
        <v>39.853739578171655</v>
      </c>
      <c r="U633">
        <f t="shared" si="393"/>
        <v>3.5543687167168644E-2</v>
      </c>
      <c r="V633">
        <f t="shared" si="394"/>
        <v>2.2516438646145565</v>
      </c>
      <c r="W633">
        <f t="shared" si="395"/>
        <v>3.5234899016750539E-2</v>
      </c>
      <c r="X633">
        <f t="shared" si="396"/>
        <v>2.2049331582236511E-2</v>
      </c>
      <c r="Y633">
        <f t="shared" si="397"/>
        <v>0</v>
      </c>
      <c r="Z633">
        <f t="shared" si="398"/>
        <v>31.237877006913926</v>
      </c>
      <c r="AA633">
        <f t="shared" si="399"/>
        <v>31.001875862068999</v>
      </c>
      <c r="AB633">
        <f t="shared" si="400"/>
        <v>4.5118608561750406</v>
      </c>
      <c r="AC633">
        <f t="shared" si="401"/>
        <v>69.644709349774729</v>
      </c>
      <c r="AD633">
        <f t="shared" si="402"/>
        <v>3.2135189301678473</v>
      </c>
      <c r="AE633">
        <f t="shared" si="403"/>
        <v>4.6141608747746776</v>
      </c>
      <c r="AF633">
        <f t="shared" si="404"/>
        <v>1.2983419260071933</v>
      </c>
      <c r="AG633">
        <f t="shared" si="405"/>
        <v>-21.072236106012717</v>
      </c>
      <c r="AH633">
        <f t="shared" si="406"/>
        <v>47.802790565932895</v>
      </c>
      <c r="AI633">
        <f t="shared" si="407"/>
        <v>4.7768027757868774</v>
      </c>
      <c r="AJ633">
        <f t="shared" si="408"/>
        <v>31.507357235707055</v>
      </c>
      <c r="AK633">
        <v>-4.1228017156238597E-2</v>
      </c>
      <c r="AL633">
        <v>4.6282061030549299E-2</v>
      </c>
      <c r="AM633">
        <v>3.4581601160558502</v>
      </c>
      <c r="AN633">
        <v>7</v>
      </c>
      <c r="AO633">
        <v>2</v>
      </c>
      <c r="AP633">
        <f t="shared" si="409"/>
        <v>1</v>
      </c>
      <c r="AQ633">
        <f t="shared" si="410"/>
        <v>0</v>
      </c>
      <c r="AR633">
        <f t="shared" si="411"/>
        <v>51812.631295894003</v>
      </c>
      <c r="AS633" t="s">
        <v>240</v>
      </c>
      <c r="AT633">
        <v>0</v>
      </c>
      <c r="AU633">
        <v>0</v>
      </c>
      <c r="AV633">
        <f t="shared" si="412"/>
        <v>0</v>
      </c>
      <c r="AW633" t="e">
        <f t="shared" si="413"/>
        <v>#DIV/0!</v>
      </c>
      <c r="AX633">
        <v>0</v>
      </c>
      <c r="AY633" t="s">
        <v>240</v>
      </c>
      <c r="AZ633">
        <v>0</v>
      </c>
      <c r="BA633">
        <v>0</v>
      </c>
      <c r="BB633" t="e">
        <f t="shared" si="414"/>
        <v>#DIV/0!</v>
      </c>
      <c r="BC633">
        <v>0.5</v>
      </c>
      <c r="BD633">
        <f t="shared" si="415"/>
        <v>0</v>
      </c>
      <c r="BE633">
        <f t="shared" si="416"/>
        <v>-0.26521778139181718</v>
      </c>
      <c r="BF633" t="e">
        <f t="shared" si="417"/>
        <v>#DIV/0!</v>
      </c>
      <c r="BG633" t="e">
        <f t="shared" si="418"/>
        <v>#DIV/0!</v>
      </c>
      <c r="BH633" t="e">
        <f t="shared" si="419"/>
        <v>#DIV/0!</v>
      </c>
      <c r="BI633" t="e">
        <f t="shared" si="420"/>
        <v>#DIV/0!</v>
      </c>
      <c r="BJ633" t="s">
        <v>240</v>
      </c>
      <c r="BK633">
        <v>0</v>
      </c>
      <c r="BL633">
        <f t="shared" si="421"/>
        <v>0</v>
      </c>
      <c r="BM633" t="e">
        <f t="shared" si="422"/>
        <v>#DIV/0!</v>
      </c>
      <c r="BN633" t="e">
        <f t="shared" si="423"/>
        <v>#DIV/0!</v>
      </c>
      <c r="BO633" t="e">
        <f t="shared" si="424"/>
        <v>#DIV/0!</v>
      </c>
      <c r="BP633" t="e">
        <f t="shared" si="425"/>
        <v>#DIV/0!</v>
      </c>
      <c r="BQ633">
        <f t="shared" si="426"/>
        <v>0</v>
      </c>
      <c r="BR633">
        <f t="shared" si="427"/>
        <v>0</v>
      </c>
      <c r="BS633">
        <f t="shared" si="428"/>
        <v>0</v>
      </c>
      <c r="BT633">
        <f t="shared" si="429"/>
        <v>0</v>
      </c>
      <c r="BU633">
        <v>6</v>
      </c>
      <c r="BV633">
        <v>0.5</v>
      </c>
      <c r="BW633" t="s">
        <v>241</v>
      </c>
      <c r="BX633">
        <v>1581614100.93103</v>
      </c>
      <c r="BY633">
        <v>400.13010344827597</v>
      </c>
      <c r="BZ633">
        <v>400.003206896552</v>
      </c>
      <c r="CA633">
        <v>32.263613793103502</v>
      </c>
      <c r="CB633">
        <v>31.470920689655198</v>
      </c>
      <c r="CC633">
        <v>350.00582758620698</v>
      </c>
      <c r="CD633">
        <v>99.401972413793104</v>
      </c>
      <c r="CE633">
        <v>0.199980137931034</v>
      </c>
      <c r="CF633">
        <v>31.395668965517199</v>
      </c>
      <c r="CG633">
        <v>31.001875862068999</v>
      </c>
      <c r="CH633">
        <v>999.9</v>
      </c>
      <c r="CI633">
        <v>0</v>
      </c>
      <c r="CJ633">
        <v>0</v>
      </c>
      <c r="CK633">
        <v>10002.152413793099</v>
      </c>
      <c r="CL633">
        <v>0</v>
      </c>
      <c r="CM633">
        <v>5.5817399999999999</v>
      </c>
      <c r="CN633">
        <v>0</v>
      </c>
      <c r="CO633">
        <v>0</v>
      </c>
      <c r="CP633">
        <v>0</v>
      </c>
      <c r="CQ633">
        <v>0</v>
      </c>
      <c r="CR633">
        <v>2.31034482758621</v>
      </c>
      <c r="CS633">
        <v>0</v>
      </c>
      <c r="CT633">
        <v>300.60000000000002</v>
      </c>
      <c r="CU633">
        <v>-0.80344827586206902</v>
      </c>
      <c r="CV633">
        <v>40.252137931034497</v>
      </c>
      <c r="CW633">
        <v>45.620655172413798</v>
      </c>
      <c r="CX633">
        <v>42.874724137930997</v>
      </c>
      <c r="CY633">
        <v>44.340241379310299</v>
      </c>
      <c r="CZ633">
        <v>41.320689655172401</v>
      </c>
      <c r="DA633">
        <v>0</v>
      </c>
      <c r="DB633">
        <v>0</v>
      </c>
      <c r="DC633">
        <v>0</v>
      </c>
      <c r="DD633">
        <v>3241.1000001430498</v>
      </c>
      <c r="DE633">
        <v>2.4269230769230798</v>
      </c>
      <c r="DF633">
        <v>15.3880340969831</v>
      </c>
      <c r="DG633">
        <v>-305.45982889529301</v>
      </c>
      <c r="DH633">
        <v>297.41153846153799</v>
      </c>
      <c r="DI633">
        <v>15</v>
      </c>
      <c r="DJ633">
        <v>100</v>
      </c>
      <c r="DK633">
        <v>100</v>
      </c>
      <c r="DL633">
        <v>2.7120000000000002</v>
      </c>
      <c r="DM633">
        <v>0.435</v>
      </c>
      <c r="DN633">
        <v>2</v>
      </c>
      <c r="DO633">
        <v>336.99299999999999</v>
      </c>
      <c r="DP633">
        <v>664.69299999999998</v>
      </c>
      <c r="DQ633">
        <v>30.570599999999999</v>
      </c>
      <c r="DR633">
        <v>32.888500000000001</v>
      </c>
      <c r="DS633">
        <v>30.000399999999999</v>
      </c>
      <c r="DT633">
        <v>32.756100000000004</v>
      </c>
      <c r="DU633">
        <v>32.752899999999997</v>
      </c>
      <c r="DV633">
        <v>20.988399999999999</v>
      </c>
      <c r="DW633">
        <v>22.518000000000001</v>
      </c>
      <c r="DX633">
        <v>53.073500000000003</v>
      </c>
      <c r="DY633">
        <v>30.569600000000001</v>
      </c>
      <c r="DZ633">
        <v>400</v>
      </c>
      <c r="EA633">
        <v>31.438099999999999</v>
      </c>
      <c r="EB633">
        <v>99.837400000000002</v>
      </c>
      <c r="EC633">
        <v>100.283</v>
      </c>
    </row>
    <row r="634" spans="1:133" x14ac:dyDescent="0.35">
      <c r="A634">
        <v>618</v>
      </c>
      <c r="B634">
        <v>1581614114</v>
      </c>
      <c r="C634">
        <v>3177</v>
      </c>
      <c r="D634" t="s">
        <v>1474</v>
      </c>
      <c r="E634" t="s">
        <v>1475</v>
      </c>
      <c r="F634" t="s">
        <v>232</v>
      </c>
      <c r="G634" t="s">
        <v>233</v>
      </c>
      <c r="H634" t="s">
        <v>234</v>
      </c>
      <c r="I634" t="s">
        <v>235</v>
      </c>
      <c r="J634" t="s">
        <v>236</v>
      </c>
      <c r="K634" t="s">
        <v>237</v>
      </c>
      <c r="L634" t="s">
        <v>238</v>
      </c>
      <c r="M634" t="s">
        <v>239</v>
      </c>
      <c r="N634">
        <v>1581614105.93103</v>
      </c>
      <c r="O634">
        <f t="shared" si="387"/>
        <v>4.7779261284439448E-4</v>
      </c>
      <c r="P634">
        <f t="shared" si="388"/>
        <v>-0.25779521769430863</v>
      </c>
      <c r="Q634">
        <f t="shared" si="389"/>
        <v>400.11665517241403</v>
      </c>
      <c r="R634">
        <f t="shared" si="390"/>
        <v>403.10502946824431</v>
      </c>
      <c r="S634">
        <f t="shared" si="391"/>
        <v>40.149965840632099</v>
      </c>
      <c r="T634">
        <f t="shared" si="392"/>
        <v>39.852318535028182</v>
      </c>
      <c r="U634">
        <f t="shared" si="393"/>
        <v>3.555275976864232E-2</v>
      </c>
      <c r="V634">
        <f t="shared" si="394"/>
        <v>2.2524447894401662</v>
      </c>
      <c r="W634">
        <f t="shared" si="395"/>
        <v>3.5243923524754105E-2</v>
      </c>
      <c r="X634">
        <f t="shared" si="396"/>
        <v>2.2054976208102803E-2</v>
      </c>
      <c r="Y634">
        <f t="shared" si="397"/>
        <v>0</v>
      </c>
      <c r="Z634">
        <f t="shared" si="398"/>
        <v>31.237325971538887</v>
      </c>
      <c r="AA634">
        <f t="shared" si="399"/>
        <v>31.001058620689701</v>
      </c>
      <c r="AB634">
        <f t="shared" si="400"/>
        <v>4.5116506236549609</v>
      </c>
      <c r="AC634">
        <f t="shared" si="401"/>
        <v>69.651962101510051</v>
      </c>
      <c r="AD634">
        <f t="shared" si="402"/>
        <v>3.2137414368627626</v>
      </c>
      <c r="AE634">
        <f t="shared" si="403"/>
        <v>4.6139998643241213</v>
      </c>
      <c r="AF634">
        <f t="shared" si="404"/>
        <v>1.2979091867921984</v>
      </c>
      <c r="AG634">
        <f t="shared" si="405"/>
        <v>-21.070654226437796</v>
      </c>
      <c r="AH634">
        <f t="shared" si="406"/>
        <v>47.844499837131572</v>
      </c>
      <c r="AI634">
        <f t="shared" si="407"/>
        <v>4.7792369287842984</v>
      </c>
      <c r="AJ634">
        <f t="shared" si="408"/>
        <v>31.553082539478076</v>
      </c>
      <c r="AK634">
        <v>-4.1249596943698001E-2</v>
      </c>
      <c r="AL634">
        <v>4.6306286232465702E-2</v>
      </c>
      <c r="AM634">
        <v>3.4595925620185</v>
      </c>
      <c r="AN634">
        <v>7</v>
      </c>
      <c r="AO634">
        <v>2</v>
      </c>
      <c r="AP634">
        <f t="shared" si="409"/>
        <v>1</v>
      </c>
      <c r="AQ634">
        <f t="shared" si="410"/>
        <v>0</v>
      </c>
      <c r="AR634">
        <f t="shared" si="411"/>
        <v>51838.739649557581</v>
      </c>
      <c r="AS634" t="s">
        <v>240</v>
      </c>
      <c r="AT634">
        <v>0</v>
      </c>
      <c r="AU634">
        <v>0</v>
      </c>
      <c r="AV634">
        <f t="shared" si="412"/>
        <v>0</v>
      </c>
      <c r="AW634" t="e">
        <f t="shared" si="413"/>
        <v>#DIV/0!</v>
      </c>
      <c r="AX634">
        <v>0</v>
      </c>
      <c r="AY634" t="s">
        <v>240</v>
      </c>
      <c r="AZ634">
        <v>0</v>
      </c>
      <c r="BA634">
        <v>0</v>
      </c>
      <c r="BB634" t="e">
        <f t="shared" si="414"/>
        <v>#DIV/0!</v>
      </c>
      <c r="BC634">
        <v>0.5</v>
      </c>
      <c r="BD634">
        <f t="shared" si="415"/>
        <v>0</v>
      </c>
      <c r="BE634">
        <f t="shared" si="416"/>
        <v>-0.25779521769430863</v>
      </c>
      <c r="BF634" t="e">
        <f t="shared" si="417"/>
        <v>#DIV/0!</v>
      </c>
      <c r="BG634" t="e">
        <f t="shared" si="418"/>
        <v>#DIV/0!</v>
      </c>
      <c r="BH634" t="e">
        <f t="shared" si="419"/>
        <v>#DIV/0!</v>
      </c>
      <c r="BI634" t="e">
        <f t="shared" si="420"/>
        <v>#DIV/0!</v>
      </c>
      <c r="BJ634" t="s">
        <v>240</v>
      </c>
      <c r="BK634">
        <v>0</v>
      </c>
      <c r="BL634">
        <f t="shared" si="421"/>
        <v>0</v>
      </c>
      <c r="BM634" t="e">
        <f t="shared" si="422"/>
        <v>#DIV/0!</v>
      </c>
      <c r="BN634" t="e">
        <f t="shared" si="423"/>
        <v>#DIV/0!</v>
      </c>
      <c r="BO634" t="e">
        <f t="shared" si="424"/>
        <v>#DIV/0!</v>
      </c>
      <c r="BP634" t="e">
        <f t="shared" si="425"/>
        <v>#DIV/0!</v>
      </c>
      <c r="BQ634">
        <f t="shared" si="426"/>
        <v>0</v>
      </c>
      <c r="BR634">
        <f t="shared" si="427"/>
        <v>0</v>
      </c>
      <c r="BS634">
        <f t="shared" si="428"/>
        <v>0</v>
      </c>
      <c r="BT634">
        <f t="shared" si="429"/>
        <v>0</v>
      </c>
      <c r="BU634">
        <v>6</v>
      </c>
      <c r="BV634">
        <v>0.5</v>
      </c>
      <c r="BW634" t="s">
        <v>241</v>
      </c>
      <c r="BX634">
        <v>1581614105.93103</v>
      </c>
      <c r="BY634">
        <v>400.11665517241403</v>
      </c>
      <c r="BZ634">
        <v>400.00244827586198</v>
      </c>
      <c r="CA634">
        <v>32.265913793103401</v>
      </c>
      <c r="CB634">
        <v>31.473289655172401</v>
      </c>
      <c r="CC634">
        <v>350.00917241379301</v>
      </c>
      <c r="CD634">
        <v>99.401768965517206</v>
      </c>
      <c r="CE634">
        <v>0.199979724137931</v>
      </c>
      <c r="CF634">
        <v>31.395055172413802</v>
      </c>
      <c r="CG634">
        <v>31.001058620689701</v>
      </c>
      <c r="CH634">
        <v>999.9</v>
      </c>
      <c r="CI634">
        <v>0</v>
      </c>
      <c r="CJ634">
        <v>0</v>
      </c>
      <c r="CK634">
        <v>10007.408275862101</v>
      </c>
      <c r="CL634">
        <v>0</v>
      </c>
      <c r="CM634">
        <v>5.4224086206896596</v>
      </c>
      <c r="CN634">
        <v>0</v>
      </c>
      <c r="CO634">
        <v>0</v>
      </c>
      <c r="CP634">
        <v>0</v>
      </c>
      <c r="CQ634">
        <v>0</v>
      </c>
      <c r="CR634">
        <v>3.2793103448275902</v>
      </c>
      <c r="CS634">
        <v>0</v>
      </c>
      <c r="CT634">
        <v>299.45862068965499</v>
      </c>
      <c r="CU634">
        <v>-0.431034482758621</v>
      </c>
      <c r="CV634">
        <v>40.247793103448302</v>
      </c>
      <c r="CW634">
        <v>45.620655172413798</v>
      </c>
      <c r="CX634">
        <v>42.857482758620698</v>
      </c>
      <c r="CY634">
        <v>44.348931034482803</v>
      </c>
      <c r="CZ634">
        <v>41.329379310344798</v>
      </c>
      <c r="DA634">
        <v>0</v>
      </c>
      <c r="DB634">
        <v>0</v>
      </c>
      <c r="DC634">
        <v>0</v>
      </c>
      <c r="DD634">
        <v>3246.5</v>
      </c>
      <c r="DE634">
        <v>3.5769230769230802</v>
      </c>
      <c r="DF634">
        <v>7.8837606209929296</v>
      </c>
      <c r="DG634">
        <v>472.99829046310703</v>
      </c>
      <c r="DH634">
        <v>300.97692307692301</v>
      </c>
      <c r="DI634">
        <v>15</v>
      </c>
      <c r="DJ634">
        <v>100</v>
      </c>
      <c r="DK634">
        <v>100</v>
      </c>
      <c r="DL634">
        <v>2.7120000000000002</v>
      </c>
      <c r="DM634">
        <v>0.435</v>
      </c>
      <c r="DN634">
        <v>2</v>
      </c>
      <c r="DO634">
        <v>337.10199999999998</v>
      </c>
      <c r="DP634">
        <v>664.46600000000001</v>
      </c>
      <c r="DQ634">
        <v>30.570699999999999</v>
      </c>
      <c r="DR634">
        <v>32.891500000000001</v>
      </c>
      <c r="DS634">
        <v>30.000299999999999</v>
      </c>
      <c r="DT634">
        <v>32.759</v>
      </c>
      <c r="DU634">
        <v>32.755000000000003</v>
      </c>
      <c r="DV634">
        <v>20.9847</v>
      </c>
      <c r="DW634">
        <v>22.518000000000001</v>
      </c>
      <c r="DX634">
        <v>53.073500000000003</v>
      </c>
      <c r="DY634">
        <v>30.5685</v>
      </c>
      <c r="DZ634">
        <v>400</v>
      </c>
      <c r="EA634">
        <v>31.438099999999999</v>
      </c>
      <c r="EB634">
        <v>99.838700000000003</v>
      </c>
      <c r="EC634">
        <v>100.282</v>
      </c>
    </row>
    <row r="635" spans="1:133" x14ac:dyDescent="0.35">
      <c r="A635">
        <v>619</v>
      </c>
      <c r="B635">
        <v>1581614119</v>
      </c>
      <c r="C635">
        <v>3182</v>
      </c>
      <c r="D635" t="s">
        <v>1476</v>
      </c>
      <c r="E635" t="s">
        <v>1477</v>
      </c>
      <c r="F635" t="s">
        <v>232</v>
      </c>
      <c r="G635" t="s">
        <v>233</v>
      </c>
      <c r="H635" t="s">
        <v>234</v>
      </c>
      <c r="I635" t="s">
        <v>235</v>
      </c>
      <c r="J635" t="s">
        <v>236</v>
      </c>
      <c r="K635" t="s">
        <v>237</v>
      </c>
      <c r="L635" t="s">
        <v>238</v>
      </c>
      <c r="M635" t="s">
        <v>239</v>
      </c>
      <c r="N635">
        <v>1581614110.93103</v>
      </c>
      <c r="O635">
        <f t="shared" si="387"/>
        <v>4.7765387571587804E-4</v>
      </c>
      <c r="P635">
        <f t="shared" si="388"/>
        <v>-0.25798112511458932</v>
      </c>
      <c r="Q635">
        <f t="shared" si="389"/>
        <v>400.11493103448299</v>
      </c>
      <c r="R635">
        <f t="shared" si="390"/>
        <v>403.11443332845795</v>
      </c>
      <c r="S635">
        <f t="shared" si="391"/>
        <v>40.150839984916146</v>
      </c>
      <c r="T635">
        <f t="shared" si="392"/>
        <v>39.852084776263887</v>
      </c>
      <c r="U635">
        <f t="shared" si="393"/>
        <v>3.5549671735016872E-2</v>
      </c>
      <c r="V635">
        <f t="shared" si="394"/>
        <v>2.2527518785875329</v>
      </c>
      <c r="W635">
        <f t="shared" si="395"/>
        <v>3.5240930585086566E-2</v>
      </c>
      <c r="X635">
        <f t="shared" si="396"/>
        <v>2.2053097195185334E-2</v>
      </c>
      <c r="Y635">
        <f t="shared" si="397"/>
        <v>0</v>
      </c>
      <c r="Z635">
        <f t="shared" si="398"/>
        <v>31.237629275816488</v>
      </c>
      <c r="AA635">
        <f t="shared" si="399"/>
        <v>31.0005034482759</v>
      </c>
      <c r="AB635">
        <f t="shared" si="400"/>
        <v>4.5115078123374328</v>
      </c>
      <c r="AC635">
        <f t="shared" si="401"/>
        <v>69.653747540623129</v>
      </c>
      <c r="AD635">
        <f t="shared" si="402"/>
        <v>3.2138672904203478</v>
      </c>
      <c r="AE635">
        <f t="shared" si="403"/>
        <v>4.6140622779068297</v>
      </c>
      <c r="AF635">
        <f t="shared" si="404"/>
        <v>1.297640521917085</v>
      </c>
      <c r="AG635">
        <f t="shared" si="405"/>
        <v>-21.06453591907022</v>
      </c>
      <c r="AH635">
        <f t="shared" si="406"/>
        <v>47.947345460087909</v>
      </c>
      <c r="AI635">
        <f t="shared" si="407"/>
        <v>4.7888499086982765</v>
      </c>
      <c r="AJ635">
        <f t="shared" si="408"/>
        <v>31.671659449715968</v>
      </c>
      <c r="AK635">
        <v>-4.1257872872425501E-2</v>
      </c>
      <c r="AL635">
        <v>4.6315576687473499E-2</v>
      </c>
      <c r="AM635">
        <v>3.4601418418700098</v>
      </c>
      <c r="AN635">
        <v>7</v>
      </c>
      <c r="AO635">
        <v>2</v>
      </c>
      <c r="AP635">
        <f t="shared" si="409"/>
        <v>1</v>
      </c>
      <c r="AQ635">
        <f t="shared" si="410"/>
        <v>0</v>
      </c>
      <c r="AR635">
        <f t="shared" si="411"/>
        <v>51848.66802786992</v>
      </c>
      <c r="AS635" t="s">
        <v>240</v>
      </c>
      <c r="AT635">
        <v>0</v>
      </c>
      <c r="AU635">
        <v>0</v>
      </c>
      <c r="AV635">
        <f t="shared" si="412"/>
        <v>0</v>
      </c>
      <c r="AW635" t="e">
        <f t="shared" si="413"/>
        <v>#DIV/0!</v>
      </c>
      <c r="AX635">
        <v>0</v>
      </c>
      <c r="AY635" t="s">
        <v>240</v>
      </c>
      <c r="AZ635">
        <v>0</v>
      </c>
      <c r="BA635">
        <v>0</v>
      </c>
      <c r="BB635" t="e">
        <f t="shared" si="414"/>
        <v>#DIV/0!</v>
      </c>
      <c r="BC635">
        <v>0.5</v>
      </c>
      <c r="BD635">
        <f t="shared" si="415"/>
        <v>0</v>
      </c>
      <c r="BE635">
        <f t="shared" si="416"/>
        <v>-0.25798112511458932</v>
      </c>
      <c r="BF635" t="e">
        <f t="shared" si="417"/>
        <v>#DIV/0!</v>
      </c>
      <c r="BG635" t="e">
        <f t="shared" si="418"/>
        <v>#DIV/0!</v>
      </c>
      <c r="BH635" t="e">
        <f t="shared" si="419"/>
        <v>#DIV/0!</v>
      </c>
      <c r="BI635" t="e">
        <f t="shared" si="420"/>
        <v>#DIV/0!</v>
      </c>
      <c r="BJ635" t="s">
        <v>240</v>
      </c>
      <c r="BK635">
        <v>0</v>
      </c>
      <c r="BL635">
        <f t="shared" si="421"/>
        <v>0</v>
      </c>
      <c r="BM635" t="e">
        <f t="shared" si="422"/>
        <v>#DIV/0!</v>
      </c>
      <c r="BN635" t="e">
        <f t="shared" si="423"/>
        <v>#DIV/0!</v>
      </c>
      <c r="BO635" t="e">
        <f t="shared" si="424"/>
        <v>#DIV/0!</v>
      </c>
      <c r="BP635" t="e">
        <f t="shared" si="425"/>
        <v>#DIV/0!</v>
      </c>
      <c r="BQ635">
        <f t="shared" si="426"/>
        <v>0</v>
      </c>
      <c r="BR635">
        <f t="shared" si="427"/>
        <v>0</v>
      </c>
      <c r="BS635">
        <f t="shared" si="428"/>
        <v>0</v>
      </c>
      <c r="BT635">
        <f t="shared" si="429"/>
        <v>0</v>
      </c>
      <c r="BU635">
        <v>6</v>
      </c>
      <c r="BV635">
        <v>0.5</v>
      </c>
      <c r="BW635" t="s">
        <v>241</v>
      </c>
      <c r="BX635">
        <v>1581614110.93103</v>
      </c>
      <c r="BY635">
        <v>400.11493103448299</v>
      </c>
      <c r="BZ635">
        <v>400.00031034482799</v>
      </c>
      <c r="CA635">
        <v>32.2672275862069</v>
      </c>
      <c r="CB635">
        <v>31.4748448275862</v>
      </c>
      <c r="CC635">
        <v>350.01365517241402</v>
      </c>
      <c r="CD635">
        <v>99.4015689655172</v>
      </c>
      <c r="CE635">
        <v>0.20002468965517201</v>
      </c>
      <c r="CF635">
        <v>31.395293103448299</v>
      </c>
      <c r="CG635">
        <v>31.0005034482759</v>
      </c>
      <c r="CH635">
        <v>999.9</v>
      </c>
      <c r="CI635">
        <v>0</v>
      </c>
      <c r="CJ635">
        <v>0</v>
      </c>
      <c r="CK635">
        <v>10009.4362068966</v>
      </c>
      <c r="CL635">
        <v>0</v>
      </c>
      <c r="CM635">
        <v>5.8056599999999996</v>
      </c>
      <c r="CN635">
        <v>0</v>
      </c>
      <c r="CO635">
        <v>0</v>
      </c>
      <c r="CP635">
        <v>0</v>
      </c>
      <c r="CQ635">
        <v>0</v>
      </c>
      <c r="CR635">
        <v>2.6379310344827598</v>
      </c>
      <c r="CS635">
        <v>0</v>
      </c>
      <c r="CT635">
        <v>345.772413793103</v>
      </c>
      <c r="CU635">
        <v>-0.20344827586206901</v>
      </c>
      <c r="CV635">
        <v>40.247793103448302</v>
      </c>
      <c r="CW635">
        <v>45.620655172413798</v>
      </c>
      <c r="CX635">
        <v>42.850931034482699</v>
      </c>
      <c r="CY635">
        <v>44.355448275862102</v>
      </c>
      <c r="CZ635">
        <v>41.333724137931</v>
      </c>
      <c r="DA635">
        <v>0</v>
      </c>
      <c r="DB635">
        <v>0</v>
      </c>
      <c r="DC635">
        <v>0</v>
      </c>
      <c r="DD635">
        <v>3251.2999999523199</v>
      </c>
      <c r="DE635">
        <v>3.4923076923076901</v>
      </c>
      <c r="DF635">
        <v>-17.210256582609301</v>
      </c>
      <c r="DG635">
        <v>798.48547012948995</v>
      </c>
      <c r="DH635">
        <v>350.10384615384601</v>
      </c>
      <c r="DI635">
        <v>15</v>
      </c>
      <c r="DJ635">
        <v>100</v>
      </c>
      <c r="DK635">
        <v>100</v>
      </c>
      <c r="DL635">
        <v>2.7120000000000002</v>
      </c>
      <c r="DM635">
        <v>0.435</v>
      </c>
      <c r="DN635">
        <v>2</v>
      </c>
      <c r="DO635">
        <v>337.053</v>
      </c>
      <c r="DP635">
        <v>664.45399999999995</v>
      </c>
      <c r="DQ635">
        <v>30.569800000000001</v>
      </c>
      <c r="DR635">
        <v>32.894300000000001</v>
      </c>
      <c r="DS635">
        <v>30.000299999999999</v>
      </c>
      <c r="DT635">
        <v>32.761200000000002</v>
      </c>
      <c r="DU635">
        <v>32.758000000000003</v>
      </c>
      <c r="DV635">
        <v>20.982099999999999</v>
      </c>
      <c r="DW635">
        <v>22.518000000000001</v>
      </c>
      <c r="DX635">
        <v>53.073500000000003</v>
      </c>
      <c r="DY635">
        <v>30.568000000000001</v>
      </c>
      <c r="DZ635">
        <v>400</v>
      </c>
      <c r="EA635">
        <v>31.438099999999999</v>
      </c>
      <c r="EB635">
        <v>99.840199999999996</v>
      </c>
      <c r="EC635">
        <v>100.28</v>
      </c>
    </row>
    <row r="636" spans="1:133" x14ac:dyDescent="0.35">
      <c r="A636">
        <v>620</v>
      </c>
      <c r="B636">
        <v>1581614124</v>
      </c>
      <c r="C636">
        <v>3187</v>
      </c>
      <c r="D636" t="s">
        <v>1478</v>
      </c>
      <c r="E636" t="s">
        <v>1479</v>
      </c>
      <c r="F636" t="s">
        <v>232</v>
      </c>
      <c r="G636" t="s">
        <v>233</v>
      </c>
      <c r="H636" t="s">
        <v>234</v>
      </c>
      <c r="I636" t="s">
        <v>235</v>
      </c>
      <c r="J636" t="s">
        <v>236</v>
      </c>
      <c r="K636" t="s">
        <v>237</v>
      </c>
      <c r="L636" t="s">
        <v>238</v>
      </c>
      <c r="M636" t="s">
        <v>239</v>
      </c>
      <c r="N636">
        <v>1581614115.93103</v>
      </c>
      <c r="O636">
        <f t="shared" si="387"/>
        <v>4.7718368086783222E-4</v>
      </c>
      <c r="P636">
        <f t="shared" si="388"/>
        <v>-0.2531529503147073</v>
      </c>
      <c r="Q636">
        <f t="shared" si="389"/>
        <v>400.12744827586198</v>
      </c>
      <c r="R636">
        <f t="shared" si="390"/>
        <v>402.92133536366646</v>
      </c>
      <c r="S636">
        <f t="shared" si="391"/>
        <v>40.131260454710727</v>
      </c>
      <c r="T636">
        <f t="shared" si="392"/>
        <v>39.852987252075437</v>
      </c>
      <c r="U636">
        <f t="shared" si="393"/>
        <v>3.5513889427173262E-2</v>
      </c>
      <c r="V636">
        <f t="shared" si="394"/>
        <v>2.2515491961194876</v>
      </c>
      <c r="W636">
        <f t="shared" si="395"/>
        <v>3.5205603536645438E-2</v>
      </c>
      <c r="X636">
        <f t="shared" si="396"/>
        <v>2.2030977320669977E-2</v>
      </c>
      <c r="Y636">
        <f t="shared" si="397"/>
        <v>0</v>
      </c>
      <c r="Z636">
        <f t="shared" si="398"/>
        <v>31.238308085221409</v>
      </c>
      <c r="AA636">
        <f t="shared" si="399"/>
        <v>31.0006862068965</v>
      </c>
      <c r="AB636">
        <f t="shared" si="400"/>
        <v>4.5115548243239534</v>
      </c>
      <c r="AC636">
        <f t="shared" si="401"/>
        <v>69.652146955742552</v>
      </c>
      <c r="AD636">
        <f t="shared" si="402"/>
        <v>3.2139030667641482</v>
      </c>
      <c r="AE636">
        <f t="shared" si="403"/>
        <v>4.614219671945337</v>
      </c>
      <c r="AF636">
        <f t="shared" si="404"/>
        <v>1.2976517575598052</v>
      </c>
      <c r="AG636">
        <f t="shared" si="405"/>
        <v>-21.043800326271402</v>
      </c>
      <c r="AH636">
        <f t="shared" si="406"/>
        <v>47.972394748752251</v>
      </c>
      <c r="AI636">
        <f t="shared" si="407"/>
        <v>4.7939296086900685</v>
      </c>
      <c r="AJ636">
        <f t="shared" si="408"/>
        <v>31.722524031170916</v>
      </c>
      <c r="AK636">
        <v>-4.1225466907110403E-2</v>
      </c>
      <c r="AL636">
        <v>4.6279198152488703E-2</v>
      </c>
      <c r="AM636">
        <v>3.4579908158605299</v>
      </c>
      <c r="AN636">
        <v>7</v>
      </c>
      <c r="AO636">
        <v>2</v>
      </c>
      <c r="AP636">
        <f t="shared" si="409"/>
        <v>1</v>
      </c>
      <c r="AQ636">
        <f t="shared" si="410"/>
        <v>0</v>
      </c>
      <c r="AR636">
        <f t="shared" si="411"/>
        <v>51809.492606573658</v>
      </c>
      <c r="AS636" t="s">
        <v>240</v>
      </c>
      <c r="AT636">
        <v>0</v>
      </c>
      <c r="AU636">
        <v>0</v>
      </c>
      <c r="AV636">
        <f t="shared" si="412"/>
        <v>0</v>
      </c>
      <c r="AW636" t="e">
        <f t="shared" si="413"/>
        <v>#DIV/0!</v>
      </c>
      <c r="AX636">
        <v>0</v>
      </c>
      <c r="AY636" t="s">
        <v>240</v>
      </c>
      <c r="AZ636">
        <v>0</v>
      </c>
      <c r="BA636">
        <v>0</v>
      </c>
      <c r="BB636" t="e">
        <f t="shared" si="414"/>
        <v>#DIV/0!</v>
      </c>
      <c r="BC636">
        <v>0.5</v>
      </c>
      <c r="BD636">
        <f t="shared" si="415"/>
        <v>0</v>
      </c>
      <c r="BE636">
        <f t="shared" si="416"/>
        <v>-0.2531529503147073</v>
      </c>
      <c r="BF636" t="e">
        <f t="shared" si="417"/>
        <v>#DIV/0!</v>
      </c>
      <c r="BG636" t="e">
        <f t="shared" si="418"/>
        <v>#DIV/0!</v>
      </c>
      <c r="BH636" t="e">
        <f t="shared" si="419"/>
        <v>#DIV/0!</v>
      </c>
      <c r="BI636" t="e">
        <f t="shared" si="420"/>
        <v>#DIV/0!</v>
      </c>
      <c r="BJ636" t="s">
        <v>240</v>
      </c>
      <c r="BK636">
        <v>0</v>
      </c>
      <c r="BL636">
        <f t="shared" si="421"/>
        <v>0</v>
      </c>
      <c r="BM636" t="e">
        <f t="shared" si="422"/>
        <v>#DIV/0!</v>
      </c>
      <c r="BN636" t="e">
        <f t="shared" si="423"/>
        <v>#DIV/0!</v>
      </c>
      <c r="BO636" t="e">
        <f t="shared" si="424"/>
        <v>#DIV/0!</v>
      </c>
      <c r="BP636" t="e">
        <f t="shared" si="425"/>
        <v>#DIV/0!</v>
      </c>
      <c r="BQ636">
        <f t="shared" si="426"/>
        <v>0</v>
      </c>
      <c r="BR636">
        <f t="shared" si="427"/>
        <v>0</v>
      </c>
      <c r="BS636">
        <f t="shared" si="428"/>
        <v>0</v>
      </c>
      <c r="BT636">
        <f t="shared" si="429"/>
        <v>0</v>
      </c>
      <c r="BU636">
        <v>6</v>
      </c>
      <c r="BV636">
        <v>0.5</v>
      </c>
      <c r="BW636" t="s">
        <v>241</v>
      </c>
      <c r="BX636">
        <v>1581614115.93103</v>
      </c>
      <c r="BY636">
        <v>400.12744827586198</v>
      </c>
      <c r="BZ636">
        <v>400.020793103448</v>
      </c>
      <c r="CA636">
        <v>32.267865517241397</v>
      </c>
      <c r="CB636">
        <v>31.476272413793101</v>
      </c>
      <c r="CC636">
        <v>350.01768965517198</v>
      </c>
      <c r="CD636">
        <v>99.400720689655202</v>
      </c>
      <c r="CE636">
        <v>0.20001258620689699</v>
      </c>
      <c r="CF636">
        <v>31.395893103448302</v>
      </c>
      <c r="CG636">
        <v>31.0006862068965</v>
      </c>
      <c r="CH636">
        <v>999.9</v>
      </c>
      <c r="CI636">
        <v>0</v>
      </c>
      <c r="CJ636">
        <v>0</v>
      </c>
      <c r="CK636">
        <v>10001.6596551724</v>
      </c>
      <c r="CL636">
        <v>0</v>
      </c>
      <c r="CM636">
        <v>6.3847344827586197</v>
      </c>
      <c r="CN636">
        <v>0</v>
      </c>
      <c r="CO636">
        <v>0</v>
      </c>
      <c r="CP636">
        <v>0</v>
      </c>
      <c r="CQ636">
        <v>0</v>
      </c>
      <c r="CR636">
        <v>2.9896551724137899</v>
      </c>
      <c r="CS636">
        <v>0</v>
      </c>
      <c r="CT636">
        <v>390.406896551724</v>
      </c>
      <c r="CU636">
        <v>7.9310344827586199E-2</v>
      </c>
      <c r="CV636">
        <v>40.245655172413798</v>
      </c>
      <c r="CW636">
        <v>45.620655172413798</v>
      </c>
      <c r="CX636">
        <v>42.842344827586203</v>
      </c>
      <c r="CY636">
        <v>44.361965517241401</v>
      </c>
      <c r="CZ636">
        <v>41.348931034482803</v>
      </c>
      <c r="DA636">
        <v>0</v>
      </c>
      <c r="DB636">
        <v>0</v>
      </c>
      <c r="DC636">
        <v>0</v>
      </c>
      <c r="DD636">
        <v>3256.1000001430498</v>
      </c>
      <c r="DE636">
        <v>3.18846153846154</v>
      </c>
      <c r="DF636">
        <v>-3.86666726970777</v>
      </c>
      <c r="DG636">
        <v>579.15897390794203</v>
      </c>
      <c r="DH636">
        <v>393.63846153846202</v>
      </c>
      <c r="DI636">
        <v>15</v>
      </c>
      <c r="DJ636">
        <v>100</v>
      </c>
      <c r="DK636">
        <v>100</v>
      </c>
      <c r="DL636">
        <v>2.7120000000000002</v>
      </c>
      <c r="DM636">
        <v>0.435</v>
      </c>
      <c r="DN636">
        <v>2</v>
      </c>
      <c r="DO636">
        <v>336.92399999999998</v>
      </c>
      <c r="DP636">
        <v>664.524</v>
      </c>
      <c r="DQ636">
        <v>30.5686</v>
      </c>
      <c r="DR636">
        <v>32.897300000000001</v>
      </c>
      <c r="DS636">
        <v>30.000499999999999</v>
      </c>
      <c r="DT636">
        <v>32.764099999999999</v>
      </c>
      <c r="DU636">
        <v>32.760199999999998</v>
      </c>
      <c r="DV636">
        <v>20.982099999999999</v>
      </c>
      <c r="DW636">
        <v>22.518000000000001</v>
      </c>
      <c r="DX636">
        <v>53.073500000000003</v>
      </c>
      <c r="DY636">
        <v>30.569099999999999</v>
      </c>
      <c r="DZ636">
        <v>400</v>
      </c>
      <c r="EA636">
        <v>31.438099999999999</v>
      </c>
      <c r="EB636">
        <v>99.835999999999999</v>
      </c>
      <c r="EC636">
        <v>100.28</v>
      </c>
    </row>
    <row r="637" spans="1:133" x14ac:dyDescent="0.35">
      <c r="A637">
        <v>621</v>
      </c>
      <c r="B637">
        <v>1581614129</v>
      </c>
      <c r="C637">
        <v>3192</v>
      </c>
      <c r="D637" t="s">
        <v>1480</v>
      </c>
      <c r="E637" t="s">
        <v>1481</v>
      </c>
      <c r="F637" t="s">
        <v>232</v>
      </c>
      <c r="G637" t="s">
        <v>233</v>
      </c>
      <c r="H637" t="s">
        <v>234</v>
      </c>
      <c r="I637" t="s">
        <v>235</v>
      </c>
      <c r="J637" t="s">
        <v>236</v>
      </c>
      <c r="K637" t="s">
        <v>237</v>
      </c>
      <c r="L637" t="s">
        <v>238</v>
      </c>
      <c r="M637" t="s">
        <v>239</v>
      </c>
      <c r="N637">
        <v>1581614120.93103</v>
      </c>
      <c r="O637">
        <f t="shared" si="387"/>
        <v>4.7615624366545423E-4</v>
      </c>
      <c r="P637">
        <f t="shared" si="388"/>
        <v>-0.25556796635015205</v>
      </c>
      <c r="Q637">
        <f t="shared" si="389"/>
        <v>400.14903448275902</v>
      </c>
      <c r="R637">
        <f t="shared" si="390"/>
        <v>403.07528699611214</v>
      </c>
      <c r="S637">
        <f t="shared" si="391"/>
        <v>40.146385148705448</v>
      </c>
      <c r="T637">
        <f t="shared" si="392"/>
        <v>39.854929769937534</v>
      </c>
      <c r="U637">
        <f t="shared" si="393"/>
        <v>3.5441626199325692E-2</v>
      </c>
      <c r="V637">
        <f t="shared" si="394"/>
        <v>2.2507529398145021</v>
      </c>
      <c r="W637">
        <f t="shared" si="395"/>
        <v>3.5134480167021816E-2</v>
      </c>
      <c r="X637">
        <f t="shared" si="396"/>
        <v>2.1986423997419555E-2</v>
      </c>
      <c r="Y637">
        <f t="shared" si="397"/>
        <v>0</v>
      </c>
      <c r="Z637">
        <f t="shared" si="398"/>
        <v>31.239017570141868</v>
      </c>
      <c r="AA637">
        <f t="shared" si="399"/>
        <v>31.000089655172399</v>
      </c>
      <c r="AB637">
        <f t="shared" si="400"/>
        <v>4.5114013716805079</v>
      </c>
      <c r="AC637">
        <f t="shared" si="401"/>
        <v>69.651034009857341</v>
      </c>
      <c r="AD637">
        <f t="shared" si="402"/>
        <v>3.2139285795485506</v>
      </c>
      <c r="AE637">
        <f t="shared" si="403"/>
        <v>4.6143300314733313</v>
      </c>
      <c r="AF637">
        <f t="shared" si="404"/>
        <v>1.2974727921319573</v>
      </c>
      <c r="AG637">
        <f t="shared" si="405"/>
        <v>-20.99849034564653</v>
      </c>
      <c r="AH637">
        <f t="shared" si="406"/>
        <v>48.078864104169845</v>
      </c>
      <c r="AI637">
        <f t="shared" si="407"/>
        <v>4.8062647692559786</v>
      </c>
      <c r="AJ637">
        <f t="shared" si="408"/>
        <v>31.886638527779294</v>
      </c>
      <c r="AK637">
        <v>-4.1204020616203402E-2</v>
      </c>
      <c r="AL637">
        <v>4.6255122812147401E-2</v>
      </c>
      <c r="AM637">
        <v>3.4565669451249401</v>
      </c>
      <c r="AN637">
        <v>7</v>
      </c>
      <c r="AO637">
        <v>2</v>
      </c>
      <c r="AP637">
        <f t="shared" si="409"/>
        <v>1</v>
      </c>
      <c r="AQ637">
        <f t="shared" si="410"/>
        <v>0</v>
      </c>
      <c r="AR637">
        <f t="shared" si="411"/>
        <v>51783.558249181704</v>
      </c>
      <c r="AS637" t="s">
        <v>240</v>
      </c>
      <c r="AT637">
        <v>0</v>
      </c>
      <c r="AU637">
        <v>0</v>
      </c>
      <c r="AV637">
        <f t="shared" si="412"/>
        <v>0</v>
      </c>
      <c r="AW637" t="e">
        <f t="shared" si="413"/>
        <v>#DIV/0!</v>
      </c>
      <c r="AX637">
        <v>0</v>
      </c>
      <c r="AY637" t="s">
        <v>240</v>
      </c>
      <c r="AZ637">
        <v>0</v>
      </c>
      <c r="BA637">
        <v>0</v>
      </c>
      <c r="BB637" t="e">
        <f t="shared" si="414"/>
        <v>#DIV/0!</v>
      </c>
      <c r="BC637">
        <v>0.5</v>
      </c>
      <c r="BD637">
        <f t="shared" si="415"/>
        <v>0</v>
      </c>
      <c r="BE637">
        <f t="shared" si="416"/>
        <v>-0.25556796635015205</v>
      </c>
      <c r="BF637" t="e">
        <f t="shared" si="417"/>
        <v>#DIV/0!</v>
      </c>
      <c r="BG637" t="e">
        <f t="shared" si="418"/>
        <v>#DIV/0!</v>
      </c>
      <c r="BH637" t="e">
        <f t="shared" si="419"/>
        <v>#DIV/0!</v>
      </c>
      <c r="BI637" t="e">
        <f t="shared" si="420"/>
        <v>#DIV/0!</v>
      </c>
      <c r="BJ637" t="s">
        <v>240</v>
      </c>
      <c r="BK637">
        <v>0</v>
      </c>
      <c r="BL637">
        <f t="shared" si="421"/>
        <v>0</v>
      </c>
      <c r="BM637" t="e">
        <f t="shared" si="422"/>
        <v>#DIV/0!</v>
      </c>
      <c r="BN637" t="e">
        <f t="shared" si="423"/>
        <v>#DIV/0!</v>
      </c>
      <c r="BO637" t="e">
        <f t="shared" si="424"/>
        <v>#DIV/0!</v>
      </c>
      <c r="BP637" t="e">
        <f t="shared" si="425"/>
        <v>#DIV/0!</v>
      </c>
      <c r="BQ637">
        <f t="shared" si="426"/>
        <v>0</v>
      </c>
      <c r="BR637">
        <f t="shared" si="427"/>
        <v>0</v>
      </c>
      <c r="BS637">
        <f t="shared" si="428"/>
        <v>0</v>
      </c>
      <c r="BT637">
        <f t="shared" si="429"/>
        <v>0</v>
      </c>
      <c r="BU637">
        <v>6</v>
      </c>
      <c r="BV637">
        <v>0.5</v>
      </c>
      <c r="BW637" t="s">
        <v>241</v>
      </c>
      <c r="BX637">
        <v>1581614120.93103</v>
      </c>
      <c r="BY637">
        <v>400.14903448275902</v>
      </c>
      <c r="BZ637">
        <v>400.03755172413798</v>
      </c>
      <c r="CA637">
        <v>32.268289655172403</v>
      </c>
      <c r="CB637">
        <v>31.478396551724099</v>
      </c>
      <c r="CC637">
        <v>350.01558620689701</v>
      </c>
      <c r="CD637">
        <v>99.400193103448302</v>
      </c>
      <c r="CE637">
        <v>0.20002165517241399</v>
      </c>
      <c r="CF637">
        <v>31.396313793103399</v>
      </c>
      <c r="CG637">
        <v>31.000089655172399</v>
      </c>
      <c r="CH637">
        <v>999.9</v>
      </c>
      <c r="CI637">
        <v>0</v>
      </c>
      <c r="CJ637">
        <v>0</v>
      </c>
      <c r="CK637">
        <v>9996.5096551724091</v>
      </c>
      <c r="CL637">
        <v>0</v>
      </c>
      <c r="CM637">
        <v>6.7764248275862098</v>
      </c>
      <c r="CN637">
        <v>0</v>
      </c>
      <c r="CO637">
        <v>0</v>
      </c>
      <c r="CP637">
        <v>0</v>
      </c>
      <c r="CQ637">
        <v>0</v>
      </c>
      <c r="CR637">
        <v>2.6862068965517198</v>
      </c>
      <c r="CS637">
        <v>0</v>
      </c>
      <c r="CT637">
        <v>422.97241379310299</v>
      </c>
      <c r="CU637">
        <v>0.13793103448275901</v>
      </c>
      <c r="CV637">
        <v>40.25</v>
      </c>
      <c r="CW637">
        <v>45.625</v>
      </c>
      <c r="CX637">
        <v>42.835862068965497</v>
      </c>
      <c r="CY637">
        <v>44.359793103448297</v>
      </c>
      <c r="CZ637">
        <v>41.346758620689599</v>
      </c>
      <c r="DA637">
        <v>0</v>
      </c>
      <c r="DB637">
        <v>0</v>
      </c>
      <c r="DC637">
        <v>0</v>
      </c>
      <c r="DD637">
        <v>3261.5</v>
      </c>
      <c r="DE637">
        <v>2.60769230769231</v>
      </c>
      <c r="DF637">
        <v>-2.7897439499640599</v>
      </c>
      <c r="DG637">
        <v>-18.300854531492099</v>
      </c>
      <c r="DH637">
        <v>425.342307692308</v>
      </c>
      <c r="DI637">
        <v>15</v>
      </c>
      <c r="DJ637">
        <v>100</v>
      </c>
      <c r="DK637">
        <v>100</v>
      </c>
      <c r="DL637">
        <v>2.7120000000000002</v>
      </c>
      <c r="DM637">
        <v>0.435</v>
      </c>
      <c r="DN637">
        <v>2</v>
      </c>
      <c r="DO637">
        <v>337.10199999999998</v>
      </c>
      <c r="DP637">
        <v>664.45699999999999</v>
      </c>
      <c r="DQ637">
        <v>30.5688</v>
      </c>
      <c r="DR637">
        <v>32.900199999999998</v>
      </c>
      <c r="DS637">
        <v>30.000399999999999</v>
      </c>
      <c r="DT637">
        <v>32.766300000000001</v>
      </c>
      <c r="DU637">
        <v>32.762300000000003</v>
      </c>
      <c r="DV637">
        <v>20.9817</v>
      </c>
      <c r="DW637">
        <v>22.518000000000001</v>
      </c>
      <c r="DX637">
        <v>53.073500000000003</v>
      </c>
      <c r="DY637">
        <v>30.5701</v>
      </c>
      <c r="DZ637">
        <v>400</v>
      </c>
      <c r="EA637">
        <v>31.438099999999999</v>
      </c>
      <c r="EB637">
        <v>99.836100000000002</v>
      </c>
      <c r="EC637">
        <v>100.28</v>
      </c>
    </row>
    <row r="638" spans="1:133" x14ac:dyDescent="0.35">
      <c r="A638">
        <v>622</v>
      </c>
      <c r="B638">
        <v>1581614134</v>
      </c>
      <c r="C638">
        <v>3197</v>
      </c>
      <c r="D638" t="s">
        <v>1482</v>
      </c>
      <c r="E638" t="s">
        <v>1483</v>
      </c>
      <c r="F638" t="s">
        <v>232</v>
      </c>
      <c r="G638" t="s">
        <v>233</v>
      </c>
      <c r="H638" t="s">
        <v>234</v>
      </c>
      <c r="I638" t="s">
        <v>235</v>
      </c>
      <c r="J638" t="s">
        <v>236</v>
      </c>
      <c r="K638" t="s">
        <v>237</v>
      </c>
      <c r="L638" t="s">
        <v>238</v>
      </c>
      <c r="M638" t="s">
        <v>239</v>
      </c>
      <c r="N638">
        <v>1581614125.93103</v>
      </c>
      <c r="O638">
        <f t="shared" si="387"/>
        <v>4.740566480605586E-4</v>
      </c>
      <c r="P638">
        <f t="shared" si="388"/>
        <v>-0.26999765126516317</v>
      </c>
      <c r="Q638">
        <f t="shared" si="389"/>
        <v>400.151655172414</v>
      </c>
      <c r="R638">
        <f t="shared" si="390"/>
        <v>403.78281118614535</v>
      </c>
      <c r="S638">
        <f t="shared" si="391"/>
        <v>40.216566353358324</v>
      </c>
      <c r="T638">
        <f t="shared" si="392"/>
        <v>39.854905027714864</v>
      </c>
      <c r="U638">
        <f t="shared" si="393"/>
        <v>3.5265624627945025E-2</v>
      </c>
      <c r="V638">
        <f t="shared" si="394"/>
        <v>2.2500226813303459</v>
      </c>
      <c r="W638">
        <f t="shared" si="395"/>
        <v>3.4961409662406497E-2</v>
      </c>
      <c r="X638">
        <f t="shared" si="396"/>
        <v>2.1877994713970797E-2</v>
      </c>
      <c r="Y638">
        <f t="shared" si="397"/>
        <v>0</v>
      </c>
      <c r="Z638">
        <f t="shared" si="398"/>
        <v>31.240254703241984</v>
      </c>
      <c r="AA638">
        <f t="shared" si="399"/>
        <v>31.002593103448302</v>
      </c>
      <c r="AB638">
        <f t="shared" si="400"/>
        <v>4.5120453710713067</v>
      </c>
      <c r="AC638">
        <f t="shared" si="401"/>
        <v>69.648363504445499</v>
      </c>
      <c r="AD638">
        <f t="shared" si="402"/>
        <v>3.2139130913631271</v>
      </c>
      <c r="AE638">
        <f t="shared" si="403"/>
        <v>4.6144847195986021</v>
      </c>
      <c r="AF638">
        <f t="shared" si="404"/>
        <v>1.2981322797081796</v>
      </c>
      <c r="AG638">
        <f t="shared" si="405"/>
        <v>-20.905898179470633</v>
      </c>
      <c r="AH638">
        <f t="shared" si="406"/>
        <v>47.831115609343072</v>
      </c>
      <c r="AI638">
        <f t="shared" si="407"/>
        <v>4.7831230725038898</v>
      </c>
      <c r="AJ638">
        <f t="shared" si="408"/>
        <v>31.708340502376331</v>
      </c>
      <c r="AK638">
        <v>-4.1184357940037199E-2</v>
      </c>
      <c r="AL638">
        <v>4.6233049735605797E-2</v>
      </c>
      <c r="AM638">
        <v>3.4552612687580502</v>
      </c>
      <c r="AN638">
        <v>7</v>
      </c>
      <c r="AO638">
        <v>2</v>
      </c>
      <c r="AP638">
        <f t="shared" si="409"/>
        <v>1</v>
      </c>
      <c r="AQ638">
        <f t="shared" si="410"/>
        <v>0</v>
      </c>
      <c r="AR638">
        <f t="shared" si="411"/>
        <v>51759.738257732526</v>
      </c>
      <c r="AS638" t="s">
        <v>240</v>
      </c>
      <c r="AT638">
        <v>0</v>
      </c>
      <c r="AU638">
        <v>0</v>
      </c>
      <c r="AV638">
        <f t="shared" si="412"/>
        <v>0</v>
      </c>
      <c r="AW638" t="e">
        <f t="shared" si="413"/>
        <v>#DIV/0!</v>
      </c>
      <c r="AX638">
        <v>0</v>
      </c>
      <c r="AY638" t="s">
        <v>240</v>
      </c>
      <c r="AZ638">
        <v>0</v>
      </c>
      <c r="BA638">
        <v>0</v>
      </c>
      <c r="BB638" t="e">
        <f t="shared" si="414"/>
        <v>#DIV/0!</v>
      </c>
      <c r="BC638">
        <v>0.5</v>
      </c>
      <c r="BD638">
        <f t="shared" si="415"/>
        <v>0</v>
      </c>
      <c r="BE638">
        <f t="shared" si="416"/>
        <v>-0.26999765126516317</v>
      </c>
      <c r="BF638" t="e">
        <f t="shared" si="417"/>
        <v>#DIV/0!</v>
      </c>
      <c r="BG638" t="e">
        <f t="shared" si="418"/>
        <v>#DIV/0!</v>
      </c>
      <c r="BH638" t="e">
        <f t="shared" si="419"/>
        <v>#DIV/0!</v>
      </c>
      <c r="BI638" t="e">
        <f t="shared" si="420"/>
        <v>#DIV/0!</v>
      </c>
      <c r="BJ638" t="s">
        <v>240</v>
      </c>
      <c r="BK638">
        <v>0</v>
      </c>
      <c r="BL638">
        <f t="shared" si="421"/>
        <v>0</v>
      </c>
      <c r="BM638" t="e">
        <f t="shared" si="422"/>
        <v>#DIV/0!</v>
      </c>
      <c r="BN638" t="e">
        <f t="shared" si="423"/>
        <v>#DIV/0!</v>
      </c>
      <c r="BO638" t="e">
        <f t="shared" si="424"/>
        <v>#DIV/0!</v>
      </c>
      <c r="BP638" t="e">
        <f t="shared" si="425"/>
        <v>#DIV/0!</v>
      </c>
      <c r="BQ638">
        <f t="shared" si="426"/>
        <v>0</v>
      </c>
      <c r="BR638">
        <f t="shared" si="427"/>
        <v>0</v>
      </c>
      <c r="BS638">
        <f t="shared" si="428"/>
        <v>0</v>
      </c>
      <c r="BT638">
        <f t="shared" si="429"/>
        <v>0</v>
      </c>
      <c r="BU638">
        <v>6</v>
      </c>
      <c r="BV638">
        <v>0.5</v>
      </c>
      <c r="BW638" t="s">
        <v>241</v>
      </c>
      <c r="BX638">
        <v>1581614125.93103</v>
      </c>
      <c r="BY638">
        <v>400.151655172414</v>
      </c>
      <c r="BZ638">
        <v>400.01400000000001</v>
      </c>
      <c r="CA638">
        <v>32.268365517241399</v>
      </c>
      <c r="CB638">
        <v>31.481962068965501</v>
      </c>
      <c r="CC638">
        <v>350.01851724137902</v>
      </c>
      <c r="CD638">
        <v>99.399496551724198</v>
      </c>
      <c r="CE638">
        <v>0.20000406896551701</v>
      </c>
      <c r="CF638">
        <v>31.3969034482759</v>
      </c>
      <c r="CG638">
        <v>31.002593103448302</v>
      </c>
      <c r="CH638">
        <v>999.9</v>
      </c>
      <c r="CI638">
        <v>0</v>
      </c>
      <c r="CJ638">
        <v>0</v>
      </c>
      <c r="CK638">
        <v>9991.80931034483</v>
      </c>
      <c r="CL638">
        <v>0</v>
      </c>
      <c r="CM638">
        <v>6.8032465517241398</v>
      </c>
      <c r="CN638">
        <v>0</v>
      </c>
      <c r="CO638">
        <v>0</v>
      </c>
      <c r="CP638">
        <v>0</v>
      </c>
      <c r="CQ638">
        <v>0</v>
      </c>
      <c r="CR638">
        <v>3.8206896551724099</v>
      </c>
      <c r="CS638">
        <v>0</v>
      </c>
      <c r="CT638">
        <v>420.40344827586199</v>
      </c>
      <c r="CU638">
        <v>-0.39310344827586202</v>
      </c>
      <c r="CV638">
        <v>40.25</v>
      </c>
      <c r="CW638">
        <v>45.616310344827603</v>
      </c>
      <c r="CX638">
        <v>42.853241379310298</v>
      </c>
      <c r="CY638">
        <v>44.366310344827603</v>
      </c>
      <c r="CZ638">
        <v>41.357620689655199</v>
      </c>
      <c r="DA638">
        <v>0</v>
      </c>
      <c r="DB638">
        <v>0</v>
      </c>
      <c r="DC638">
        <v>0</v>
      </c>
      <c r="DD638">
        <v>3266.2999999523199</v>
      </c>
      <c r="DE638">
        <v>2.9653846153846199</v>
      </c>
      <c r="DF638">
        <v>-11.1418802678108</v>
      </c>
      <c r="DG638">
        <v>-92.731624234380106</v>
      </c>
      <c r="DH638">
        <v>420.49230769230797</v>
      </c>
      <c r="DI638">
        <v>15</v>
      </c>
      <c r="DJ638">
        <v>100</v>
      </c>
      <c r="DK638">
        <v>100</v>
      </c>
      <c r="DL638">
        <v>2.7120000000000002</v>
      </c>
      <c r="DM638">
        <v>0.435</v>
      </c>
      <c r="DN638">
        <v>2</v>
      </c>
      <c r="DO638">
        <v>337.065</v>
      </c>
      <c r="DP638">
        <v>664.37099999999998</v>
      </c>
      <c r="DQ638">
        <v>30.569800000000001</v>
      </c>
      <c r="DR638">
        <v>32.903100000000002</v>
      </c>
      <c r="DS638">
        <v>30.000399999999999</v>
      </c>
      <c r="DT638">
        <v>32.768500000000003</v>
      </c>
      <c r="DU638">
        <v>32.764800000000001</v>
      </c>
      <c r="DV638">
        <v>20.984000000000002</v>
      </c>
      <c r="DW638">
        <v>22.518000000000001</v>
      </c>
      <c r="DX638">
        <v>53.073500000000003</v>
      </c>
      <c r="DY638">
        <v>30.569400000000002</v>
      </c>
      <c r="DZ638">
        <v>400</v>
      </c>
      <c r="EA638">
        <v>31.438099999999999</v>
      </c>
      <c r="EB638">
        <v>99.837699999999998</v>
      </c>
      <c r="EC638">
        <v>100.28</v>
      </c>
    </row>
    <row r="639" spans="1:133" x14ac:dyDescent="0.35">
      <c r="A639">
        <v>623</v>
      </c>
      <c r="B639">
        <v>1581614139</v>
      </c>
      <c r="C639">
        <v>3202</v>
      </c>
      <c r="D639" t="s">
        <v>1484</v>
      </c>
      <c r="E639" t="s">
        <v>1485</v>
      </c>
      <c r="F639" t="s">
        <v>232</v>
      </c>
      <c r="G639" t="s">
        <v>233</v>
      </c>
      <c r="H639" t="s">
        <v>234</v>
      </c>
      <c r="I639" t="s">
        <v>235</v>
      </c>
      <c r="J639" t="s">
        <v>236</v>
      </c>
      <c r="K639" t="s">
        <v>237</v>
      </c>
      <c r="L639" t="s">
        <v>238</v>
      </c>
      <c r="M639" t="s">
        <v>239</v>
      </c>
      <c r="N639">
        <v>1581614130.93103</v>
      </c>
      <c r="O639">
        <f t="shared" si="387"/>
        <v>4.7247138104729677E-4</v>
      </c>
      <c r="P639">
        <f t="shared" si="388"/>
        <v>-0.28629209085459256</v>
      </c>
      <c r="Q639">
        <f t="shared" si="389"/>
        <v>400.13196551724099</v>
      </c>
      <c r="R639">
        <f t="shared" si="390"/>
        <v>404.54717357969753</v>
      </c>
      <c r="S639">
        <f t="shared" si="391"/>
        <v>40.292720627280517</v>
      </c>
      <c r="T639">
        <f t="shared" si="392"/>
        <v>39.852967845428907</v>
      </c>
      <c r="U639">
        <f t="shared" si="393"/>
        <v>3.5119337590489033E-2</v>
      </c>
      <c r="V639">
        <f t="shared" si="394"/>
        <v>2.2500371002306876</v>
      </c>
      <c r="W639">
        <f t="shared" si="395"/>
        <v>3.4817631514153506E-2</v>
      </c>
      <c r="X639">
        <f t="shared" si="396"/>
        <v>2.1787910653190672E-2</v>
      </c>
      <c r="Y639">
        <f t="shared" si="397"/>
        <v>0</v>
      </c>
      <c r="Z639">
        <f t="shared" si="398"/>
        <v>31.241900299851938</v>
      </c>
      <c r="AA639">
        <f t="shared" si="399"/>
        <v>31.007127586206899</v>
      </c>
      <c r="AB639">
        <f t="shared" si="400"/>
        <v>4.5132120476701818</v>
      </c>
      <c r="AC639">
        <f t="shared" si="401"/>
        <v>69.647681645937354</v>
      </c>
      <c r="AD639">
        <f t="shared" si="402"/>
        <v>3.2140863984965864</v>
      </c>
      <c r="AE639">
        <f t="shared" si="403"/>
        <v>4.6147787299450886</v>
      </c>
      <c r="AF639">
        <f t="shared" si="404"/>
        <v>1.2991256491735954</v>
      </c>
      <c r="AG639">
        <f t="shared" si="405"/>
        <v>-20.835987904185789</v>
      </c>
      <c r="AH639">
        <f t="shared" si="406"/>
        <v>47.417315368051042</v>
      </c>
      <c r="AI639">
        <f t="shared" si="407"/>
        <v>4.7418447541244291</v>
      </c>
      <c r="AJ639">
        <f t="shared" si="408"/>
        <v>31.323172217989683</v>
      </c>
      <c r="AK639">
        <v>-4.1184746122287598E-2</v>
      </c>
      <c r="AL639">
        <v>4.6233485504188501E-2</v>
      </c>
      <c r="AM639">
        <v>3.4552870476079098</v>
      </c>
      <c r="AN639">
        <v>7</v>
      </c>
      <c r="AO639">
        <v>2</v>
      </c>
      <c r="AP639">
        <f t="shared" si="409"/>
        <v>1</v>
      </c>
      <c r="AQ639">
        <f t="shared" si="410"/>
        <v>0</v>
      </c>
      <c r="AR639">
        <f t="shared" si="411"/>
        <v>51760.017316923921</v>
      </c>
      <c r="AS639" t="s">
        <v>240</v>
      </c>
      <c r="AT639">
        <v>0</v>
      </c>
      <c r="AU639">
        <v>0</v>
      </c>
      <c r="AV639">
        <f t="shared" si="412"/>
        <v>0</v>
      </c>
      <c r="AW639" t="e">
        <f t="shared" si="413"/>
        <v>#DIV/0!</v>
      </c>
      <c r="AX639">
        <v>0</v>
      </c>
      <c r="AY639" t="s">
        <v>240</v>
      </c>
      <c r="AZ639">
        <v>0</v>
      </c>
      <c r="BA639">
        <v>0</v>
      </c>
      <c r="BB639" t="e">
        <f t="shared" si="414"/>
        <v>#DIV/0!</v>
      </c>
      <c r="BC639">
        <v>0.5</v>
      </c>
      <c r="BD639">
        <f t="shared" si="415"/>
        <v>0</v>
      </c>
      <c r="BE639">
        <f t="shared" si="416"/>
        <v>-0.28629209085459256</v>
      </c>
      <c r="BF639" t="e">
        <f t="shared" si="417"/>
        <v>#DIV/0!</v>
      </c>
      <c r="BG639" t="e">
        <f t="shared" si="418"/>
        <v>#DIV/0!</v>
      </c>
      <c r="BH639" t="e">
        <f t="shared" si="419"/>
        <v>#DIV/0!</v>
      </c>
      <c r="BI639" t="e">
        <f t="shared" si="420"/>
        <v>#DIV/0!</v>
      </c>
      <c r="BJ639" t="s">
        <v>240</v>
      </c>
      <c r="BK639">
        <v>0</v>
      </c>
      <c r="BL639">
        <f t="shared" si="421"/>
        <v>0</v>
      </c>
      <c r="BM639" t="e">
        <f t="shared" si="422"/>
        <v>#DIV/0!</v>
      </c>
      <c r="BN639" t="e">
        <f t="shared" si="423"/>
        <v>#DIV/0!</v>
      </c>
      <c r="BO639" t="e">
        <f t="shared" si="424"/>
        <v>#DIV/0!</v>
      </c>
      <c r="BP639" t="e">
        <f t="shared" si="425"/>
        <v>#DIV/0!</v>
      </c>
      <c r="BQ639">
        <f t="shared" si="426"/>
        <v>0</v>
      </c>
      <c r="BR639">
        <f t="shared" si="427"/>
        <v>0</v>
      </c>
      <c r="BS639">
        <f t="shared" si="428"/>
        <v>0</v>
      </c>
      <c r="BT639">
        <f t="shared" si="429"/>
        <v>0</v>
      </c>
      <c r="BU639">
        <v>6</v>
      </c>
      <c r="BV639">
        <v>0.5</v>
      </c>
      <c r="BW639" t="s">
        <v>241</v>
      </c>
      <c r="BX639">
        <v>1581614130.93103</v>
      </c>
      <c r="BY639">
        <v>400.13196551724099</v>
      </c>
      <c r="BZ639">
        <v>399.96527586206901</v>
      </c>
      <c r="CA639">
        <v>32.2700862068966</v>
      </c>
      <c r="CB639">
        <v>31.4863172413793</v>
      </c>
      <c r="CC639">
        <v>350.02</v>
      </c>
      <c r="CD639">
        <v>99.399572413793095</v>
      </c>
      <c r="CE639">
        <v>0.19998793103448301</v>
      </c>
      <c r="CF639">
        <v>31.398024137930999</v>
      </c>
      <c r="CG639">
        <v>31.007127586206899</v>
      </c>
      <c r="CH639">
        <v>999.9</v>
      </c>
      <c r="CI639">
        <v>0</v>
      </c>
      <c r="CJ639">
        <v>0</v>
      </c>
      <c r="CK639">
        <v>9991.8958620689591</v>
      </c>
      <c r="CL639">
        <v>0</v>
      </c>
      <c r="CM639">
        <v>6.6482041379310397</v>
      </c>
      <c r="CN639">
        <v>0</v>
      </c>
      <c r="CO639">
        <v>0</v>
      </c>
      <c r="CP639">
        <v>0</v>
      </c>
      <c r="CQ639">
        <v>0</v>
      </c>
      <c r="CR639">
        <v>1.7034482758620699</v>
      </c>
      <c r="CS639">
        <v>0</v>
      </c>
      <c r="CT639">
        <v>411.365517241379</v>
      </c>
      <c r="CU639">
        <v>-0.63448275862069003</v>
      </c>
      <c r="CV639">
        <v>40.25</v>
      </c>
      <c r="CW639">
        <v>45.620586206896597</v>
      </c>
      <c r="CX639">
        <v>42.848931034482803</v>
      </c>
      <c r="CY639">
        <v>44.370655172413798</v>
      </c>
      <c r="CZ639">
        <v>41.340241379310299</v>
      </c>
      <c r="DA639">
        <v>0</v>
      </c>
      <c r="DB639">
        <v>0</v>
      </c>
      <c r="DC639">
        <v>0</v>
      </c>
      <c r="DD639">
        <v>3271.1000001430498</v>
      </c>
      <c r="DE639">
        <v>1.7384615384615401</v>
      </c>
      <c r="DF639">
        <v>5.9145305254518901</v>
      </c>
      <c r="DG639">
        <v>-121.514530147184</v>
      </c>
      <c r="DH639">
        <v>411.657692307692</v>
      </c>
      <c r="DI639">
        <v>15</v>
      </c>
      <c r="DJ639">
        <v>100</v>
      </c>
      <c r="DK639">
        <v>100</v>
      </c>
      <c r="DL639">
        <v>2.7120000000000002</v>
      </c>
      <c r="DM639">
        <v>0.435</v>
      </c>
      <c r="DN639">
        <v>2</v>
      </c>
      <c r="DO639">
        <v>336.98399999999998</v>
      </c>
      <c r="DP639">
        <v>664.45</v>
      </c>
      <c r="DQ639">
        <v>30.569900000000001</v>
      </c>
      <c r="DR639">
        <v>32.906100000000002</v>
      </c>
      <c r="DS639">
        <v>30.000299999999999</v>
      </c>
      <c r="DT639">
        <v>32.7714</v>
      </c>
      <c r="DU639">
        <v>32.767699999999998</v>
      </c>
      <c r="DV639">
        <v>20.987200000000001</v>
      </c>
      <c r="DW639">
        <v>22.518000000000001</v>
      </c>
      <c r="DX639">
        <v>53.073500000000003</v>
      </c>
      <c r="DY639">
        <v>30.553899999999999</v>
      </c>
      <c r="DZ639">
        <v>400</v>
      </c>
      <c r="EA639">
        <v>31.438099999999999</v>
      </c>
      <c r="EB639">
        <v>99.838399999999993</v>
      </c>
      <c r="EC639">
        <v>100.27800000000001</v>
      </c>
    </row>
    <row r="640" spans="1:133" x14ac:dyDescent="0.35">
      <c r="A640">
        <v>624</v>
      </c>
      <c r="B640">
        <v>1581614144</v>
      </c>
      <c r="C640">
        <v>3207</v>
      </c>
      <c r="D640" t="s">
        <v>1486</v>
      </c>
      <c r="E640" t="s">
        <v>1487</v>
      </c>
      <c r="F640" t="s">
        <v>232</v>
      </c>
      <c r="G640" t="s">
        <v>233</v>
      </c>
      <c r="H640" t="s">
        <v>234</v>
      </c>
      <c r="I640" t="s">
        <v>235</v>
      </c>
      <c r="J640" t="s">
        <v>236</v>
      </c>
      <c r="K640" t="s">
        <v>237</v>
      </c>
      <c r="L640" t="s">
        <v>238</v>
      </c>
      <c r="M640" t="s">
        <v>239</v>
      </c>
      <c r="N640">
        <v>1581614135.93103</v>
      </c>
      <c r="O640">
        <f t="shared" si="387"/>
        <v>4.7110520196897018E-4</v>
      </c>
      <c r="P640">
        <f t="shared" si="388"/>
        <v>-0.26952668062775526</v>
      </c>
      <c r="Q640">
        <f t="shared" si="389"/>
        <v>400.12317241379299</v>
      </c>
      <c r="R640">
        <f t="shared" si="390"/>
        <v>403.81668401849811</v>
      </c>
      <c r="S640">
        <f t="shared" si="391"/>
        <v>40.219979742053276</v>
      </c>
      <c r="T640">
        <f t="shared" si="392"/>
        <v>39.852107467832248</v>
      </c>
      <c r="U640">
        <f t="shared" si="393"/>
        <v>3.4979771896098043E-2</v>
      </c>
      <c r="V640">
        <f t="shared" si="394"/>
        <v>2.2504859195890048</v>
      </c>
      <c r="W640">
        <f t="shared" si="395"/>
        <v>3.4680507156922086E-2</v>
      </c>
      <c r="X640">
        <f t="shared" si="396"/>
        <v>2.170199121831011E-2</v>
      </c>
      <c r="Y640">
        <f t="shared" si="397"/>
        <v>0</v>
      </c>
      <c r="Z640">
        <f t="shared" si="398"/>
        <v>31.243642205672153</v>
      </c>
      <c r="AA640">
        <f t="shared" si="399"/>
        <v>31.013534482758601</v>
      </c>
      <c r="AB640">
        <f t="shared" si="400"/>
        <v>4.5148609253272811</v>
      </c>
      <c r="AC640">
        <f t="shared" si="401"/>
        <v>69.649104063754478</v>
      </c>
      <c r="AD640">
        <f t="shared" si="402"/>
        <v>3.2143826623320524</v>
      </c>
      <c r="AE640">
        <f t="shared" si="403"/>
        <v>4.6151098503574621</v>
      </c>
      <c r="AF640">
        <f t="shared" si="404"/>
        <v>1.3004782629952287</v>
      </c>
      <c r="AG640">
        <f t="shared" si="405"/>
        <v>-20.775739406831583</v>
      </c>
      <c r="AH640">
        <f t="shared" si="406"/>
        <v>46.802561139515085</v>
      </c>
      <c r="AI640">
        <f t="shared" si="407"/>
        <v>4.6796113522853133</v>
      </c>
      <c r="AJ640">
        <f t="shared" si="408"/>
        <v>30.706433084968815</v>
      </c>
      <c r="AK640">
        <v>-4.1196830256612998E-2</v>
      </c>
      <c r="AL640">
        <v>4.6247051003597099E-2</v>
      </c>
      <c r="AM640">
        <v>3.4560895028054901</v>
      </c>
      <c r="AN640">
        <v>7</v>
      </c>
      <c r="AO640">
        <v>2</v>
      </c>
      <c r="AP640">
        <f t="shared" si="409"/>
        <v>1</v>
      </c>
      <c r="AQ640">
        <f t="shared" si="410"/>
        <v>0</v>
      </c>
      <c r="AR640">
        <f t="shared" si="411"/>
        <v>51774.37233925757</v>
      </c>
      <c r="AS640" t="s">
        <v>240</v>
      </c>
      <c r="AT640">
        <v>0</v>
      </c>
      <c r="AU640">
        <v>0</v>
      </c>
      <c r="AV640">
        <f t="shared" si="412"/>
        <v>0</v>
      </c>
      <c r="AW640" t="e">
        <f t="shared" si="413"/>
        <v>#DIV/0!</v>
      </c>
      <c r="AX640">
        <v>0</v>
      </c>
      <c r="AY640" t="s">
        <v>240</v>
      </c>
      <c r="AZ640">
        <v>0</v>
      </c>
      <c r="BA640">
        <v>0</v>
      </c>
      <c r="BB640" t="e">
        <f t="shared" si="414"/>
        <v>#DIV/0!</v>
      </c>
      <c r="BC640">
        <v>0.5</v>
      </c>
      <c r="BD640">
        <f t="shared" si="415"/>
        <v>0</v>
      </c>
      <c r="BE640">
        <f t="shared" si="416"/>
        <v>-0.26952668062775526</v>
      </c>
      <c r="BF640" t="e">
        <f t="shared" si="417"/>
        <v>#DIV/0!</v>
      </c>
      <c r="BG640" t="e">
        <f t="shared" si="418"/>
        <v>#DIV/0!</v>
      </c>
      <c r="BH640" t="e">
        <f t="shared" si="419"/>
        <v>#DIV/0!</v>
      </c>
      <c r="BI640" t="e">
        <f t="shared" si="420"/>
        <v>#DIV/0!</v>
      </c>
      <c r="BJ640" t="s">
        <v>240</v>
      </c>
      <c r="BK640">
        <v>0</v>
      </c>
      <c r="BL640">
        <f t="shared" si="421"/>
        <v>0</v>
      </c>
      <c r="BM640" t="e">
        <f t="shared" si="422"/>
        <v>#DIV/0!</v>
      </c>
      <c r="BN640" t="e">
        <f t="shared" si="423"/>
        <v>#DIV/0!</v>
      </c>
      <c r="BO640" t="e">
        <f t="shared" si="424"/>
        <v>#DIV/0!</v>
      </c>
      <c r="BP640" t="e">
        <f t="shared" si="425"/>
        <v>#DIV/0!</v>
      </c>
      <c r="BQ640">
        <f t="shared" si="426"/>
        <v>0</v>
      </c>
      <c r="BR640">
        <f t="shared" si="427"/>
        <v>0</v>
      </c>
      <c r="BS640">
        <f t="shared" si="428"/>
        <v>0</v>
      </c>
      <c r="BT640">
        <f t="shared" si="429"/>
        <v>0</v>
      </c>
      <c r="BU640">
        <v>6</v>
      </c>
      <c r="BV640">
        <v>0.5</v>
      </c>
      <c r="BW640" t="s">
        <v>241</v>
      </c>
      <c r="BX640">
        <v>1581614135.93103</v>
      </c>
      <c r="BY640">
        <v>400.12317241379299</v>
      </c>
      <c r="BZ640">
        <v>399.98427586206901</v>
      </c>
      <c r="CA640">
        <v>32.273048275862102</v>
      </c>
      <c r="CB640">
        <v>31.4915379310345</v>
      </c>
      <c r="CC640">
        <v>350.01548275862098</v>
      </c>
      <c r="CD640">
        <v>99.399620689655194</v>
      </c>
      <c r="CE640">
        <v>0.19997817241379301</v>
      </c>
      <c r="CF640">
        <v>31.399286206896502</v>
      </c>
      <c r="CG640">
        <v>31.013534482758601</v>
      </c>
      <c r="CH640">
        <v>999.9</v>
      </c>
      <c r="CI640">
        <v>0</v>
      </c>
      <c r="CJ640">
        <v>0</v>
      </c>
      <c r="CK640">
        <v>9994.8227586206904</v>
      </c>
      <c r="CL640">
        <v>0</v>
      </c>
      <c r="CM640">
        <v>6.47236103448276</v>
      </c>
      <c r="CN640">
        <v>0</v>
      </c>
      <c r="CO640">
        <v>0</v>
      </c>
      <c r="CP640">
        <v>0</v>
      </c>
      <c r="CQ640">
        <v>0</v>
      </c>
      <c r="CR640">
        <v>2.3965517241379302</v>
      </c>
      <c r="CS640">
        <v>0</v>
      </c>
      <c r="CT640">
        <v>411.31379310344801</v>
      </c>
      <c r="CU640">
        <v>-0.48275862068965503</v>
      </c>
      <c r="CV640">
        <v>40.25</v>
      </c>
      <c r="CW640">
        <v>45.624862068965498</v>
      </c>
      <c r="CX640">
        <v>42.859724137931003</v>
      </c>
      <c r="CY640">
        <v>44.370655172413798</v>
      </c>
      <c r="CZ640">
        <v>41.348931034482703</v>
      </c>
      <c r="DA640">
        <v>0</v>
      </c>
      <c r="DB640">
        <v>0</v>
      </c>
      <c r="DC640">
        <v>0</v>
      </c>
      <c r="DD640">
        <v>3276.5</v>
      </c>
      <c r="DE640">
        <v>3.0884615384615399</v>
      </c>
      <c r="DF640">
        <v>8.4136758184626004</v>
      </c>
      <c r="DG640">
        <v>69.5384613104289</v>
      </c>
      <c r="DH640">
        <v>411.35384615384601</v>
      </c>
      <c r="DI640">
        <v>15</v>
      </c>
      <c r="DJ640">
        <v>100</v>
      </c>
      <c r="DK640">
        <v>100</v>
      </c>
      <c r="DL640">
        <v>2.7120000000000002</v>
      </c>
      <c r="DM640">
        <v>0.435</v>
      </c>
      <c r="DN640">
        <v>2</v>
      </c>
      <c r="DO640">
        <v>337.04599999999999</v>
      </c>
      <c r="DP640">
        <v>664.36900000000003</v>
      </c>
      <c r="DQ640">
        <v>30.560099999999998</v>
      </c>
      <c r="DR640">
        <v>32.908999999999999</v>
      </c>
      <c r="DS640">
        <v>30.000299999999999</v>
      </c>
      <c r="DT640">
        <v>32.7744</v>
      </c>
      <c r="DU640">
        <v>32.770600000000002</v>
      </c>
      <c r="DV640">
        <v>20.982299999999999</v>
      </c>
      <c r="DW640">
        <v>22.518000000000001</v>
      </c>
      <c r="DX640">
        <v>53.073500000000003</v>
      </c>
      <c r="DY640">
        <v>30.536300000000001</v>
      </c>
      <c r="DZ640">
        <v>400</v>
      </c>
      <c r="EA640">
        <v>31.438099999999999</v>
      </c>
      <c r="EB640">
        <v>99.838999999999999</v>
      </c>
      <c r="EC640">
        <v>100.27800000000001</v>
      </c>
    </row>
    <row r="641" spans="1:133" x14ac:dyDescent="0.35">
      <c r="A641">
        <v>625</v>
      </c>
      <c r="B641">
        <v>1581614149</v>
      </c>
      <c r="C641">
        <v>3212</v>
      </c>
      <c r="D641" t="s">
        <v>1488</v>
      </c>
      <c r="E641" t="s">
        <v>1489</v>
      </c>
      <c r="F641" t="s">
        <v>232</v>
      </c>
      <c r="G641" t="s">
        <v>233</v>
      </c>
      <c r="H641" t="s">
        <v>234</v>
      </c>
      <c r="I641" t="s">
        <v>235</v>
      </c>
      <c r="J641" t="s">
        <v>236</v>
      </c>
      <c r="K641" t="s">
        <v>237</v>
      </c>
      <c r="L641" t="s">
        <v>238</v>
      </c>
      <c r="M641" t="s">
        <v>239</v>
      </c>
      <c r="N641">
        <v>1581614140.93103</v>
      </c>
      <c r="O641">
        <f t="shared" si="387"/>
        <v>4.7082599653404194E-4</v>
      </c>
      <c r="P641">
        <f t="shared" si="388"/>
        <v>-0.26585002241958039</v>
      </c>
      <c r="Q641">
        <f t="shared" si="389"/>
        <v>400.11486206896598</v>
      </c>
      <c r="R641">
        <f t="shared" si="390"/>
        <v>403.64838094263513</v>
      </c>
      <c r="S641">
        <f t="shared" si="391"/>
        <v>40.203230616849559</v>
      </c>
      <c r="T641">
        <f t="shared" si="392"/>
        <v>39.851293433711689</v>
      </c>
      <c r="U641">
        <f t="shared" si="393"/>
        <v>3.4956305781337578E-2</v>
      </c>
      <c r="V641">
        <f t="shared" si="394"/>
        <v>2.2520046572772063</v>
      </c>
      <c r="W641">
        <f t="shared" si="395"/>
        <v>3.4657640273711494E-2</v>
      </c>
      <c r="X641">
        <f t="shared" si="396"/>
        <v>2.1687646288364306E-2</v>
      </c>
      <c r="Y641">
        <f t="shared" si="397"/>
        <v>0</v>
      </c>
      <c r="Z641">
        <f t="shared" si="398"/>
        <v>31.245267938261733</v>
      </c>
      <c r="AA641">
        <f t="shared" si="399"/>
        <v>31.015865517241402</v>
      </c>
      <c r="AB641">
        <f t="shared" si="400"/>
        <v>4.5154609700793875</v>
      </c>
      <c r="AC641">
        <f t="shared" si="401"/>
        <v>69.654685681669008</v>
      </c>
      <c r="AD641">
        <f t="shared" si="402"/>
        <v>3.2149030570598276</v>
      </c>
      <c r="AE641">
        <f t="shared" si="403"/>
        <v>4.6154871357145355</v>
      </c>
      <c r="AF641">
        <f t="shared" si="404"/>
        <v>1.3005579130195599</v>
      </c>
      <c r="AG641">
        <f t="shared" si="405"/>
        <v>-20.76342644715125</v>
      </c>
      <c r="AH641">
        <f t="shared" si="406"/>
        <v>46.725714034313562</v>
      </c>
      <c r="AI641">
        <f t="shared" si="407"/>
        <v>4.6688637395100097</v>
      </c>
      <c r="AJ641">
        <f t="shared" si="408"/>
        <v>30.63115132667232</v>
      </c>
      <c r="AK641">
        <v>-4.1237737343515601E-2</v>
      </c>
      <c r="AL641">
        <v>4.6292972792302899E-2</v>
      </c>
      <c r="AM641">
        <v>3.4588053648899502</v>
      </c>
      <c r="AN641">
        <v>7</v>
      </c>
      <c r="AO641">
        <v>2</v>
      </c>
      <c r="AP641">
        <f t="shared" si="409"/>
        <v>1</v>
      </c>
      <c r="AQ641">
        <f t="shared" si="410"/>
        <v>0</v>
      </c>
      <c r="AR641">
        <f t="shared" si="411"/>
        <v>51823.437234888792</v>
      </c>
      <c r="AS641" t="s">
        <v>240</v>
      </c>
      <c r="AT641">
        <v>0</v>
      </c>
      <c r="AU641">
        <v>0</v>
      </c>
      <c r="AV641">
        <f t="shared" si="412"/>
        <v>0</v>
      </c>
      <c r="AW641" t="e">
        <f t="shared" si="413"/>
        <v>#DIV/0!</v>
      </c>
      <c r="AX641">
        <v>0</v>
      </c>
      <c r="AY641" t="s">
        <v>240</v>
      </c>
      <c r="AZ641">
        <v>0</v>
      </c>
      <c r="BA641">
        <v>0</v>
      </c>
      <c r="BB641" t="e">
        <f t="shared" si="414"/>
        <v>#DIV/0!</v>
      </c>
      <c r="BC641">
        <v>0.5</v>
      </c>
      <c r="BD641">
        <f t="shared" si="415"/>
        <v>0</v>
      </c>
      <c r="BE641">
        <f t="shared" si="416"/>
        <v>-0.26585002241958039</v>
      </c>
      <c r="BF641" t="e">
        <f t="shared" si="417"/>
        <v>#DIV/0!</v>
      </c>
      <c r="BG641" t="e">
        <f t="shared" si="418"/>
        <v>#DIV/0!</v>
      </c>
      <c r="BH641" t="e">
        <f t="shared" si="419"/>
        <v>#DIV/0!</v>
      </c>
      <c r="BI641" t="e">
        <f t="shared" si="420"/>
        <v>#DIV/0!</v>
      </c>
      <c r="BJ641" t="s">
        <v>240</v>
      </c>
      <c r="BK641">
        <v>0</v>
      </c>
      <c r="BL641">
        <f t="shared" si="421"/>
        <v>0</v>
      </c>
      <c r="BM641" t="e">
        <f t="shared" si="422"/>
        <v>#DIV/0!</v>
      </c>
      <c r="BN641" t="e">
        <f t="shared" si="423"/>
        <v>#DIV/0!</v>
      </c>
      <c r="BO641" t="e">
        <f t="shared" si="424"/>
        <v>#DIV/0!</v>
      </c>
      <c r="BP641" t="e">
        <f t="shared" si="425"/>
        <v>#DIV/0!</v>
      </c>
      <c r="BQ641">
        <f t="shared" si="426"/>
        <v>0</v>
      </c>
      <c r="BR641">
        <f t="shared" si="427"/>
        <v>0</v>
      </c>
      <c r="BS641">
        <f t="shared" si="428"/>
        <v>0</v>
      </c>
      <c r="BT641">
        <f t="shared" si="429"/>
        <v>0</v>
      </c>
      <c r="BU641">
        <v>6</v>
      </c>
      <c r="BV641">
        <v>0.5</v>
      </c>
      <c r="BW641" t="s">
        <v>241</v>
      </c>
      <c r="BX641">
        <v>1581614140.93103</v>
      </c>
      <c r="BY641">
        <v>400.11486206896598</v>
      </c>
      <c r="BZ641">
        <v>399.98206896551699</v>
      </c>
      <c r="CA641">
        <v>32.278262068965503</v>
      </c>
      <c r="CB641">
        <v>31.497213793103398</v>
      </c>
      <c r="CC641">
        <v>350.01310344827601</v>
      </c>
      <c r="CD641">
        <v>99.399689655172395</v>
      </c>
      <c r="CE641">
        <v>0.199943379310345</v>
      </c>
      <c r="CF641">
        <v>31.400724137931</v>
      </c>
      <c r="CG641">
        <v>31.015865517241402</v>
      </c>
      <c r="CH641">
        <v>999.9</v>
      </c>
      <c r="CI641">
        <v>0</v>
      </c>
      <c r="CJ641">
        <v>0</v>
      </c>
      <c r="CK641">
        <v>10004.7403448276</v>
      </c>
      <c r="CL641">
        <v>0</v>
      </c>
      <c r="CM641">
        <v>6.3729217241379299</v>
      </c>
      <c r="CN641">
        <v>0</v>
      </c>
      <c r="CO641">
        <v>0</v>
      </c>
      <c r="CP641">
        <v>0</v>
      </c>
      <c r="CQ641">
        <v>0</v>
      </c>
      <c r="CR641">
        <v>3.7310344827586199</v>
      </c>
      <c r="CS641">
        <v>0</v>
      </c>
      <c r="CT641">
        <v>414.74482758620701</v>
      </c>
      <c r="CU641">
        <v>-0.84827586206896599</v>
      </c>
      <c r="CV641">
        <v>40.25</v>
      </c>
      <c r="CW641">
        <v>45.633551724137902</v>
      </c>
      <c r="CX641">
        <v>42.8726206896552</v>
      </c>
      <c r="CY641">
        <v>44.375</v>
      </c>
      <c r="CZ641">
        <v>41.340241379310299</v>
      </c>
      <c r="DA641">
        <v>0</v>
      </c>
      <c r="DB641">
        <v>0</v>
      </c>
      <c r="DC641">
        <v>0</v>
      </c>
      <c r="DD641">
        <v>3281.2999999523199</v>
      </c>
      <c r="DE641">
        <v>3.7653846153846202</v>
      </c>
      <c r="DF641">
        <v>28.147008687931599</v>
      </c>
      <c r="DG641">
        <v>113.79829024265401</v>
      </c>
      <c r="DH641">
        <v>415.97692307692301</v>
      </c>
      <c r="DI641">
        <v>15</v>
      </c>
      <c r="DJ641">
        <v>100</v>
      </c>
      <c r="DK641">
        <v>100</v>
      </c>
      <c r="DL641">
        <v>2.7120000000000002</v>
      </c>
      <c r="DM641">
        <v>0.435</v>
      </c>
      <c r="DN641">
        <v>2</v>
      </c>
      <c r="DO641">
        <v>336.84300000000002</v>
      </c>
      <c r="DP641">
        <v>664.49</v>
      </c>
      <c r="DQ641">
        <v>30.5427</v>
      </c>
      <c r="DR641">
        <v>32.912599999999998</v>
      </c>
      <c r="DS641">
        <v>30.0002</v>
      </c>
      <c r="DT641">
        <v>32.776600000000002</v>
      </c>
      <c r="DU641">
        <v>32.773299999999999</v>
      </c>
      <c r="DV641">
        <v>20.988900000000001</v>
      </c>
      <c r="DW641">
        <v>22.518000000000001</v>
      </c>
      <c r="DX641">
        <v>53.073500000000003</v>
      </c>
      <c r="DY641">
        <v>30.5214</v>
      </c>
      <c r="DZ641">
        <v>400</v>
      </c>
      <c r="EA641">
        <v>31.438099999999999</v>
      </c>
      <c r="EB641">
        <v>99.837999999999994</v>
      </c>
      <c r="EC641">
        <v>100.277</v>
      </c>
    </row>
    <row r="642" spans="1:133" x14ac:dyDescent="0.35">
      <c r="A642">
        <v>626</v>
      </c>
      <c r="B642">
        <v>1581614154</v>
      </c>
      <c r="C642">
        <v>3217</v>
      </c>
      <c r="D642" t="s">
        <v>1490</v>
      </c>
      <c r="E642" t="s">
        <v>1491</v>
      </c>
      <c r="F642" t="s">
        <v>232</v>
      </c>
      <c r="G642" t="s">
        <v>233</v>
      </c>
      <c r="H642" t="s">
        <v>234</v>
      </c>
      <c r="I642" t="s">
        <v>235</v>
      </c>
      <c r="J642" t="s">
        <v>236</v>
      </c>
      <c r="K642" t="s">
        <v>237</v>
      </c>
      <c r="L642" t="s">
        <v>238</v>
      </c>
      <c r="M642" t="s">
        <v>239</v>
      </c>
      <c r="N642">
        <v>1581614145.93103</v>
      </c>
      <c r="O642">
        <f t="shared" si="387"/>
        <v>4.7024353174282882E-4</v>
      </c>
      <c r="P642">
        <f t="shared" si="388"/>
        <v>-0.2686742076753989</v>
      </c>
      <c r="Q642">
        <f t="shared" si="389"/>
        <v>400.11500000000001</v>
      </c>
      <c r="R642">
        <f t="shared" si="390"/>
        <v>403.79038573571404</v>
      </c>
      <c r="S642">
        <f t="shared" si="391"/>
        <v>40.217721808184848</v>
      </c>
      <c r="T642">
        <f t="shared" si="392"/>
        <v>39.851651574027599</v>
      </c>
      <c r="U642">
        <f t="shared" si="393"/>
        <v>3.4933294875171057E-2</v>
      </c>
      <c r="V642">
        <f t="shared" si="394"/>
        <v>2.2526833112611051</v>
      </c>
      <c r="W642">
        <f t="shared" si="395"/>
        <v>3.4635109668680969E-2</v>
      </c>
      <c r="X642">
        <f t="shared" si="396"/>
        <v>2.1673522050660136E-2</v>
      </c>
      <c r="Y642">
        <f t="shared" si="397"/>
        <v>0</v>
      </c>
      <c r="Z642">
        <f t="shared" si="398"/>
        <v>31.245457941374468</v>
      </c>
      <c r="AA642">
        <f t="shared" si="399"/>
        <v>31.014617241379302</v>
      </c>
      <c r="AB642">
        <f t="shared" si="400"/>
        <v>4.5151396357008933</v>
      </c>
      <c r="AC642">
        <f t="shared" si="401"/>
        <v>69.66421609672139</v>
      </c>
      <c r="AD642">
        <f t="shared" si="402"/>
        <v>3.2153347380269972</v>
      </c>
      <c r="AE642">
        <f t="shared" si="403"/>
        <v>4.6154753734153058</v>
      </c>
      <c r="AF642">
        <f t="shared" si="404"/>
        <v>1.2998048976738961</v>
      </c>
      <c r="AG642">
        <f t="shared" si="405"/>
        <v>-20.737739749858751</v>
      </c>
      <c r="AH642">
        <f t="shared" si="406"/>
        <v>46.885949861924999</v>
      </c>
      <c r="AI642">
        <f t="shared" si="407"/>
        <v>4.6834333699364104</v>
      </c>
      <c r="AJ642">
        <f t="shared" si="408"/>
        <v>30.831643482002658</v>
      </c>
      <c r="AK642">
        <v>-4.1256024921868598E-2</v>
      </c>
      <c r="AL642">
        <v>4.6313502201084003E-2</v>
      </c>
      <c r="AM642">
        <v>3.4600191952418702</v>
      </c>
      <c r="AN642">
        <v>7</v>
      </c>
      <c r="AO642">
        <v>2</v>
      </c>
      <c r="AP642">
        <f t="shared" si="409"/>
        <v>1</v>
      </c>
      <c r="AQ642">
        <f t="shared" si="410"/>
        <v>0</v>
      </c>
      <c r="AR642">
        <f t="shared" si="411"/>
        <v>51845.500914018899</v>
      </c>
      <c r="AS642" t="s">
        <v>240</v>
      </c>
      <c r="AT642">
        <v>0</v>
      </c>
      <c r="AU642">
        <v>0</v>
      </c>
      <c r="AV642">
        <f t="shared" si="412"/>
        <v>0</v>
      </c>
      <c r="AW642" t="e">
        <f t="shared" si="413"/>
        <v>#DIV/0!</v>
      </c>
      <c r="AX642">
        <v>0</v>
      </c>
      <c r="AY642" t="s">
        <v>240</v>
      </c>
      <c r="AZ642">
        <v>0</v>
      </c>
      <c r="BA642">
        <v>0</v>
      </c>
      <c r="BB642" t="e">
        <f t="shared" si="414"/>
        <v>#DIV/0!</v>
      </c>
      <c r="BC642">
        <v>0.5</v>
      </c>
      <c r="BD642">
        <f t="shared" si="415"/>
        <v>0</v>
      </c>
      <c r="BE642">
        <f t="shared" si="416"/>
        <v>-0.2686742076753989</v>
      </c>
      <c r="BF642" t="e">
        <f t="shared" si="417"/>
        <v>#DIV/0!</v>
      </c>
      <c r="BG642" t="e">
        <f t="shared" si="418"/>
        <v>#DIV/0!</v>
      </c>
      <c r="BH642" t="e">
        <f t="shared" si="419"/>
        <v>#DIV/0!</v>
      </c>
      <c r="BI642" t="e">
        <f t="shared" si="420"/>
        <v>#DIV/0!</v>
      </c>
      <c r="BJ642" t="s">
        <v>240</v>
      </c>
      <c r="BK642">
        <v>0</v>
      </c>
      <c r="BL642">
        <f t="shared" si="421"/>
        <v>0</v>
      </c>
      <c r="BM642" t="e">
        <f t="shared" si="422"/>
        <v>#DIV/0!</v>
      </c>
      <c r="BN642" t="e">
        <f t="shared" si="423"/>
        <v>#DIV/0!</v>
      </c>
      <c r="BO642" t="e">
        <f t="shared" si="424"/>
        <v>#DIV/0!</v>
      </c>
      <c r="BP642" t="e">
        <f t="shared" si="425"/>
        <v>#DIV/0!</v>
      </c>
      <c r="BQ642">
        <f t="shared" si="426"/>
        <v>0</v>
      </c>
      <c r="BR642">
        <f t="shared" si="427"/>
        <v>0</v>
      </c>
      <c r="BS642">
        <f t="shared" si="428"/>
        <v>0</v>
      </c>
      <c r="BT642">
        <f t="shared" si="429"/>
        <v>0</v>
      </c>
      <c r="BU642">
        <v>6</v>
      </c>
      <c r="BV642">
        <v>0.5</v>
      </c>
      <c r="BW642" t="s">
        <v>241</v>
      </c>
      <c r="BX642">
        <v>1581614145.93103</v>
      </c>
      <c r="BY642">
        <v>400.11500000000001</v>
      </c>
      <c r="BZ642">
        <v>399.97696551724101</v>
      </c>
      <c r="CA642">
        <v>32.282317241379303</v>
      </c>
      <c r="CB642">
        <v>31.502234482758599</v>
      </c>
      <c r="CC642">
        <v>350.011310344827</v>
      </c>
      <c r="CD642">
        <v>99.400503448275899</v>
      </c>
      <c r="CE642">
        <v>0.19999034482758599</v>
      </c>
      <c r="CF642">
        <v>31.400679310344799</v>
      </c>
      <c r="CG642">
        <v>31.014617241379302</v>
      </c>
      <c r="CH642">
        <v>999.9</v>
      </c>
      <c r="CI642">
        <v>0</v>
      </c>
      <c r="CJ642">
        <v>0</v>
      </c>
      <c r="CK642">
        <v>10009.095172413799</v>
      </c>
      <c r="CL642">
        <v>0</v>
      </c>
      <c r="CM642">
        <v>6.2817389655172402</v>
      </c>
      <c r="CN642">
        <v>0</v>
      </c>
      <c r="CO642">
        <v>0</v>
      </c>
      <c r="CP642">
        <v>0</v>
      </c>
      <c r="CQ642">
        <v>0</v>
      </c>
      <c r="CR642">
        <v>5.3034482758620696</v>
      </c>
      <c r="CS642">
        <v>0</v>
      </c>
      <c r="CT642">
        <v>422.78965517241397</v>
      </c>
      <c r="CU642">
        <v>-0.77586206896551702</v>
      </c>
      <c r="CV642">
        <v>40.25</v>
      </c>
      <c r="CW642">
        <v>45.642103448275797</v>
      </c>
      <c r="CX642">
        <v>42.885517241379297</v>
      </c>
      <c r="CY642">
        <v>44.375</v>
      </c>
      <c r="CZ642">
        <v>41.353275862068998</v>
      </c>
      <c r="DA642">
        <v>0</v>
      </c>
      <c r="DB642">
        <v>0</v>
      </c>
      <c r="DC642">
        <v>0</v>
      </c>
      <c r="DD642">
        <v>3286.1000001430498</v>
      </c>
      <c r="DE642">
        <v>5.0769230769230802</v>
      </c>
      <c r="DF642">
        <v>-9.5452993216439808</v>
      </c>
      <c r="DG642">
        <v>-14.2427356504051</v>
      </c>
      <c r="DH642">
        <v>423.06153846153899</v>
      </c>
      <c r="DI642">
        <v>15</v>
      </c>
      <c r="DJ642">
        <v>100</v>
      </c>
      <c r="DK642">
        <v>100</v>
      </c>
      <c r="DL642">
        <v>2.7120000000000002</v>
      </c>
      <c r="DM642">
        <v>0.435</v>
      </c>
      <c r="DN642">
        <v>2</v>
      </c>
      <c r="DO642">
        <v>337.06</v>
      </c>
      <c r="DP642">
        <v>664.56100000000004</v>
      </c>
      <c r="DQ642">
        <v>30.5246</v>
      </c>
      <c r="DR642">
        <v>32.915599999999998</v>
      </c>
      <c r="DS642">
        <v>30.0001</v>
      </c>
      <c r="DT642">
        <v>32.779499999999999</v>
      </c>
      <c r="DU642">
        <v>32.775500000000001</v>
      </c>
      <c r="DV642">
        <v>20.988800000000001</v>
      </c>
      <c r="DW642">
        <v>22.518000000000001</v>
      </c>
      <c r="DX642">
        <v>53.073500000000003</v>
      </c>
      <c r="DY642">
        <v>30.510899999999999</v>
      </c>
      <c r="DZ642">
        <v>400</v>
      </c>
      <c r="EA642">
        <v>31.438099999999999</v>
      </c>
      <c r="EB642">
        <v>99.837599999999995</v>
      </c>
      <c r="EC642">
        <v>100.27500000000001</v>
      </c>
    </row>
    <row r="643" spans="1:133" x14ac:dyDescent="0.35">
      <c r="A643">
        <v>627</v>
      </c>
      <c r="B643">
        <v>1581614159</v>
      </c>
      <c r="C643">
        <v>3222</v>
      </c>
      <c r="D643" t="s">
        <v>1492</v>
      </c>
      <c r="E643" t="s">
        <v>1493</v>
      </c>
      <c r="F643" t="s">
        <v>232</v>
      </c>
      <c r="G643" t="s">
        <v>233</v>
      </c>
      <c r="H643" t="s">
        <v>234</v>
      </c>
      <c r="I643" t="s">
        <v>235</v>
      </c>
      <c r="J643" t="s">
        <v>236</v>
      </c>
      <c r="K643" t="s">
        <v>237</v>
      </c>
      <c r="L643" t="s">
        <v>238</v>
      </c>
      <c r="M643" t="s">
        <v>239</v>
      </c>
      <c r="N643">
        <v>1581614150.93103</v>
      </c>
      <c r="O643">
        <f t="shared" si="387"/>
        <v>4.6984028646609527E-4</v>
      </c>
      <c r="P643">
        <f t="shared" si="388"/>
        <v>-0.27990264584337515</v>
      </c>
      <c r="Q643">
        <f t="shared" si="389"/>
        <v>400.12331034482798</v>
      </c>
      <c r="R643">
        <f t="shared" si="390"/>
        <v>404.31882321414292</v>
      </c>
      <c r="S643">
        <f t="shared" si="391"/>
        <v>40.270266384123843</v>
      </c>
      <c r="T643">
        <f t="shared" si="392"/>
        <v>39.85239214437852</v>
      </c>
      <c r="U643">
        <f t="shared" si="393"/>
        <v>3.4930002018749691E-2</v>
      </c>
      <c r="V643">
        <f t="shared" si="394"/>
        <v>2.2525225888819298</v>
      </c>
      <c r="W643">
        <f t="shared" si="395"/>
        <v>3.4631851689157757E-2</v>
      </c>
      <c r="X643">
        <f t="shared" si="396"/>
        <v>2.1671482709538156E-2</v>
      </c>
      <c r="Y643">
        <f t="shared" si="397"/>
        <v>0</v>
      </c>
      <c r="Z643">
        <f t="shared" si="398"/>
        <v>31.245960351476317</v>
      </c>
      <c r="AA643">
        <f t="shared" si="399"/>
        <v>31.012210344827601</v>
      </c>
      <c r="AB643">
        <f t="shared" si="400"/>
        <v>4.5145201024365162</v>
      </c>
      <c r="AC643">
        <f t="shared" si="401"/>
        <v>69.670821176305083</v>
      </c>
      <c r="AD643">
        <f t="shared" si="402"/>
        <v>3.2157089358035584</v>
      </c>
      <c r="AE643">
        <f t="shared" si="403"/>
        <v>4.615574901386716</v>
      </c>
      <c r="AF643">
        <f t="shared" si="404"/>
        <v>1.2988111666329578</v>
      </c>
      <c r="AG643">
        <f t="shared" si="405"/>
        <v>-20.719956633154801</v>
      </c>
      <c r="AH643">
        <f t="shared" si="406"/>
        <v>47.220956073264773</v>
      </c>
      <c r="AI643">
        <f t="shared" si="407"/>
        <v>4.717186537662049</v>
      </c>
      <c r="AJ643">
        <f t="shared" si="408"/>
        <v>31.21818597777202</v>
      </c>
      <c r="AK643">
        <v>-4.1251693510494597E-2</v>
      </c>
      <c r="AL643">
        <v>4.6308639812364202E-2</v>
      </c>
      <c r="AM643">
        <v>3.4597317163855501</v>
      </c>
      <c r="AN643">
        <v>7</v>
      </c>
      <c r="AO643">
        <v>2</v>
      </c>
      <c r="AP643">
        <f t="shared" si="409"/>
        <v>1</v>
      </c>
      <c r="AQ643">
        <f t="shared" si="410"/>
        <v>0</v>
      </c>
      <c r="AR643">
        <f t="shared" si="411"/>
        <v>51840.21199359047</v>
      </c>
      <c r="AS643" t="s">
        <v>240</v>
      </c>
      <c r="AT643">
        <v>0</v>
      </c>
      <c r="AU643">
        <v>0</v>
      </c>
      <c r="AV643">
        <f t="shared" si="412"/>
        <v>0</v>
      </c>
      <c r="AW643" t="e">
        <f t="shared" si="413"/>
        <v>#DIV/0!</v>
      </c>
      <c r="AX643">
        <v>0</v>
      </c>
      <c r="AY643" t="s">
        <v>240</v>
      </c>
      <c r="AZ643">
        <v>0</v>
      </c>
      <c r="BA643">
        <v>0</v>
      </c>
      <c r="BB643" t="e">
        <f t="shared" si="414"/>
        <v>#DIV/0!</v>
      </c>
      <c r="BC643">
        <v>0.5</v>
      </c>
      <c r="BD643">
        <f t="shared" si="415"/>
        <v>0</v>
      </c>
      <c r="BE643">
        <f t="shared" si="416"/>
        <v>-0.27990264584337515</v>
      </c>
      <c r="BF643" t="e">
        <f t="shared" si="417"/>
        <v>#DIV/0!</v>
      </c>
      <c r="BG643" t="e">
        <f t="shared" si="418"/>
        <v>#DIV/0!</v>
      </c>
      <c r="BH643" t="e">
        <f t="shared" si="419"/>
        <v>#DIV/0!</v>
      </c>
      <c r="BI643" t="e">
        <f t="shared" si="420"/>
        <v>#DIV/0!</v>
      </c>
      <c r="BJ643" t="s">
        <v>240</v>
      </c>
      <c r="BK643">
        <v>0</v>
      </c>
      <c r="BL643">
        <f t="shared" si="421"/>
        <v>0</v>
      </c>
      <c r="BM643" t="e">
        <f t="shared" si="422"/>
        <v>#DIV/0!</v>
      </c>
      <c r="BN643" t="e">
        <f t="shared" si="423"/>
        <v>#DIV/0!</v>
      </c>
      <c r="BO643" t="e">
        <f t="shared" si="424"/>
        <v>#DIV/0!</v>
      </c>
      <c r="BP643" t="e">
        <f t="shared" si="425"/>
        <v>#DIV/0!</v>
      </c>
      <c r="BQ643">
        <f t="shared" si="426"/>
        <v>0</v>
      </c>
      <c r="BR643">
        <f t="shared" si="427"/>
        <v>0</v>
      </c>
      <c r="BS643">
        <f t="shared" si="428"/>
        <v>0</v>
      </c>
      <c r="BT643">
        <f t="shared" si="429"/>
        <v>0</v>
      </c>
      <c r="BU643">
        <v>6</v>
      </c>
      <c r="BV643">
        <v>0.5</v>
      </c>
      <c r="BW643" t="s">
        <v>241</v>
      </c>
      <c r="BX643">
        <v>1581614150.93103</v>
      </c>
      <c r="BY643">
        <v>400.12331034482798</v>
      </c>
      <c r="BZ643">
        <v>399.96575862069</v>
      </c>
      <c r="CA643">
        <v>32.286144827586199</v>
      </c>
      <c r="CB643">
        <v>31.5067379310345</v>
      </c>
      <c r="CC643">
        <v>350.013034482759</v>
      </c>
      <c r="CD643">
        <v>99.400282758620705</v>
      </c>
      <c r="CE643">
        <v>0.19999324137930999</v>
      </c>
      <c r="CF643">
        <v>31.4010586206897</v>
      </c>
      <c r="CG643">
        <v>31.012210344827601</v>
      </c>
      <c r="CH643">
        <v>999.9</v>
      </c>
      <c r="CI643">
        <v>0</v>
      </c>
      <c r="CJ643">
        <v>0</v>
      </c>
      <c r="CK643">
        <v>10008.0665517241</v>
      </c>
      <c r="CL643">
        <v>0</v>
      </c>
      <c r="CM643">
        <v>6.0208248275862104</v>
      </c>
      <c r="CN643">
        <v>0</v>
      </c>
      <c r="CO643">
        <v>0</v>
      </c>
      <c r="CP643">
        <v>0</v>
      </c>
      <c r="CQ643">
        <v>0</v>
      </c>
      <c r="CR643">
        <v>3.9517241379310302</v>
      </c>
      <c r="CS643">
        <v>0</v>
      </c>
      <c r="CT643">
        <v>374.5</v>
      </c>
      <c r="CU643">
        <v>-0.83103448275862102</v>
      </c>
      <c r="CV643">
        <v>40.254275862069001</v>
      </c>
      <c r="CW643">
        <v>45.633551724137902</v>
      </c>
      <c r="CX643">
        <v>42.887758620689702</v>
      </c>
      <c r="CY643">
        <v>44.375</v>
      </c>
      <c r="CZ643">
        <v>41.361965517241401</v>
      </c>
      <c r="DA643">
        <v>0</v>
      </c>
      <c r="DB643">
        <v>0</v>
      </c>
      <c r="DC643">
        <v>0</v>
      </c>
      <c r="DD643">
        <v>3291.5</v>
      </c>
      <c r="DE643">
        <v>3.9769230769230801</v>
      </c>
      <c r="DF643">
        <v>-17.3128207972943</v>
      </c>
      <c r="DG643">
        <v>-965.377778286374</v>
      </c>
      <c r="DH643">
        <v>365.88076923076898</v>
      </c>
      <c r="DI643">
        <v>15</v>
      </c>
      <c r="DJ643">
        <v>100</v>
      </c>
      <c r="DK643">
        <v>100</v>
      </c>
      <c r="DL643">
        <v>2.7120000000000002</v>
      </c>
      <c r="DM643">
        <v>0.435</v>
      </c>
      <c r="DN643">
        <v>2</v>
      </c>
      <c r="DO643">
        <v>336.99</v>
      </c>
      <c r="DP643">
        <v>664.39400000000001</v>
      </c>
      <c r="DQ643">
        <v>30.5108</v>
      </c>
      <c r="DR643">
        <v>32.918500000000002</v>
      </c>
      <c r="DS643">
        <v>30.000299999999999</v>
      </c>
      <c r="DT643">
        <v>32.782400000000003</v>
      </c>
      <c r="DU643">
        <v>32.777000000000001</v>
      </c>
      <c r="DV643">
        <v>20.989599999999999</v>
      </c>
      <c r="DW643">
        <v>22.518000000000001</v>
      </c>
      <c r="DX643">
        <v>53.073500000000003</v>
      </c>
      <c r="DY643">
        <v>30.500800000000002</v>
      </c>
      <c r="DZ643">
        <v>400</v>
      </c>
      <c r="EA643">
        <v>31.438099999999999</v>
      </c>
      <c r="EB643">
        <v>99.837100000000007</v>
      </c>
      <c r="EC643">
        <v>100.273</v>
      </c>
    </row>
    <row r="644" spans="1:133" x14ac:dyDescent="0.35">
      <c r="A644">
        <v>628</v>
      </c>
      <c r="B644">
        <v>1581614164</v>
      </c>
      <c r="C644">
        <v>3227</v>
      </c>
      <c r="D644" t="s">
        <v>1494</v>
      </c>
      <c r="E644" t="s">
        <v>1495</v>
      </c>
      <c r="F644" t="s">
        <v>232</v>
      </c>
      <c r="G644" t="s">
        <v>233</v>
      </c>
      <c r="H644" t="s">
        <v>234</v>
      </c>
      <c r="I644" t="s">
        <v>235</v>
      </c>
      <c r="J644" t="s">
        <v>236</v>
      </c>
      <c r="K644" t="s">
        <v>237</v>
      </c>
      <c r="L644" t="s">
        <v>238</v>
      </c>
      <c r="M644" t="s">
        <v>239</v>
      </c>
      <c r="N644">
        <v>1581614155.93103</v>
      </c>
      <c r="O644">
        <f t="shared" si="387"/>
        <v>4.687986336812233E-4</v>
      </c>
      <c r="P644">
        <f t="shared" si="388"/>
        <v>-0.29067869689905979</v>
      </c>
      <c r="Q644">
        <f t="shared" si="389"/>
        <v>400.14193103448298</v>
      </c>
      <c r="R644">
        <f t="shared" si="390"/>
        <v>404.85519290441903</v>
      </c>
      <c r="S644">
        <f t="shared" si="391"/>
        <v>40.323659370963263</v>
      </c>
      <c r="T644">
        <f t="shared" si="392"/>
        <v>39.85421753225053</v>
      </c>
      <c r="U644">
        <f t="shared" si="393"/>
        <v>3.487660892696999E-2</v>
      </c>
      <c r="V644">
        <f t="shared" si="394"/>
        <v>2.2511362998753652</v>
      </c>
      <c r="W644">
        <f t="shared" si="395"/>
        <v>3.4579183842200767E-2</v>
      </c>
      <c r="X644">
        <f t="shared" si="396"/>
        <v>2.1638500852172393E-2</v>
      </c>
      <c r="Y644">
        <f t="shared" si="397"/>
        <v>0</v>
      </c>
      <c r="Z644">
        <f t="shared" si="398"/>
        <v>31.245351947400888</v>
      </c>
      <c r="AA644">
        <f t="shared" si="399"/>
        <v>31.009282758620699</v>
      </c>
      <c r="AB644">
        <f t="shared" si="400"/>
        <v>4.5137666438717341</v>
      </c>
      <c r="AC644">
        <f t="shared" si="401"/>
        <v>69.677479953189135</v>
      </c>
      <c r="AD644">
        <f t="shared" si="402"/>
        <v>3.2158580376866093</v>
      </c>
      <c r="AE644">
        <f t="shared" si="403"/>
        <v>4.6153477993852441</v>
      </c>
      <c r="AF644">
        <f t="shared" si="404"/>
        <v>1.2979086061851248</v>
      </c>
      <c r="AG644">
        <f t="shared" si="405"/>
        <v>-20.674019745341948</v>
      </c>
      <c r="AH644">
        <f t="shared" si="406"/>
        <v>47.442153893746102</v>
      </c>
      <c r="AI644">
        <f t="shared" si="407"/>
        <v>4.7421131839865085</v>
      </c>
      <c r="AJ644">
        <f t="shared" si="408"/>
        <v>31.510247332390662</v>
      </c>
      <c r="AK644">
        <v>-4.1214345141866997E-2</v>
      </c>
      <c r="AL644">
        <v>4.6266712996682897E-2</v>
      </c>
      <c r="AM644">
        <v>3.4572524470024799</v>
      </c>
      <c r="AN644">
        <v>7</v>
      </c>
      <c r="AO644">
        <v>2</v>
      </c>
      <c r="AP644">
        <f t="shared" si="409"/>
        <v>1</v>
      </c>
      <c r="AQ644">
        <f t="shared" si="410"/>
        <v>0</v>
      </c>
      <c r="AR644">
        <f t="shared" si="411"/>
        <v>51795.344118234687</v>
      </c>
      <c r="AS644" t="s">
        <v>240</v>
      </c>
      <c r="AT644">
        <v>0</v>
      </c>
      <c r="AU644">
        <v>0</v>
      </c>
      <c r="AV644">
        <f t="shared" si="412"/>
        <v>0</v>
      </c>
      <c r="AW644" t="e">
        <f t="shared" si="413"/>
        <v>#DIV/0!</v>
      </c>
      <c r="AX644">
        <v>0</v>
      </c>
      <c r="AY644" t="s">
        <v>240</v>
      </c>
      <c r="AZ644">
        <v>0</v>
      </c>
      <c r="BA644">
        <v>0</v>
      </c>
      <c r="BB644" t="e">
        <f t="shared" si="414"/>
        <v>#DIV/0!</v>
      </c>
      <c r="BC644">
        <v>0.5</v>
      </c>
      <c r="BD644">
        <f t="shared" si="415"/>
        <v>0</v>
      </c>
      <c r="BE644">
        <f t="shared" si="416"/>
        <v>-0.29067869689905979</v>
      </c>
      <c r="BF644" t="e">
        <f t="shared" si="417"/>
        <v>#DIV/0!</v>
      </c>
      <c r="BG644" t="e">
        <f t="shared" si="418"/>
        <v>#DIV/0!</v>
      </c>
      <c r="BH644" t="e">
        <f t="shared" si="419"/>
        <v>#DIV/0!</v>
      </c>
      <c r="BI644" t="e">
        <f t="shared" si="420"/>
        <v>#DIV/0!</v>
      </c>
      <c r="BJ644" t="s">
        <v>240</v>
      </c>
      <c r="BK644">
        <v>0</v>
      </c>
      <c r="BL644">
        <f t="shared" si="421"/>
        <v>0</v>
      </c>
      <c r="BM644" t="e">
        <f t="shared" si="422"/>
        <v>#DIV/0!</v>
      </c>
      <c r="BN644" t="e">
        <f t="shared" si="423"/>
        <v>#DIV/0!</v>
      </c>
      <c r="BO644" t="e">
        <f t="shared" si="424"/>
        <v>#DIV/0!</v>
      </c>
      <c r="BP644" t="e">
        <f t="shared" si="425"/>
        <v>#DIV/0!</v>
      </c>
      <c r="BQ644">
        <f t="shared" si="426"/>
        <v>0</v>
      </c>
      <c r="BR644">
        <f t="shared" si="427"/>
        <v>0</v>
      </c>
      <c r="BS644">
        <f t="shared" si="428"/>
        <v>0</v>
      </c>
      <c r="BT644">
        <f t="shared" si="429"/>
        <v>0</v>
      </c>
      <c r="BU644">
        <v>6</v>
      </c>
      <c r="BV644">
        <v>0.5</v>
      </c>
      <c r="BW644" t="s">
        <v>241</v>
      </c>
      <c r="BX644">
        <v>1581614155.93103</v>
      </c>
      <c r="BY644">
        <v>400.14193103448298</v>
      </c>
      <c r="BZ644">
        <v>399.96520689655199</v>
      </c>
      <c r="CA644">
        <v>32.2876655172414</v>
      </c>
      <c r="CB644">
        <v>31.5099862068965</v>
      </c>
      <c r="CC644">
        <v>350.01231034482697</v>
      </c>
      <c r="CD644">
        <v>99.400203448275903</v>
      </c>
      <c r="CE644">
        <v>0.19999948275862101</v>
      </c>
      <c r="CF644">
        <v>31.400193103448299</v>
      </c>
      <c r="CG644">
        <v>31.009282758620699</v>
      </c>
      <c r="CH644">
        <v>999.9</v>
      </c>
      <c r="CI644">
        <v>0</v>
      </c>
      <c r="CJ644">
        <v>0</v>
      </c>
      <c r="CK644">
        <v>9999.0134482758604</v>
      </c>
      <c r="CL644">
        <v>0</v>
      </c>
      <c r="CM644">
        <v>5.3105631034482803</v>
      </c>
      <c r="CN644">
        <v>0</v>
      </c>
      <c r="CO644">
        <v>0</v>
      </c>
      <c r="CP644">
        <v>0</v>
      </c>
      <c r="CQ644">
        <v>0</v>
      </c>
      <c r="CR644">
        <v>1.5655172413793099</v>
      </c>
      <c r="CS644">
        <v>0</v>
      </c>
      <c r="CT644">
        <v>310.72413793103402</v>
      </c>
      <c r="CU644">
        <v>-0.40689655172413802</v>
      </c>
      <c r="CV644">
        <v>40.254275862069001</v>
      </c>
      <c r="CW644">
        <v>45.637827586206903</v>
      </c>
      <c r="CX644">
        <v>42.879068965517199</v>
      </c>
      <c r="CY644">
        <v>44.375</v>
      </c>
      <c r="CZ644">
        <v>41.366310344827603</v>
      </c>
      <c r="DA644">
        <v>0</v>
      </c>
      <c r="DB644">
        <v>0</v>
      </c>
      <c r="DC644">
        <v>0</v>
      </c>
      <c r="DD644">
        <v>3296.2999999523199</v>
      </c>
      <c r="DE644">
        <v>2.0730769230769202</v>
      </c>
      <c r="DF644">
        <v>-30.034188287705099</v>
      </c>
      <c r="DG644">
        <v>-1174.82735051131</v>
      </c>
      <c r="DH644">
        <v>301.77307692307699</v>
      </c>
      <c r="DI644">
        <v>15</v>
      </c>
      <c r="DJ644">
        <v>100</v>
      </c>
      <c r="DK644">
        <v>100</v>
      </c>
      <c r="DL644">
        <v>2.7120000000000002</v>
      </c>
      <c r="DM644">
        <v>0.435</v>
      </c>
      <c r="DN644">
        <v>2</v>
      </c>
      <c r="DO644">
        <v>336.91800000000001</v>
      </c>
      <c r="DP644">
        <v>664.44500000000005</v>
      </c>
      <c r="DQ644">
        <v>30.5002</v>
      </c>
      <c r="DR644">
        <v>32.921500000000002</v>
      </c>
      <c r="DS644">
        <v>30.000399999999999</v>
      </c>
      <c r="DT644">
        <v>32.784599999999998</v>
      </c>
      <c r="DU644">
        <v>32.779299999999999</v>
      </c>
      <c r="DV644">
        <v>20.988299999999999</v>
      </c>
      <c r="DW644">
        <v>22.7959</v>
      </c>
      <c r="DX644">
        <v>53.073500000000003</v>
      </c>
      <c r="DY644">
        <v>30.494299999999999</v>
      </c>
      <c r="DZ644">
        <v>400</v>
      </c>
      <c r="EA644">
        <v>31.438099999999999</v>
      </c>
      <c r="EB644">
        <v>99.835800000000006</v>
      </c>
      <c r="EC644">
        <v>100.27500000000001</v>
      </c>
    </row>
    <row r="645" spans="1:133" x14ac:dyDescent="0.35">
      <c r="A645">
        <v>629</v>
      </c>
      <c r="B645">
        <v>1581614169</v>
      </c>
      <c r="C645">
        <v>3232</v>
      </c>
      <c r="D645" t="s">
        <v>1496</v>
      </c>
      <c r="E645" t="s">
        <v>1497</v>
      </c>
      <c r="F645" t="s">
        <v>232</v>
      </c>
      <c r="G645" t="s">
        <v>233</v>
      </c>
      <c r="H645" t="s">
        <v>234</v>
      </c>
      <c r="I645" t="s">
        <v>235</v>
      </c>
      <c r="J645" t="s">
        <v>236</v>
      </c>
      <c r="K645" t="s">
        <v>237</v>
      </c>
      <c r="L645" t="s">
        <v>238</v>
      </c>
      <c r="M645" t="s">
        <v>239</v>
      </c>
      <c r="N645">
        <v>1581614160.93103</v>
      </c>
      <c r="O645">
        <f t="shared" si="387"/>
        <v>4.7172866402413129E-4</v>
      </c>
      <c r="P645">
        <f t="shared" si="388"/>
        <v>-0.27520136193379913</v>
      </c>
      <c r="Q645">
        <f t="shared" si="389"/>
        <v>400.15420689655201</v>
      </c>
      <c r="R645">
        <f t="shared" si="390"/>
        <v>404.07970637516172</v>
      </c>
      <c r="S645">
        <f t="shared" si="391"/>
        <v>40.246290780951306</v>
      </c>
      <c r="T645">
        <f t="shared" si="392"/>
        <v>39.855311498933325</v>
      </c>
      <c r="U645">
        <f t="shared" si="393"/>
        <v>3.5112044402990511E-2</v>
      </c>
      <c r="V645">
        <f t="shared" si="394"/>
        <v>2.2517048690758905</v>
      </c>
      <c r="W645">
        <f t="shared" si="395"/>
        <v>3.4810684346358575E-2</v>
      </c>
      <c r="X645">
        <f t="shared" si="396"/>
        <v>2.1783538034961913E-2</v>
      </c>
      <c r="Y645">
        <f t="shared" si="397"/>
        <v>0</v>
      </c>
      <c r="Z645">
        <f t="shared" si="398"/>
        <v>31.243212874242904</v>
      </c>
      <c r="AA645">
        <f t="shared" si="399"/>
        <v>31.0070551724138</v>
      </c>
      <c r="AB645">
        <f t="shared" si="400"/>
        <v>4.513193414268498</v>
      </c>
      <c r="AC645">
        <f t="shared" si="401"/>
        <v>69.682273971599855</v>
      </c>
      <c r="AD645">
        <f t="shared" si="402"/>
        <v>3.2158586425237168</v>
      </c>
      <c r="AE645">
        <f t="shared" si="403"/>
        <v>4.6150311395325474</v>
      </c>
      <c r="AF645">
        <f t="shared" si="404"/>
        <v>1.2973347717447812</v>
      </c>
      <c r="AG645">
        <f t="shared" si="405"/>
        <v>-20.80323408346419</v>
      </c>
      <c r="AH645">
        <f t="shared" si="406"/>
        <v>47.578041863446423</v>
      </c>
      <c r="AI645">
        <f t="shared" si="407"/>
        <v>4.7544146105271663</v>
      </c>
      <c r="AJ645">
        <f t="shared" si="408"/>
        <v>31.5292223905094</v>
      </c>
      <c r="AK645">
        <v>-4.1229660590488798E-2</v>
      </c>
      <c r="AL645">
        <v>4.6283905929467899E-2</v>
      </c>
      <c r="AM645">
        <v>3.45826921475668</v>
      </c>
      <c r="AN645">
        <v>7</v>
      </c>
      <c r="AO645">
        <v>2</v>
      </c>
      <c r="AP645">
        <f t="shared" si="409"/>
        <v>1</v>
      </c>
      <c r="AQ645">
        <f t="shared" si="410"/>
        <v>0</v>
      </c>
      <c r="AR645">
        <f t="shared" si="411"/>
        <v>51814.003605799364</v>
      </c>
      <c r="AS645" t="s">
        <v>240</v>
      </c>
      <c r="AT645">
        <v>0</v>
      </c>
      <c r="AU645">
        <v>0</v>
      </c>
      <c r="AV645">
        <f t="shared" si="412"/>
        <v>0</v>
      </c>
      <c r="AW645" t="e">
        <f t="shared" si="413"/>
        <v>#DIV/0!</v>
      </c>
      <c r="AX645">
        <v>0</v>
      </c>
      <c r="AY645" t="s">
        <v>240</v>
      </c>
      <c r="AZ645">
        <v>0</v>
      </c>
      <c r="BA645">
        <v>0</v>
      </c>
      <c r="BB645" t="e">
        <f t="shared" si="414"/>
        <v>#DIV/0!</v>
      </c>
      <c r="BC645">
        <v>0.5</v>
      </c>
      <c r="BD645">
        <f t="shared" si="415"/>
        <v>0</v>
      </c>
      <c r="BE645">
        <f t="shared" si="416"/>
        <v>-0.27520136193379913</v>
      </c>
      <c r="BF645" t="e">
        <f t="shared" si="417"/>
        <v>#DIV/0!</v>
      </c>
      <c r="BG645" t="e">
        <f t="shared" si="418"/>
        <v>#DIV/0!</v>
      </c>
      <c r="BH645" t="e">
        <f t="shared" si="419"/>
        <v>#DIV/0!</v>
      </c>
      <c r="BI645" t="e">
        <f t="shared" si="420"/>
        <v>#DIV/0!</v>
      </c>
      <c r="BJ645" t="s">
        <v>240</v>
      </c>
      <c r="BK645">
        <v>0</v>
      </c>
      <c r="BL645">
        <f t="shared" si="421"/>
        <v>0</v>
      </c>
      <c r="BM645" t="e">
        <f t="shared" si="422"/>
        <v>#DIV/0!</v>
      </c>
      <c r="BN645" t="e">
        <f t="shared" si="423"/>
        <v>#DIV/0!</v>
      </c>
      <c r="BO645" t="e">
        <f t="shared" si="424"/>
        <v>#DIV/0!</v>
      </c>
      <c r="BP645" t="e">
        <f t="shared" si="425"/>
        <v>#DIV/0!</v>
      </c>
      <c r="BQ645">
        <f t="shared" si="426"/>
        <v>0</v>
      </c>
      <c r="BR645">
        <f t="shared" si="427"/>
        <v>0</v>
      </c>
      <c r="BS645">
        <f t="shared" si="428"/>
        <v>0</v>
      </c>
      <c r="BT645">
        <f t="shared" si="429"/>
        <v>0</v>
      </c>
      <c r="BU645">
        <v>6</v>
      </c>
      <c r="BV645">
        <v>0.5</v>
      </c>
      <c r="BW645" t="s">
        <v>241</v>
      </c>
      <c r="BX645">
        <v>1581614160.93103</v>
      </c>
      <c r="BY645">
        <v>400.15420689655201</v>
      </c>
      <c r="BZ645">
        <v>400.00603448275899</v>
      </c>
      <c r="CA645">
        <v>32.287775862068997</v>
      </c>
      <c r="CB645">
        <v>31.5052379310345</v>
      </c>
      <c r="CC645">
        <v>350.01313793103498</v>
      </c>
      <c r="CD645">
        <v>99.399917241379299</v>
      </c>
      <c r="CE645">
        <v>0.19996403448275901</v>
      </c>
      <c r="CF645">
        <v>31.398986206896598</v>
      </c>
      <c r="CG645">
        <v>31.0070551724138</v>
      </c>
      <c r="CH645">
        <v>999.9</v>
      </c>
      <c r="CI645">
        <v>0</v>
      </c>
      <c r="CJ645">
        <v>0</v>
      </c>
      <c r="CK645">
        <v>10002.757931034501</v>
      </c>
      <c r="CL645">
        <v>0</v>
      </c>
      <c r="CM645">
        <v>4.5494410344827596</v>
      </c>
      <c r="CN645">
        <v>0</v>
      </c>
      <c r="CO645">
        <v>0</v>
      </c>
      <c r="CP645">
        <v>0</v>
      </c>
      <c r="CQ645">
        <v>0</v>
      </c>
      <c r="CR645">
        <v>0.96206896551724097</v>
      </c>
      <c r="CS645">
        <v>0</v>
      </c>
      <c r="CT645">
        <v>233.07586206896599</v>
      </c>
      <c r="CU645">
        <v>-0.44827586206896503</v>
      </c>
      <c r="CV645">
        <v>40.258551724137902</v>
      </c>
      <c r="CW645">
        <v>45.633551724137902</v>
      </c>
      <c r="CX645">
        <v>42.872517241379299</v>
      </c>
      <c r="CY645">
        <v>44.375</v>
      </c>
      <c r="CZ645">
        <v>41.368482758620701</v>
      </c>
      <c r="DA645">
        <v>0</v>
      </c>
      <c r="DB645">
        <v>0</v>
      </c>
      <c r="DC645">
        <v>0</v>
      </c>
      <c r="DD645">
        <v>3301.1000001430498</v>
      </c>
      <c r="DE645">
        <v>0.96153846153846101</v>
      </c>
      <c r="DF645">
        <v>1.38803413357071</v>
      </c>
      <c r="DG645">
        <v>-624.47521276370401</v>
      </c>
      <c r="DH645">
        <v>225.09615384615401</v>
      </c>
      <c r="DI645">
        <v>15</v>
      </c>
      <c r="DJ645">
        <v>100</v>
      </c>
      <c r="DK645">
        <v>100</v>
      </c>
      <c r="DL645">
        <v>2.7120000000000002</v>
      </c>
      <c r="DM645">
        <v>0.435</v>
      </c>
      <c r="DN645">
        <v>2</v>
      </c>
      <c r="DO645">
        <v>336.89299999999997</v>
      </c>
      <c r="DP645">
        <v>664.43200000000002</v>
      </c>
      <c r="DQ645">
        <v>30.493500000000001</v>
      </c>
      <c r="DR645">
        <v>32.924399999999999</v>
      </c>
      <c r="DS645">
        <v>30.000299999999999</v>
      </c>
      <c r="DT645">
        <v>32.786799999999999</v>
      </c>
      <c r="DU645">
        <v>32.782299999999999</v>
      </c>
      <c r="DV645">
        <v>20.985499999999998</v>
      </c>
      <c r="DW645">
        <v>22.7959</v>
      </c>
      <c r="DX645">
        <v>53.073500000000003</v>
      </c>
      <c r="DY645">
        <v>30.4895</v>
      </c>
      <c r="DZ645">
        <v>400</v>
      </c>
      <c r="EA645">
        <v>31.438099999999999</v>
      </c>
      <c r="EB645">
        <v>99.8352</v>
      </c>
      <c r="EC645">
        <v>100.276</v>
      </c>
    </row>
    <row r="646" spans="1:133" x14ac:dyDescent="0.35">
      <c r="A646">
        <v>630</v>
      </c>
      <c r="B646">
        <v>1581614174</v>
      </c>
      <c r="C646">
        <v>3237</v>
      </c>
      <c r="D646" t="s">
        <v>1498</v>
      </c>
      <c r="E646" t="s">
        <v>1499</v>
      </c>
      <c r="F646" t="s">
        <v>232</v>
      </c>
      <c r="G646" t="s">
        <v>233</v>
      </c>
      <c r="H646" t="s">
        <v>234</v>
      </c>
      <c r="I646" t="s">
        <v>235</v>
      </c>
      <c r="J646" t="s">
        <v>236</v>
      </c>
      <c r="K646" t="s">
        <v>237</v>
      </c>
      <c r="L646" t="s">
        <v>238</v>
      </c>
      <c r="M646" t="s">
        <v>239</v>
      </c>
      <c r="N646">
        <v>1581614165.93103</v>
      </c>
      <c r="O646">
        <f t="shared" si="387"/>
        <v>4.7774220548848465E-4</v>
      </c>
      <c r="P646">
        <f t="shared" si="388"/>
        <v>-0.26562848772104869</v>
      </c>
      <c r="Q646">
        <f t="shared" si="389"/>
        <v>400.17489655172398</v>
      </c>
      <c r="R646">
        <f t="shared" si="390"/>
        <v>403.51146099711764</v>
      </c>
      <c r="S646">
        <f t="shared" si="391"/>
        <v>40.189990050544502</v>
      </c>
      <c r="T646">
        <f t="shared" si="392"/>
        <v>39.857666176689705</v>
      </c>
      <c r="U646">
        <f t="shared" si="393"/>
        <v>3.5583616483780958E-2</v>
      </c>
      <c r="V646">
        <f t="shared" si="394"/>
        <v>2.2516228952307831</v>
      </c>
      <c r="W646">
        <f t="shared" si="395"/>
        <v>3.5274134570307321E-2</v>
      </c>
      <c r="X646">
        <f t="shared" si="396"/>
        <v>2.2073915381593711E-2</v>
      </c>
      <c r="Y646">
        <f t="shared" si="397"/>
        <v>0</v>
      </c>
      <c r="Z646">
        <f t="shared" si="398"/>
        <v>31.238490452451558</v>
      </c>
      <c r="AA646">
        <f t="shared" si="399"/>
        <v>31.0034344827586</v>
      </c>
      <c r="AB646">
        <f t="shared" si="400"/>
        <v>4.5122618296154435</v>
      </c>
      <c r="AC646">
        <f t="shared" si="401"/>
        <v>69.688211639793238</v>
      </c>
      <c r="AD646">
        <f t="shared" si="402"/>
        <v>3.2156333613654318</v>
      </c>
      <c r="AE646">
        <f t="shared" si="403"/>
        <v>4.6143146533684991</v>
      </c>
      <c r="AF646">
        <f t="shared" si="404"/>
        <v>1.2966284682500118</v>
      </c>
      <c r="AG646">
        <f t="shared" si="405"/>
        <v>-21.068431262042171</v>
      </c>
      <c r="AH646">
        <f t="shared" si="406"/>
        <v>47.684304564439373</v>
      </c>
      <c r="AI646">
        <f t="shared" si="407"/>
        <v>4.7650575538169253</v>
      </c>
      <c r="AJ646">
        <f t="shared" si="408"/>
        <v>31.380930856214128</v>
      </c>
      <c r="AK646">
        <v>-4.1227452259272802E-2</v>
      </c>
      <c r="AL646">
        <v>4.6281426884217401E-2</v>
      </c>
      <c r="AM646">
        <v>3.4581226152592999</v>
      </c>
      <c r="AN646">
        <v>7</v>
      </c>
      <c r="AO646">
        <v>2</v>
      </c>
      <c r="AP646">
        <f t="shared" si="409"/>
        <v>1</v>
      </c>
      <c r="AQ646">
        <f t="shared" si="410"/>
        <v>0</v>
      </c>
      <c r="AR646">
        <f t="shared" si="411"/>
        <v>51811.821883843673</v>
      </c>
      <c r="AS646" t="s">
        <v>240</v>
      </c>
      <c r="AT646">
        <v>0</v>
      </c>
      <c r="AU646">
        <v>0</v>
      </c>
      <c r="AV646">
        <f t="shared" si="412"/>
        <v>0</v>
      </c>
      <c r="AW646" t="e">
        <f t="shared" si="413"/>
        <v>#DIV/0!</v>
      </c>
      <c r="AX646">
        <v>0</v>
      </c>
      <c r="AY646" t="s">
        <v>240</v>
      </c>
      <c r="AZ646">
        <v>0</v>
      </c>
      <c r="BA646">
        <v>0</v>
      </c>
      <c r="BB646" t="e">
        <f t="shared" si="414"/>
        <v>#DIV/0!</v>
      </c>
      <c r="BC646">
        <v>0.5</v>
      </c>
      <c r="BD646">
        <f t="shared" si="415"/>
        <v>0</v>
      </c>
      <c r="BE646">
        <f t="shared" si="416"/>
        <v>-0.26562848772104869</v>
      </c>
      <c r="BF646" t="e">
        <f t="shared" si="417"/>
        <v>#DIV/0!</v>
      </c>
      <c r="BG646" t="e">
        <f t="shared" si="418"/>
        <v>#DIV/0!</v>
      </c>
      <c r="BH646" t="e">
        <f t="shared" si="419"/>
        <v>#DIV/0!</v>
      </c>
      <c r="BI646" t="e">
        <f t="shared" si="420"/>
        <v>#DIV/0!</v>
      </c>
      <c r="BJ646" t="s">
        <v>240</v>
      </c>
      <c r="BK646">
        <v>0</v>
      </c>
      <c r="BL646">
        <f t="shared" si="421"/>
        <v>0</v>
      </c>
      <c r="BM646" t="e">
        <f t="shared" si="422"/>
        <v>#DIV/0!</v>
      </c>
      <c r="BN646" t="e">
        <f t="shared" si="423"/>
        <v>#DIV/0!</v>
      </c>
      <c r="BO646" t="e">
        <f t="shared" si="424"/>
        <v>#DIV/0!</v>
      </c>
      <c r="BP646" t="e">
        <f t="shared" si="425"/>
        <v>#DIV/0!</v>
      </c>
      <c r="BQ646">
        <f t="shared" si="426"/>
        <v>0</v>
      </c>
      <c r="BR646">
        <f t="shared" si="427"/>
        <v>0</v>
      </c>
      <c r="BS646">
        <f t="shared" si="428"/>
        <v>0</v>
      </c>
      <c r="BT646">
        <f t="shared" si="429"/>
        <v>0</v>
      </c>
      <c r="BU646">
        <v>6</v>
      </c>
      <c r="BV646">
        <v>0.5</v>
      </c>
      <c r="BW646" t="s">
        <v>241</v>
      </c>
      <c r="BX646">
        <v>1581614165.93103</v>
      </c>
      <c r="BY646">
        <v>400.17489655172398</v>
      </c>
      <c r="BZ646">
        <v>400.047275862069</v>
      </c>
      <c r="CA646">
        <v>32.285275862069</v>
      </c>
      <c r="CB646">
        <v>31.492758620689699</v>
      </c>
      <c r="CC646">
        <v>350.01244827586203</v>
      </c>
      <c r="CD646">
        <v>99.400624137931004</v>
      </c>
      <c r="CE646">
        <v>0.199991793103448</v>
      </c>
      <c r="CF646">
        <v>31.396255172413799</v>
      </c>
      <c r="CG646">
        <v>31.0034344827586</v>
      </c>
      <c r="CH646">
        <v>999.9</v>
      </c>
      <c r="CI646">
        <v>0</v>
      </c>
      <c r="CJ646">
        <v>0</v>
      </c>
      <c r="CK646">
        <v>10002.1510344828</v>
      </c>
      <c r="CL646">
        <v>0</v>
      </c>
      <c r="CM646">
        <v>3.8460213793103399</v>
      </c>
      <c r="CN646">
        <v>0</v>
      </c>
      <c r="CO646">
        <v>0</v>
      </c>
      <c r="CP646">
        <v>0</v>
      </c>
      <c r="CQ646">
        <v>0</v>
      </c>
      <c r="CR646">
        <v>-0.24137931034482801</v>
      </c>
      <c r="CS646">
        <v>0</v>
      </c>
      <c r="CT646">
        <v>190.858620689655</v>
      </c>
      <c r="CU646">
        <v>-0.53103448275862097</v>
      </c>
      <c r="CV646">
        <v>40.267103448275897</v>
      </c>
      <c r="CW646">
        <v>45.629275862069001</v>
      </c>
      <c r="CX646">
        <v>42.887620689655201</v>
      </c>
      <c r="CY646">
        <v>44.375</v>
      </c>
      <c r="CZ646">
        <v>41.361965517241401</v>
      </c>
      <c r="DA646">
        <v>0</v>
      </c>
      <c r="DB646">
        <v>0</v>
      </c>
      <c r="DC646">
        <v>0</v>
      </c>
      <c r="DD646">
        <v>3306.5</v>
      </c>
      <c r="DE646">
        <v>0.45769230769230801</v>
      </c>
      <c r="DF646">
        <v>2.4854700364734899</v>
      </c>
      <c r="DG646">
        <v>-230.892308335031</v>
      </c>
      <c r="DH646">
        <v>188.184615384615</v>
      </c>
      <c r="DI646">
        <v>15</v>
      </c>
      <c r="DJ646">
        <v>100</v>
      </c>
      <c r="DK646">
        <v>100</v>
      </c>
      <c r="DL646">
        <v>2.7120000000000002</v>
      </c>
      <c r="DM646">
        <v>0.435</v>
      </c>
      <c r="DN646">
        <v>2</v>
      </c>
      <c r="DO646">
        <v>336.96300000000002</v>
      </c>
      <c r="DP646">
        <v>664.29399999999998</v>
      </c>
      <c r="DQ646">
        <v>30.488</v>
      </c>
      <c r="DR646">
        <v>32.927300000000002</v>
      </c>
      <c r="DS646">
        <v>30.000299999999999</v>
      </c>
      <c r="DT646">
        <v>32.789000000000001</v>
      </c>
      <c r="DU646">
        <v>32.784300000000002</v>
      </c>
      <c r="DV646">
        <v>20.985800000000001</v>
      </c>
      <c r="DW646">
        <v>22.7959</v>
      </c>
      <c r="DX646">
        <v>53.073500000000003</v>
      </c>
      <c r="DY646">
        <v>30.528700000000001</v>
      </c>
      <c r="DZ646">
        <v>400</v>
      </c>
      <c r="EA646">
        <v>31.438099999999999</v>
      </c>
      <c r="EB646">
        <v>99.831999999999994</v>
      </c>
      <c r="EC646">
        <v>100.277</v>
      </c>
    </row>
    <row r="647" spans="1:133" x14ac:dyDescent="0.35">
      <c r="A647">
        <v>631</v>
      </c>
      <c r="B647">
        <v>1581614179</v>
      </c>
      <c r="C647">
        <v>3242</v>
      </c>
      <c r="D647" t="s">
        <v>1500</v>
      </c>
      <c r="E647" t="s">
        <v>1501</v>
      </c>
      <c r="F647" t="s">
        <v>232</v>
      </c>
      <c r="G647" t="s">
        <v>233</v>
      </c>
      <c r="H647" t="s">
        <v>234</v>
      </c>
      <c r="I647" t="s">
        <v>235</v>
      </c>
      <c r="J647" t="s">
        <v>236</v>
      </c>
      <c r="K647" t="s">
        <v>237</v>
      </c>
      <c r="L647" t="s">
        <v>238</v>
      </c>
      <c r="M647" t="s">
        <v>239</v>
      </c>
      <c r="N647">
        <v>1581614170.93103</v>
      </c>
      <c r="O647">
        <f t="shared" si="387"/>
        <v>4.8354087137050372E-4</v>
      </c>
      <c r="P647">
        <f t="shared" si="388"/>
        <v>-0.2748837652259522</v>
      </c>
      <c r="Q647">
        <f t="shared" si="389"/>
        <v>400.16375862068998</v>
      </c>
      <c r="R647">
        <f t="shared" si="390"/>
        <v>403.76396374324514</v>
      </c>
      <c r="S647">
        <f t="shared" si="391"/>
        <v>40.215344842288779</v>
      </c>
      <c r="T647">
        <f t="shared" si="392"/>
        <v>39.856760363465405</v>
      </c>
      <c r="U647">
        <f t="shared" si="393"/>
        <v>3.6056059839704835E-2</v>
      </c>
      <c r="V647">
        <f t="shared" si="394"/>
        <v>2.2517068867881593</v>
      </c>
      <c r="W647">
        <f t="shared" si="395"/>
        <v>3.573835671845272E-2</v>
      </c>
      <c r="X647">
        <f t="shared" si="396"/>
        <v>2.2364783891376791E-2</v>
      </c>
      <c r="Y647">
        <f t="shared" si="397"/>
        <v>0</v>
      </c>
      <c r="Z647">
        <f t="shared" si="398"/>
        <v>31.232428655553452</v>
      </c>
      <c r="AA647">
        <f t="shared" si="399"/>
        <v>30.996551724137898</v>
      </c>
      <c r="AB647">
        <f t="shared" si="400"/>
        <v>4.5104913933629112</v>
      </c>
      <c r="AC647">
        <f t="shared" si="401"/>
        <v>69.694178655521242</v>
      </c>
      <c r="AD647">
        <f t="shared" si="402"/>
        <v>3.2151497159890243</v>
      </c>
      <c r="AE647">
        <f t="shared" si="403"/>
        <v>4.6132256352149676</v>
      </c>
      <c r="AF647">
        <f t="shared" si="404"/>
        <v>1.2953416773738868</v>
      </c>
      <c r="AG647">
        <f t="shared" si="405"/>
        <v>-21.324152427439213</v>
      </c>
      <c r="AH647">
        <f t="shared" si="406"/>
        <v>48.017614575776996</v>
      </c>
      <c r="AI647">
        <f t="shared" si="407"/>
        <v>4.7979249535158974</v>
      </c>
      <c r="AJ647">
        <f t="shared" si="408"/>
        <v>31.491387101853682</v>
      </c>
      <c r="AK647">
        <v>-4.1229714947488699E-2</v>
      </c>
      <c r="AL647">
        <v>4.6283966949962098E-2</v>
      </c>
      <c r="AM647">
        <v>3.45827282319798</v>
      </c>
      <c r="AN647">
        <v>7</v>
      </c>
      <c r="AO647">
        <v>2</v>
      </c>
      <c r="AP647">
        <f t="shared" si="409"/>
        <v>1</v>
      </c>
      <c r="AQ647">
        <f t="shared" si="410"/>
        <v>0</v>
      </c>
      <c r="AR647">
        <f t="shared" si="411"/>
        <v>51815.266910493192</v>
      </c>
      <c r="AS647" t="s">
        <v>240</v>
      </c>
      <c r="AT647">
        <v>0</v>
      </c>
      <c r="AU647">
        <v>0</v>
      </c>
      <c r="AV647">
        <f t="shared" si="412"/>
        <v>0</v>
      </c>
      <c r="AW647" t="e">
        <f t="shared" si="413"/>
        <v>#DIV/0!</v>
      </c>
      <c r="AX647">
        <v>0</v>
      </c>
      <c r="AY647" t="s">
        <v>240</v>
      </c>
      <c r="AZ647">
        <v>0</v>
      </c>
      <c r="BA647">
        <v>0</v>
      </c>
      <c r="BB647" t="e">
        <f t="shared" si="414"/>
        <v>#DIV/0!</v>
      </c>
      <c r="BC647">
        <v>0.5</v>
      </c>
      <c r="BD647">
        <f t="shared" si="415"/>
        <v>0</v>
      </c>
      <c r="BE647">
        <f t="shared" si="416"/>
        <v>-0.2748837652259522</v>
      </c>
      <c r="BF647" t="e">
        <f t="shared" si="417"/>
        <v>#DIV/0!</v>
      </c>
      <c r="BG647" t="e">
        <f t="shared" si="418"/>
        <v>#DIV/0!</v>
      </c>
      <c r="BH647" t="e">
        <f t="shared" si="419"/>
        <v>#DIV/0!</v>
      </c>
      <c r="BI647" t="e">
        <f t="shared" si="420"/>
        <v>#DIV/0!</v>
      </c>
      <c r="BJ647" t="s">
        <v>240</v>
      </c>
      <c r="BK647">
        <v>0</v>
      </c>
      <c r="BL647">
        <f t="shared" si="421"/>
        <v>0</v>
      </c>
      <c r="BM647" t="e">
        <f t="shared" si="422"/>
        <v>#DIV/0!</v>
      </c>
      <c r="BN647" t="e">
        <f t="shared" si="423"/>
        <v>#DIV/0!</v>
      </c>
      <c r="BO647" t="e">
        <f t="shared" si="424"/>
        <v>#DIV/0!</v>
      </c>
      <c r="BP647" t="e">
        <f t="shared" si="425"/>
        <v>#DIV/0!</v>
      </c>
      <c r="BQ647">
        <f t="shared" si="426"/>
        <v>0</v>
      </c>
      <c r="BR647">
        <f t="shared" si="427"/>
        <v>0</v>
      </c>
      <c r="BS647">
        <f t="shared" si="428"/>
        <v>0</v>
      </c>
      <c r="BT647">
        <f t="shared" si="429"/>
        <v>0</v>
      </c>
      <c r="BU647">
        <v>6</v>
      </c>
      <c r="BV647">
        <v>0.5</v>
      </c>
      <c r="BW647" t="s">
        <v>241</v>
      </c>
      <c r="BX647">
        <v>1581614170.93103</v>
      </c>
      <c r="BY647">
        <v>400.16375862068998</v>
      </c>
      <c r="BZ647">
        <v>400.02424137931001</v>
      </c>
      <c r="CA647">
        <v>32.280255172413803</v>
      </c>
      <c r="CB647">
        <v>31.478117241379302</v>
      </c>
      <c r="CC647">
        <v>350.01365517241402</v>
      </c>
      <c r="CD647">
        <v>99.401144827586194</v>
      </c>
      <c r="CE647">
        <v>0.199979724137931</v>
      </c>
      <c r="CF647">
        <v>31.3921034482759</v>
      </c>
      <c r="CG647">
        <v>30.996551724137898</v>
      </c>
      <c r="CH647">
        <v>999.9</v>
      </c>
      <c r="CI647">
        <v>0</v>
      </c>
      <c r="CJ647">
        <v>0</v>
      </c>
      <c r="CK647">
        <v>10002.6475862069</v>
      </c>
      <c r="CL647">
        <v>0</v>
      </c>
      <c r="CM647">
        <v>3.6811713793103502</v>
      </c>
      <c r="CN647">
        <v>0</v>
      </c>
      <c r="CO647">
        <v>0</v>
      </c>
      <c r="CP647">
        <v>0</v>
      </c>
      <c r="CQ647">
        <v>0</v>
      </c>
      <c r="CR647">
        <v>1.69655172413793</v>
      </c>
      <c r="CS647">
        <v>0</v>
      </c>
      <c r="CT647">
        <v>175.655172413793</v>
      </c>
      <c r="CU647">
        <v>-0.93793103448275905</v>
      </c>
      <c r="CV647">
        <v>40.267103448275897</v>
      </c>
      <c r="CW647">
        <v>45.642103448275897</v>
      </c>
      <c r="CX647">
        <v>42.909206896551702</v>
      </c>
      <c r="CY647">
        <v>44.375</v>
      </c>
      <c r="CZ647">
        <v>41.355448275862102</v>
      </c>
      <c r="DA647">
        <v>0</v>
      </c>
      <c r="DB647">
        <v>0</v>
      </c>
      <c r="DC647">
        <v>0</v>
      </c>
      <c r="DD647">
        <v>3311.2999999523199</v>
      </c>
      <c r="DE647">
        <v>1.5576923076923099</v>
      </c>
      <c r="DF647">
        <v>-0.52991464882737904</v>
      </c>
      <c r="DG647">
        <v>-38.704274016013798</v>
      </c>
      <c r="DH647">
        <v>175.16538461538499</v>
      </c>
      <c r="DI647">
        <v>15</v>
      </c>
      <c r="DJ647">
        <v>100</v>
      </c>
      <c r="DK647">
        <v>100</v>
      </c>
      <c r="DL647">
        <v>2.7120000000000002</v>
      </c>
      <c r="DM647">
        <v>0.435</v>
      </c>
      <c r="DN647">
        <v>2</v>
      </c>
      <c r="DO647">
        <v>336.92700000000002</v>
      </c>
      <c r="DP647">
        <v>664.28700000000003</v>
      </c>
      <c r="DQ647">
        <v>30.509899999999998</v>
      </c>
      <c r="DR647">
        <v>32.930199999999999</v>
      </c>
      <c r="DS647">
        <v>30.000299999999999</v>
      </c>
      <c r="DT647">
        <v>32.7913</v>
      </c>
      <c r="DU647">
        <v>32.785699999999999</v>
      </c>
      <c r="DV647">
        <v>20.986799999999999</v>
      </c>
      <c r="DW647">
        <v>22.7959</v>
      </c>
      <c r="DX647">
        <v>53.073500000000003</v>
      </c>
      <c r="DY647">
        <v>30.5381</v>
      </c>
      <c r="DZ647">
        <v>400</v>
      </c>
      <c r="EA647">
        <v>31.438099999999999</v>
      </c>
      <c r="EB647">
        <v>99.834699999999998</v>
      </c>
      <c r="EC647">
        <v>100.274</v>
      </c>
    </row>
    <row r="648" spans="1:133" x14ac:dyDescent="0.35">
      <c r="A648">
        <v>632</v>
      </c>
      <c r="B648">
        <v>1581614184</v>
      </c>
      <c r="C648">
        <v>3247</v>
      </c>
      <c r="D648" t="s">
        <v>1502</v>
      </c>
      <c r="E648" t="s">
        <v>1503</v>
      </c>
      <c r="F648" t="s">
        <v>232</v>
      </c>
      <c r="G648" t="s">
        <v>233</v>
      </c>
      <c r="H648" t="s">
        <v>234</v>
      </c>
      <c r="I648" t="s">
        <v>235</v>
      </c>
      <c r="J648" t="s">
        <v>236</v>
      </c>
      <c r="K648" t="s">
        <v>237</v>
      </c>
      <c r="L648" t="s">
        <v>238</v>
      </c>
      <c r="M648" t="s">
        <v>239</v>
      </c>
      <c r="N648">
        <v>1581614175.93103</v>
      </c>
      <c r="O648">
        <f t="shared" si="387"/>
        <v>4.860274603215575E-4</v>
      </c>
      <c r="P648">
        <f t="shared" si="388"/>
        <v>-0.28412401207782145</v>
      </c>
      <c r="Q648">
        <f t="shared" si="389"/>
        <v>400.15772413793098</v>
      </c>
      <c r="R648">
        <f t="shared" si="390"/>
        <v>404.10041752808905</v>
      </c>
      <c r="S648">
        <f t="shared" si="391"/>
        <v>40.24910497134514</v>
      </c>
      <c r="T648">
        <f t="shared" si="392"/>
        <v>39.856405846951709</v>
      </c>
      <c r="U648">
        <f t="shared" si="393"/>
        <v>3.6262500084211877E-2</v>
      </c>
      <c r="V648">
        <f t="shared" si="394"/>
        <v>2.2507901782548081</v>
      </c>
      <c r="W648">
        <f t="shared" si="395"/>
        <v>3.594103637674629E-2</v>
      </c>
      <c r="X648">
        <f t="shared" si="396"/>
        <v>2.2491792357160825E-2</v>
      </c>
      <c r="Y648">
        <f t="shared" si="397"/>
        <v>0</v>
      </c>
      <c r="Z648">
        <f t="shared" si="398"/>
        <v>31.227526849312991</v>
      </c>
      <c r="AA648">
        <f t="shared" si="399"/>
        <v>30.991565517241401</v>
      </c>
      <c r="AB648">
        <f t="shared" si="400"/>
        <v>4.5092091807435146</v>
      </c>
      <c r="AC648">
        <f t="shared" si="401"/>
        <v>69.696617991325354</v>
      </c>
      <c r="AD648">
        <f t="shared" si="402"/>
        <v>3.214527343352569</v>
      </c>
      <c r="AE648">
        <f t="shared" si="403"/>
        <v>4.6121712014098861</v>
      </c>
      <c r="AF648">
        <f t="shared" si="404"/>
        <v>1.2946818373909457</v>
      </c>
      <c r="AG648">
        <f t="shared" si="405"/>
        <v>-21.433811000180686</v>
      </c>
      <c r="AH648">
        <f t="shared" si="406"/>
        <v>48.115226083990173</v>
      </c>
      <c r="AI648">
        <f t="shared" si="407"/>
        <v>4.8094227911543781</v>
      </c>
      <c r="AJ648">
        <f t="shared" si="408"/>
        <v>31.490837874963866</v>
      </c>
      <c r="AK648">
        <v>-4.1205023439696203E-2</v>
      </c>
      <c r="AL648">
        <v>4.6256248569370301E-2</v>
      </c>
      <c r="AM648">
        <v>3.4566335306676499</v>
      </c>
      <c r="AN648">
        <v>7</v>
      </c>
      <c r="AO648">
        <v>2</v>
      </c>
      <c r="AP648">
        <f t="shared" si="409"/>
        <v>1</v>
      </c>
      <c r="AQ648">
        <f t="shared" si="410"/>
        <v>0</v>
      </c>
      <c r="AR648">
        <f t="shared" si="411"/>
        <v>51786.200376131848</v>
      </c>
      <c r="AS648" t="s">
        <v>240</v>
      </c>
      <c r="AT648">
        <v>0</v>
      </c>
      <c r="AU648">
        <v>0</v>
      </c>
      <c r="AV648">
        <f t="shared" si="412"/>
        <v>0</v>
      </c>
      <c r="AW648" t="e">
        <f t="shared" si="413"/>
        <v>#DIV/0!</v>
      </c>
      <c r="AX648">
        <v>0</v>
      </c>
      <c r="AY648" t="s">
        <v>240</v>
      </c>
      <c r="AZ648">
        <v>0</v>
      </c>
      <c r="BA648">
        <v>0</v>
      </c>
      <c r="BB648" t="e">
        <f t="shared" si="414"/>
        <v>#DIV/0!</v>
      </c>
      <c r="BC648">
        <v>0.5</v>
      </c>
      <c r="BD648">
        <f t="shared" si="415"/>
        <v>0</v>
      </c>
      <c r="BE648">
        <f t="shared" si="416"/>
        <v>-0.28412401207782145</v>
      </c>
      <c r="BF648" t="e">
        <f t="shared" si="417"/>
        <v>#DIV/0!</v>
      </c>
      <c r="BG648" t="e">
        <f t="shared" si="418"/>
        <v>#DIV/0!</v>
      </c>
      <c r="BH648" t="e">
        <f t="shared" si="419"/>
        <v>#DIV/0!</v>
      </c>
      <c r="BI648" t="e">
        <f t="shared" si="420"/>
        <v>#DIV/0!</v>
      </c>
      <c r="BJ648" t="s">
        <v>240</v>
      </c>
      <c r="BK648">
        <v>0</v>
      </c>
      <c r="BL648">
        <f t="shared" si="421"/>
        <v>0</v>
      </c>
      <c r="BM648" t="e">
        <f t="shared" si="422"/>
        <v>#DIV/0!</v>
      </c>
      <c r="BN648" t="e">
        <f t="shared" si="423"/>
        <v>#DIV/0!</v>
      </c>
      <c r="BO648" t="e">
        <f t="shared" si="424"/>
        <v>#DIV/0!</v>
      </c>
      <c r="BP648" t="e">
        <f t="shared" si="425"/>
        <v>#DIV/0!</v>
      </c>
      <c r="BQ648">
        <f t="shared" si="426"/>
        <v>0</v>
      </c>
      <c r="BR648">
        <f t="shared" si="427"/>
        <v>0</v>
      </c>
      <c r="BS648">
        <f t="shared" si="428"/>
        <v>0</v>
      </c>
      <c r="BT648">
        <f t="shared" si="429"/>
        <v>0</v>
      </c>
      <c r="BU648">
        <v>6</v>
      </c>
      <c r="BV648">
        <v>0.5</v>
      </c>
      <c r="BW648" t="s">
        <v>241</v>
      </c>
      <c r="BX648">
        <v>1581614175.93103</v>
      </c>
      <c r="BY648">
        <v>400.15772413793098</v>
      </c>
      <c r="BZ648">
        <v>400.00406896551698</v>
      </c>
      <c r="CA648">
        <v>32.273806896551697</v>
      </c>
      <c r="CB648">
        <v>31.467544827586199</v>
      </c>
      <c r="CC648">
        <v>350.01634482758601</v>
      </c>
      <c r="CD648">
        <v>99.401741379310394</v>
      </c>
      <c r="CE648">
        <v>0.19999924137930999</v>
      </c>
      <c r="CF648">
        <v>31.388082758620701</v>
      </c>
      <c r="CG648">
        <v>30.991565517241401</v>
      </c>
      <c r="CH648">
        <v>999.9</v>
      </c>
      <c r="CI648">
        <v>0</v>
      </c>
      <c r="CJ648">
        <v>0</v>
      </c>
      <c r="CK648">
        <v>9996.5972413793097</v>
      </c>
      <c r="CL648">
        <v>0</v>
      </c>
      <c r="CM648">
        <v>3.6450448275862102</v>
      </c>
      <c r="CN648">
        <v>0</v>
      </c>
      <c r="CO648">
        <v>0</v>
      </c>
      <c r="CP648">
        <v>0</v>
      </c>
      <c r="CQ648">
        <v>0</v>
      </c>
      <c r="CR648">
        <v>3.2310344827586199</v>
      </c>
      <c r="CS648">
        <v>0</v>
      </c>
      <c r="CT648">
        <v>180.789655172414</v>
      </c>
      <c r="CU648">
        <v>-1.0689655172413799</v>
      </c>
      <c r="CV648">
        <v>40.273517241379302</v>
      </c>
      <c r="CW648">
        <v>45.650655172413799</v>
      </c>
      <c r="CX648">
        <v>42.937241379310301</v>
      </c>
      <c r="CY648">
        <v>44.375</v>
      </c>
      <c r="CZ648">
        <v>41.357620689655199</v>
      </c>
      <c r="DA648">
        <v>0</v>
      </c>
      <c r="DB648">
        <v>0</v>
      </c>
      <c r="DC648">
        <v>0</v>
      </c>
      <c r="DD648">
        <v>3316.1000001430498</v>
      </c>
      <c r="DE648">
        <v>2.5384615384615401</v>
      </c>
      <c r="DF648">
        <v>11.904273505473901</v>
      </c>
      <c r="DG648">
        <v>224.28376067321099</v>
      </c>
      <c r="DH648">
        <v>182.926923076923</v>
      </c>
      <c r="DI648">
        <v>15</v>
      </c>
      <c r="DJ648">
        <v>100</v>
      </c>
      <c r="DK648">
        <v>100</v>
      </c>
      <c r="DL648">
        <v>2.7120000000000002</v>
      </c>
      <c r="DM648">
        <v>0.435</v>
      </c>
      <c r="DN648">
        <v>2</v>
      </c>
      <c r="DO648">
        <v>336.90499999999997</v>
      </c>
      <c r="DP648">
        <v>664.29200000000003</v>
      </c>
      <c r="DQ648">
        <v>30.534800000000001</v>
      </c>
      <c r="DR648">
        <v>32.933100000000003</v>
      </c>
      <c r="DS648">
        <v>30.000299999999999</v>
      </c>
      <c r="DT648">
        <v>32.794199999999996</v>
      </c>
      <c r="DU648">
        <v>32.7881</v>
      </c>
      <c r="DV648">
        <v>20.986000000000001</v>
      </c>
      <c r="DW648">
        <v>22.7959</v>
      </c>
      <c r="DX648">
        <v>53.073500000000003</v>
      </c>
      <c r="DY648">
        <v>30.546800000000001</v>
      </c>
      <c r="DZ648">
        <v>400</v>
      </c>
      <c r="EA648">
        <v>31.438099999999999</v>
      </c>
      <c r="EB648">
        <v>99.834500000000006</v>
      </c>
      <c r="EC648">
        <v>100.273</v>
      </c>
    </row>
    <row r="649" spans="1:133" x14ac:dyDescent="0.35">
      <c r="A649">
        <v>633</v>
      </c>
      <c r="B649">
        <v>1581614189</v>
      </c>
      <c r="C649">
        <v>3252</v>
      </c>
      <c r="D649" t="s">
        <v>1504</v>
      </c>
      <c r="E649" t="s">
        <v>1505</v>
      </c>
      <c r="F649" t="s">
        <v>232</v>
      </c>
      <c r="G649" t="s">
        <v>233</v>
      </c>
      <c r="H649" t="s">
        <v>234</v>
      </c>
      <c r="I649" t="s">
        <v>235</v>
      </c>
      <c r="J649" t="s">
        <v>236</v>
      </c>
      <c r="K649" t="s">
        <v>237</v>
      </c>
      <c r="L649" t="s">
        <v>238</v>
      </c>
      <c r="M649" t="s">
        <v>239</v>
      </c>
      <c r="N649">
        <v>1581614180.93103</v>
      </c>
      <c r="O649">
        <f t="shared" si="387"/>
        <v>4.8341574099827956E-4</v>
      </c>
      <c r="P649">
        <f t="shared" si="388"/>
        <v>-0.28734256313360956</v>
      </c>
      <c r="Q649">
        <f t="shared" si="389"/>
        <v>400.15337931034497</v>
      </c>
      <c r="R649">
        <f t="shared" si="390"/>
        <v>404.30122587362075</v>
      </c>
      <c r="S649">
        <f t="shared" si="391"/>
        <v>40.26897801713816</v>
      </c>
      <c r="T649">
        <f t="shared" si="392"/>
        <v>39.855846590899979</v>
      </c>
      <c r="U649">
        <f t="shared" si="393"/>
        <v>3.6108582737536428E-2</v>
      </c>
      <c r="V649">
        <f t="shared" si="394"/>
        <v>2.2509106425382992</v>
      </c>
      <c r="W649">
        <f t="shared" si="395"/>
        <v>3.5789846120066075E-2</v>
      </c>
      <c r="X649">
        <f t="shared" si="396"/>
        <v>2.239705644463361E-2</v>
      </c>
      <c r="Y649">
        <f t="shared" si="397"/>
        <v>0</v>
      </c>
      <c r="Z649">
        <f t="shared" si="398"/>
        <v>31.2254797224181</v>
      </c>
      <c r="AA649">
        <f t="shared" si="399"/>
        <v>30.983472413793098</v>
      </c>
      <c r="AB649">
        <f t="shared" si="400"/>
        <v>4.5071286996054534</v>
      </c>
      <c r="AC649">
        <f t="shared" si="401"/>
        <v>69.6956686774422</v>
      </c>
      <c r="AD649">
        <f t="shared" si="402"/>
        <v>3.2139504426180405</v>
      </c>
      <c r="AE649">
        <f t="shared" si="403"/>
        <v>4.6114062804856513</v>
      </c>
      <c r="AF649">
        <f t="shared" si="404"/>
        <v>1.2931782569874128</v>
      </c>
      <c r="AG649">
        <f t="shared" si="405"/>
        <v>-21.31863417802413</v>
      </c>
      <c r="AH649">
        <f t="shared" si="406"/>
        <v>48.74589778086559</v>
      </c>
      <c r="AI649">
        <f t="shared" si="407"/>
        <v>4.8719372034509032</v>
      </c>
      <c r="AJ649">
        <f t="shared" si="408"/>
        <v>32.299200806292362</v>
      </c>
      <c r="AK649">
        <v>-4.1208267620793201E-2</v>
      </c>
      <c r="AL649">
        <v>4.6259890446857403E-2</v>
      </c>
      <c r="AM649">
        <v>3.45684893420571</v>
      </c>
      <c r="AN649">
        <v>7</v>
      </c>
      <c r="AO649">
        <v>2</v>
      </c>
      <c r="AP649">
        <f t="shared" si="409"/>
        <v>1</v>
      </c>
      <c r="AQ649">
        <f t="shared" si="410"/>
        <v>0</v>
      </c>
      <c r="AR649">
        <f t="shared" si="411"/>
        <v>51790.600894994699</v>
      </c>
      <c r="AS649" t="s">
        <v>240</v>
      </c>
      <c r="AT649">
        <v>0</v>
      </c>
      <c r="AU649">
        <v>0</v>
      </c>
      <c r="AV649">
        <f t="shared" si="412"/>
        <v>0</v>
      </c>
      <c r="AW649" t="e">
        <f t="shared" si="413"/>
        <v>#DIV/0!</v>
      </c>
      <c r="AX649">
        <v>0</v>
      </c>
      <c r="AY649" t="s">
        <v>240</v>
      </c>
      <c r="AZ649">
        <v>0</v>
      </c>
      <c r="BA649">
        <v>0</v>
      </c>
      <c r="BB649" t="e">
        <f t="shared" si="414"/>
        <v>#DIV/0!</v>
      </c>
      <c r="BC649">
        <v>0.5</v>
      </c>
      <c r="BD649">
        <f t="shared" si="415"/>
        <v>0</v>
      </c>
      <c r="BE649">
        <f t="shared" si="416"/>
        <v>-0.28734256313360956</v>
      </c>
      <c r="BF649" t="e">
        <f t="shared" si="417"/>
        <v>#DIV/0!</v>
      </c>
      <c r="BG649" t="e">
        <f t="shared" si="418"/>
        <v>#DIV/0!</v>
      </c>
      <c r="BH649" t="e">
        <f t="shared" si="419"/>
        <v>#DIV/0!</v>
      </c>
      <c r="BI649" t="e">
        <f t="shared" si="420"/>
        <v>#DIV/0!</v>
      </c>
      <c r="BJ649" t="s">
        <v>240</v>
      </c>
      <c r="BK649">
        <v>0</v>
      </c>
      <c r="BL649">
        <f t="shared" si="421"/>
        <v>0</v>
      </c>
      <c r="BM649" t="e">
        <f t="shared" si="422"/>
        <v>#DIV/0!</v>
      </c>
      <c r="BN649" t="e">
        <f t="shared" si="423"/>
        <v>#DIV/0!</v>
      </c>
      <c r="BO649" t="e">
        <f t="shared" si="424"/>
        <v>#DIV/0!</v>
      </c>
      <c r="BP649" t="e">
        <f t="shared" si="425"/>
        <v>#DIV/0!</v>
      </c>
      <c r="BQ649">
        <f t="shared" si="426"/>
        <v>0</v>
      </c>
      <c r="BR649">
        <f t="shared" si="427"/>
        <v>0</v>
      </c>
      <c r="BS649">
        <f t="shared" si="428"/>
        <v>0</v>
      </c>
      <c r="BT649">
        <f t="shared" si="429"/>
        <v>0</v>
      </c>
      <c r="BU649">
        <v>6</v>
      </c>
      <c r="BV649">
        <v>0.5</v>
      </c>
      <c r="BW649" t="s">
        <v>241</v>
      </c>
      <c r="BX649">
        <v>1581614180.93103</v>
      </c>
      <c r="BY649">
        <v>400.15337931034497</v>
      </c>
      <c r="BZ649">
        <v>399.99241379310303</v>
      </c>
      <c r="CA649">
        <v>32.268117241379301</v>
      </c>
      <c r="CB649">
        <v>31.466193103448301</v>
      </c>
      <c r="CC649">
        <v>350.02075862069</v>
      </c>
      <c r="CD649">
        <v>99.401424137931002</v>
      </c>
      <c r="CE649">
        <v>0.200000344827586</v>
      </c>
      <c r="CF649">
        <v>31.385165517241401</v>
      </c>
      <c r="CG649">
        <v>30.983472413793098</v>
      </c>
      <c r="CH649">
        <v>999.9</v>
      </c>
      <c r="CI649">
        <v>0</v>
      </c>
      <c r="CJ649">
        <v>0</v>
      </c>
      <c r="CK649">
        <v>9997.4162068965506</v>
      </c>
      <c r="CL649">
        <v>0</v>
      </c>
      <c r="CM649">
        <v>3.94587206896552</v>
      </c>
      <c r="CN649">
        <v>0</v>
      </c>
      <c r="CO649">
        <v>0</v>
      </c>
      <c r="CP649">
        <v>0</v>
      </c>
      <c r="CQ649">
        <v>0</v>
      </c>
      <c r="CR649">
        <v>3.9896551724137899</v>
      </c>
      <c r="CS649">
        <v>0</v>
      </c>
      <c r="CT649">
        <v>213.12068965517199</v>
      </c>
      <c r="CU649">
        <v>-0.58620689655172398</v>
      </c>
      <c r="CV649">
        <v>40.260689655172399</v>
      </c>
      <c r="CW649">
        <v>45.669896551724101</v>
      </c>
      <c r="CX649">
        <v>42.943689655172399</v>
      </c>
      <c r="CY649">
        <v>44.375</v>
      </c>
      <c r="CZ649">
        <v>41.364137931034499</v>
      </c>
      <c r="DA649">
        <v>0</v>
      </c>
      <c r="DB649">
        <v>0</v>
      </c>
      <c r="DC649">
        <v>0</v>
      </c>
      <c r="DD649">
        <v>3321.5</v>
      </c>
      <c r="DE649">
        <v>3.1769230769230798</v>
      </c>
      <c r="DF649">
        <v>-1.0735042696469099</v>
      </c>
      <c r="DG649">
        <v>536.65299145762901</v>
      </c>
      <c r="DH649">
        <v>218.48846153846199</v>
      </c>
      <c r="DI649">
        <v>15</v>
      </c>
      <c r="DJ649">
        <v>100</v>
      </c>
      <c r="DK649">
        <v>100</v>
      </c>
      <c r="DL649">
        <v>2.7120000000000002</v>
      </c>
      <c r="DM649">
        <v>0.435</v>
      </c>
      <c r="DN649">
        <v>2</v>
      </c>
      <c r="DO649">
        <v>337.01900000000001</v>
      </c>
      <c r="DP649">
        <v>664.26800000000003</v>
      </c>
      <c r="DQ649">
        <v>30.546299999999999</v>
      </c>
      <c r="DR649">
        <v>32.935400000000001</v>
      </c>
      <c r="DS649">
        <v>30.000299999999999</v>
      </c>
      <c r="DT649">
        <v>32.7956</v>
      </c>
      <c r="DU649">
        <v>32.790100000000002</v>
      </c>
      <c r="DV649">
        <v>20.983699999999999</v>
      </c>
      <c r="DW649">
        <v>22.7959</v>
      </c>
      <c r="DX649">
        <v>53.073500000000003</v>
      </c>
      <c r="DY649">
        <v>30.564900000000002</v>
      </c>
      <c r="DZ649">
        <v>400</v>
      </c>
      <c r="EA649">
        <v>31.438099999999999</v>
      </c>
      <c r="EB649">
        <v>99.834199999999996</v>
      </c>
      <c r="EC649">
        <v>100.273</v>
      </c>
    </row>
    <row r="650" spans="1:133" x14ac:dyDescent="0.35">
      <c r="A650">
        <v>634</v>
      </c>
      <c r="B650">
        <v>1581614194</v>
      </c>
      <c r="C650">
        <v>3257</v>
      </c>
      <c r="D650" t="s">
        <v>1506</v>
      </c>
      <c r="E650" t="s">
        <v>1507</v>
      </c>
      <c r="F650" t="s">
        <v>232</v>
      </c>
      <c r="G650" t="s">
        <v>233</v>
      </c>
      <c r="H650" t="s">
        <v>234</v>
      </c>
      <c r="I650" t="s">
        <v>235</v>
      </c>
      <c r="J650" t="s">
        <v>236</v>
      </c>
      <c r="K650" t="s">
        <v>237</v>
      </c>
      <c r="L650" t="s">
        <v>238</v>
      </c>
      <c r="M650" t="s">
        <v>239</v>
      </c>
      <c r="N650">
        <v>1581614185.93103</v>
      </c>
      <c r="O650">
        <f t="shared" si="387"/>
        <v>4.8104452857199691E-4</v>
      </c>
      <c r="P650">
        <f t="shared" si="388"/>
        <v>-0.28292076435494024</v>
      </c>
      <c r="Q650">
        <f t="shared" si="389"/>
        <v>400.16896551724102</v>
      </c>
      <c r="R650">
        <f t="shared" si="390"/>
        <v>404.18210906732401</v>
      </c>
      <c r="S650">
        <f t="shared" si="391"/>
        <v>40.257155332809901</v>
      </c>
      <c r="T650">
        <f t="shared" si="392"/>
        <v>39.857440106321128</v>
      </c>
      <c r="U650">
        <f t="shared" si="393"/>
        <v>3.5936031940928592E-2</v>
      </c>
      <c r="V650">
        <f t="shared" si="394"/>
        <v>2.2512625957360322</v>
      </c>
      <c r="W650">
        <f t="shared" si="395"/>
        <v>3.5620368835572097E-2</v>
      </c>
      <c r="X650">
        <f t="shared" si="396"/>
        <v>2.2290860393751711E-2</v>
      </c>
      <c r="Y650">
        <f t="shared" si="397"/>
        <v>0</v>
      </c>
      <c r="Z650">
        <f t="shared" si="398"/>
        <v>31.224630173326275</v>
      </c>
      <c r="AA650">
        <f t="shared" si="399"/>
        <v>30.981337931034499</v>
      </c>
      <c r="AB650">
        <f t="shared" si="400"/>
        <v>4.5065801308995876</v>
      </c>
      <c r="AC650">
        <f t="shared" si="401"/>
        <v>69.694955441209984</v>
      </c>
      <c r="AD650">
        <f t="shared" si="402"/>
        <v>3.2136151121400647</v>
      </c>
      <c r="AE650">
        <f t="shared" si="403"/>
        <v>4.610972331922726</v>
      </c>
      <c r="AF650">
        <f t="shared" si="404"/>
        <v>1.292965018759523</v>
      </c>
      <c r="AG650">
        <f t="shared" si="405"/>
        <v>-21.214063710025062</v>
      </c>
      <c r="AH650">
        <f t="shared" si="406"/>
        <v>48.81169363662665</v>
      </c>
      <c r="AI650">
        <f t="shared" si="407"/>
        <v>4.8776593739249039</v>
      </c>
      <c r="AJ650">
        <f t="shared" si="408"/>
        <v>32.475289300526491</v>
      </c>
      <c r="AK650">
        <v>-4.1217746848614602E-2</v>
      </c>
      <c r="AL650">
        <v>4.6270531710512999E-2</v>
      </c>
      <c r="AM650">
        <v>3.45747829202308</v>
      </c>
      <c r="AN650">
        <v>7</v>
      </c>
      <c r="AO650">
        <v>2</v>
      </c>
      <c r="AP650">
        <f t="shared" si="409"/>
        <v>1</v>
      </c>
      <c r="AQ650">
        <f t="shared" si="410"/>
        <v>0</v>
      </c>
      <c r="AR650">
        <f t="shared" si="411"/>
        <v>51802.312079085896</v>
      </c>
      <c r="AS650" t="s">
        <v>240</v>
      </c>
      <c r="AT650">
        <v>0</v>
      </c>
      <c r="AU650">
        <v>0</v>
      </c>
      <c r="AV650">
        <f t="shared" si="412"/>
        <v>0</v>
      </c>
      <c r="AW650" t="e">
        <f t="shared" si="413"/>
        <v>#DIV/0!</v>
      </c>
      <c r="AX650">
        <v>0</v>
      </c>
      <c r="AY650" t="s">
        <v>240</v>
      </c>
      <c r="AZ650">
        <v>0</v>
      </c>
      <c r="BA650">
        <v>0</v>
      </c>
      <c r="BB650" t="e">
        <f t="shared" si="414"/>
        <v>#DIV/0!</v>
      </c>
      <c r="BC650">
        <v>0.5</v>
      </c>
      <c r="BD650">
        <f t="shared" si="415"/>
        <v>0</v>
      </c>
      <c r="BE650">
        <f t="shared" si="416"/>
        <v>-0.28292076435494024</v>
      </c>
      <c r="BF650" t="e">
        <f t="shared" si="417"/>
        <v>#DIV/0!</v>
      </c>
      <c r="BG650" t="e">
        <f t="shared" si="418"/>
        <v>#DIV/0!</v>
      </c>
      <c r="BH650" t="e">
        <f t="shared" si="419"/>
        <v>#DIV/0!</v>
      </c>
      <c r="BI650" t="e">
        <f t="shared" si="420"/>
        <v>#DIV/0!</v>
      </c>
      <c r="BJ650" t="s">
        <v>240</v>
      </c>
      <c r="BK650">
        <v>0</v>
      </c>
      <c r="BL650">
        <f t="shared" si="421"/>
        <v>0</v>
      </c>
      <c r="BM650" t="e">
        <f t="shared" si="422"/>
        <v>#DIV/0!</v>
      </c>
      <c r="BN650" t="e">
        <f t="shared" si="423"/>
        <v>#DIV/0!</v>
      </c>
      <c r="BO650" t="e">
        <f t="shared" si="424"/>
        <v>#DIV/0!</v>
      </c>
      <c r="BP650" t="e">
        <f t="shared" si="425"/>
        <v>#DIV/0!</v>
      </c>
      <c r="BQ650">
        <f t="shared" si="426"/>
        <v>0</v>
      </c>
      <c r="BR650">
        <f t="shared" si="427"/>
        <v>0</v>
      </c>
      <c r="BS650">
        <f t="shared" si="428"/>
        <v>0</v>
      </c>
      <c r="BT650">
        <f t="shared" si="429"/>
        <v>0</v>
      </c>
      <c r="BU650">
        <v>6</v>
      </c>
      <c r="BV650">
        <v>0.5</v>
      </c>
      <c r="BW650" t="s">
        <v>241</v>
      </c>
      <c r="BX650">
        <v>1581614185.93103</v>
      </c>
      <c r="BY650">
        <v>400.16896551724102</v>
      </c>
      <c r="BZ650">
        <v>400.01396551724099</v>
      </c>
      <c r="CA650">
        <v>32.264717241379302</v>
      </c>
      <c r="CB650">
        <v>31.466720689655201</v>
      </c>
      <c r="CC650">
        <v>350.01937931034502</v>
      </c>
      <c r="CD650">
        <v>99.401544827586207</v>
      </c>
      <c r="CE650">
        <v>0.19998237931034499</v>
      </c>
      <c r="CF650">
        <v>31.383510344827599</v>
      </c>
      <c r="CG650">
        <v>30.981337931034499</v>
      </c>
      <c r="CH650">
        <v>999.9</v>
      </c>
      <c r="CI650">
        <v>0</v>
      </c>
      <c r="CJ650">
        <v>0</v>
      </c>
      <c r="CK650">
        <v>9999.7037931034502</v>
      </c>
      <c r="CL650">
        <v>0</v>
      </c>
      <c r="CM650">
        <v>4.4451217241379304</v>
      </c>
      <c r="CN650">
        <v>0</v>
      </c>
      <c r="CO650">
        <v>0</v>
      </c>
      <c r="CP650">
        <v>0</v>
      </c>
      <c r="CQ650">
        <v>0</v>
      </c>
      <c r="CR650">
        <v>2.8172413793103401</v>
      </c>
      <c r="CS650">
        <v>0</v>
      </c>
      <c r="CT650">
        <v>275.58275862069002</v>
      </c>
      <c r="CU650">
        <v>-0.493103448275862</v>
      </c>
      <c r="CV650">
        <v>40.256413793103398</v>
      </c>
      <c r="CW650">
        <v>45.674172413793102</v>
      </c>
      <c r="CX650">
        <v>42.935068965517203</v>
      </c>
      <c r="CY650">
        <v>44.375</v>
      </c>
      <c r="CZ650">
        <v>41.366310344827603</v>
      </c>
      <c r="DA650">
        <v>0</v>
      </c>
      <c r="DB650">
        <v>0</v>
      </c>
      <c r="DC650">
        <v>0</v>
      </c>
      <c r="DD650">
        <v>3326.2999999523199</v>
      </c>
      <c r="DE650">
        <v>2.4846153846153798</v>
      </c>
      <c r="DF650">
        <v>0.90940186519380495</v>
      </c>
      <c r="DG650">
        <v>982.19487124815305</v>
      </c>
      <c r="DH650">
        <v>283.33846153846201</v>
      </c>
      <c r="DI650">
        <v>15</v>
      </c>
      <c r="DJ650">
        <v>100</v>
      </c>
      <c r="DK650">
        <v>100</v>
      </c>
      <c r="DL650">
        <v>2.7120000000000002</v>
      </c>
      <c r="DM650">
        <v>0.435</v>
      </c>
      <c r="DN650">
        <v>2</v>
      </c>
      <c r="DO650">
        <v>337.03</v>
      </c>
      <c r="DP650">
        <v>664.28</v>
      </c>
      <c r="DQ650">
        <v>30.561900000000001</v>
      </c>
      <c r="DR650">
        <v>32.937600000000003</v>
      </c>
      <c r="DS650">
        <v>30.0001</v>
      </c>
      <c r="DT650">
        <v>32.797800000000002</v>
      </c>
      <c r="DU650">
        <v>32.7911</v>
      </c>
      <c r="DV650">
        <v>20.984999999999999</v>
      </c>
      <c r="DW650">
        <v>22.7959</v>
      </c>
      <c r="DX650">
        <v>53.073500000000003</v>
      </c>
      <c r="DY650">
        <v>30.578900000000001</v>
      </c>
      <c r="DZ650">
        <v>400</v>
      </c>
      <c r="EA650">
        <v>31.438099999999999</v>
      </c>
      <c r="EB650">
        <v>99.834400000000002</v>
      </c>
      <c r="EC650">
        <v>100.274</v>
      </c>
    </row>
    <row r="651" spans="1:133" x14ac:dyDescent="0.35">
      <c r="A651">
        <v>635</v>
      </c>
      <c r="B651">
        <v>1581614199</v>
      </c>
      <c r="C651">
        <v>3262</v>
      </c>
      <c r="D651" t="s">
        <v>1508</v>
      </c>
      <c r="E651" t="s">
        <v>1509</v>
      </c>
      <c r="F651" t="s">
        <v>232</v>
      </c>
      <c r="G651" t="s">
        <v>233</v>
      </c>
      <c r="H651" t="s">
        <v>234</v>
      </c>
      <c r="I651" t="s">
        <v>235</v>
      </c>
      <c r="J651" t="s">
        <v>236</v>
      </c>
      <c r="K651" t="s">
        <v>237</v>
      </c>
      <c r="L651" t="s">
        <v>238</v>
      </c>
      <c r="M651" t="s">
        <v>239</v>
      </c>
      <c r="N651">
        <v>1581614190.93103</v>
      </c>
      <c r="O651">
        <f t="shared" si="387"/>
        <v>4.7932261446718315E-4</v>
      </c>
      <c r="P651">
        <f t="shared" si="388"/>
        <v>-0.29167309024531352</v>
      </c>
      <c r="Q651">
        <f t="shared" si="389"/>
        <v>400.18182758620702</v>
      </c>
      <c r="R651">
        <f t="shared" si="390"/>
        <v>404.62691811527156</v>
      </c>
      <c r="S651">
        <f t="shared" si="391"/>
        <v>40.301585808958116</v>
      </c>
      <c r="T651">
        <f t="shared" si="392"/>
        <v>39.858846610537697</v>
      </c>
      <c r="U651">
        <f t="shared" si="393"/>
        <v>3.5828783095461517E-2</v>
      </c>
      <c r="V651">
        <f t="shared" si="394"/>
        <v>2.2517946411738139</v>
      </c>
      <c r="W651">
        <f t="shared" si="395"/>
        <v>3.5515065897097353E-2</v>
      </c>
      <c r="X651">
        <f t="shared" si="396"/>
        <v>2.222487338143361E-2</v>
      </c>
      <c r="Y651">
        <f t="shared" si="397"/>
        <v>0</v>
      </c>
      <c r="Z651">
        <f t="shared" si="398"/>
        <v>31.225067350765318</v>
      </c>
      <c r="AA651">
        <f t="shared" si="399"/>
        <v>30.977965517241401</v>
      </c>
      <c r="AB651">
        <f t="shared" si="400"/>
        <v>4.5057135285990517</v>
      </c>
      <c r="AC651">
        <f t="shared" si="401"/>
        <v>69.694117438850839</v>
      </c>
      <c r="AD651">
        <f t="shared" si="402"/>
        <v>3.213546229784225</v>
      </c>
      <c r="AE651">
        <f t="shared" si="403"/>
        <v>4.6109289390223918</v>
      </c>
      <c r="AF651">
        <f t="shared" si="404"/>
        <v>1.2921672988148267</v>
      </c>
      <c r="AG651">
        <f t="shared" si="405"/>
        <v>-21.138127298002775</v>
      </c>
      <c r="AH651">
        <f t="shared" si="406"/>
        <v>49.212542644202728</v>
      </c>
      <c r="AI651">
        <f t="shared" si="407"/>
        <v>4.9164677697238046</v>
      </c>
      <c r="AJ651">
        <f t="shared" si="408"/>
        <v>32.990883115923758</v>
      </c>
      <c r="AK651">
        <v>-4.1232079086007602E-2</v>
      </c>
      <c r="AL651">
        <v>4.6286620902559597E-2</v>
      </c>
      <c r="AM651">
        <v>3.4584297628547298</v>
      </c>
      <c r="AN651">
        <v>7</v>
      </c>
      <c r="AO651">
        <v>2</v>
      </c>
      <c r="AP651">
        <f t="shared" si="409"/>
        <v>1</v>
      </c>
      <c r="AQ651">
        <f t="shared" si="410"/>
        <v>0</v>
      </c>
      <c r="AR651">
        <f t="shared" si="411"/>
        <v>51819.622756347933</v>
      </c>
      <c r="AS651" t="s">
        <v>240</v>
      </c>
      <c r="AT651">
        <v>0</v>
      </c>
      <c r="AU651">
        <v>0</v>
      </c>
      <c r="AV651">
        <f t="shared" si="412"/>
        <v>0</v>
      </c>
      <c r="AW651" t="e">
        <f t="shared" si="413"/>
        <v>#DIV/0!</v>
      </c>
      <c r="AX651">
        <v>0</v>
      </c>
      <c r="AY651" t="s">
        <v>240</v>
      </c>
      <c r="AZ651">
        <v>0</v>
      </c>
      <c r="BA651">
        <v>0</v>
      </c>
      <c r="BB651" t="e">
        <f t="shared" si="414"/>
        <v>#DIV/0!</v>
      </c>
      <c r="BC651">
        <v>0.5</v>
      </c>
      <c r="BD651">
        <f t="shared" si="415"/>
        <v>0</v>
      </c>
      <c r="BE651">
        <f t="shared" si="416"/>
        <v>-0.29167309024531352</v>
      </c>
      <c r="BF651" t="e">
        <f t="shared" si="417"/>
        <v>#DIV/0!</v>
      </c>
      <c r="BG651" t="e">
        <f t="shared" si="418"/>
        <v>#DIV/0!</v>
      </c>
      <c r="BH651" t="e">
        <f t="shared" si="419"/>
        <v>#DIV/0!</v>
      </c>
      <c r="BI651" t="e">
        <f t="shared" si="420"/>
        <v>#DIV/0!</v>
      </c>
      <c r="BJ651" t="s">
        <v>240</v>
      </c>
      <c r="BK651">
        <v>0</v>
      </c>
      <c r="BL651">
        <f t="shared" si="421"/>
        <v>0</v>
      </c>
      <c r="BM651" t="e">
        <f t="shared" si="422"/>
        <v>#DIV/0!</v>
      </c>
      <c r="BN651" t="e">
        <f t="shared" si="423"/>
        <v>#DIV/0!</v>
      </c>
      <c r="BO651" t="e">
        <f t="shared" si="424"/>
        <v>#DIV/0!</v>
      </c>
      <c r="BP651" t="e">
        <f t="shared" si="425"/>
        <v>#DIV/0!</v>
      </c>
      <c r="BQ651">
        <f t="shared" si="426"/>
        <v>0</v>
      </c>
      <c r="BR651">
        <f t="shared" si="427"/>
        <v>0</v>
      </c>
      <c r="BS651">
        <f t="shared" si="428"/>
        <v>0</v>
      </c>
      <c r="BT651">
        <f t="shared" si="429"/>
        <v>0</v>
      </c>
      <c r="BU651">
        <v>6</v>
      </c>
      <c r="BV651">
        <v>0.5</v>
      </c>
      <c r="BW651" t="s">
        <v>241</v>
      </c>
      <c r="BX651">
        <v>1581614190.93103</v>
      </c>
      <c r="BY651">
        <v>400.18182758620702</v>
      </c>
      <c r="BZ651">
        <v>400.01065517241398</v>
      </c>
      <c r="CA651">
        <v>32.263924137930999</v>
      </c>
      <c r="CB651">
        <v>31.468789655172401</v>
      </c>
      <c r="CC651">
        <v>350.02213793103402</v>
      </c>
      <c r="CD651">
        <v>99.401862068965499</v>
      </c>
      <c r="CE651">
        <v>0.199978551724138</v>
      </c>
      <c r="CF651">
        <v>31.3833448275862</v>
      </c>
      <c r="CG651">
        <v>30.977965517241401</v>
      </c>
      <c r="CH651">
        <v>999.9</v>
      </c>
      <c r="CI651">
        <v>0</v>
      </c>
      <c r="CJ651">
        <v>0</v>
      </c>
      <c r="CK651">
        <v>10003.148965517201</v>
      </c>
      <c r="CL651">
        <v>0</v>
      </c>
      <c r="CM651">
        <v>5.3254789655172399</v>
      </c>
      <c r="CN651">
        <v>0</v>
      </c>
      <c r="CO651">
        <v>0</v>
      </c>
      <c r="CP651">
        <v>0</v>
      </c>
      <c r="CQ651">
        <v>0</v>
      </c>
      <c r="CR651">
        <v>5.1758620689655199</v>
      </c>
      <c r="CS651">
        <v>0</v>
      </c>
      <c r="CT651">
        <v>348.03448275862098</v>
      </c>
      <c r="CU651">
        <v>-0.39655172413793099</v>
      </c>
      <c r="CV651">
        <v>40.25</v>
      </c>
      <c r="CW651">
        <v>45.669896551724101</v>
      </c>
      <c r="CX651">
        <v>42.924344827586197</v>
      </c>
      <c r="CY651">
        <v>44.375</v>
      </c>
      <c r="CZ651">
        <v>41.374931034482799</v>
      </c>
      <c r="DA651">
        <v>0</v>
      </c>
      <c r="DB651">
        <v>0</v>
      </c>
      <c r="DC651">
        <v>0</v>
      </c>
      <c r="DD651">
        <v>3331.1000001430498</v>
      </c>
      <c r="DE651">
        <v>3.7730769230769199</v>
      </c>
      <c r="DF651">
        <v>17.528205345310202</v>
      </c>
      <c r="DG651">
        <v>913.67179443924499</v>
      </c>
      <c r="DH651">
        <v>353.49615384615402</v>
      </c>
      <c r="DI651">
        <v>15</v>
      </c>
      <c r="DJ651">
        <v>100</v>
      </c>
      <c r="DK651">
        <v>100</v>
      </c>
      <c r="DL651">
        <v>2.7120000000000002</v>
      </c>
      <c r="DM651">
        <v>0.435</v>
      </c>
      <c r="DN651">
        <v>2</v>
      </c>
      <c r="DO651">
        <v>336.95800000000003</v>
      </c>
      <c r="DP651">
        <v>664.38199999999995</v>
      </c>
      <c r="DQ651">
        <v>30.5776</v>
      </c>
      <c r="DR651">
        <v>32.939100000000003</v>
      </c>
      <c r="DS651">
        <v>30.0001</v>
      </c>
      <c r="DT651">
        <v>32.8001</v>
      </c>
      <c r="DU651">
        <v>32.793999999999997</v>
      </c>
      <c r="DV651">
        <v>20.9862</v>
      </c>
      <c r="DW651">
        <v>22.7959</v>
      </c>
      <c r="DX651">
        <v>53.073500000000003</v>
      </c>
      <c r="DY651">
        <v>30.5944</v>
      </c>
      <c r="DZ651">
        <v>400</v>
      </c>
      <c r="EA651">
        <v>31.438099999999999</v>
      </c>
      <c r="EB651">
        <v>99.835099999999997</v>
      </c>
      <c r="EC651">
        <v>100.274</v>
      </c>
    </row>
    <row r="652" spans="1:133" x14ac:dyDescent="0.35">
      <c r="A652">
        <v>636</v>
      </c>
      <c r="B652">
        <v>1581614204</v>
      </c>
      <c r="C652">
        <v>3267</v>
      </c>
      <c r="D652" t="s">
        <v>1510</v>
      </c>
      <c r="E652" t="s">
        <v>1511</v>
      </c>
      <c r="F652" t="s">
        <v>232</v>
      </c>
      <c r="G652" t="s">
        <v>233</v>
      </c>
      <c r="H652" t="s">
        <v>234</v>
      </c>
      <c r="I652" t="s">
        <v>235</v>
      </c>
      <c r="J652" t="s">
        <v>236</v>
      </c>
      <c r="K652" t="s">
        <v>237</v>
      </c>
      <c r="L652" t="s">
        <v>238</v>
      </c>
      <c r="M652" t="s">
        <v>239</v>
      </c>
      <c r="N652">
        <v>1581614195.93103</v>
      </c>
      <c r="O652">
        <f t="shared" si="387"/>
        <v>4.7736811682770846E-4</v>
      </c>
      <c r="P652">
        <f t="shared" si="388"/>
        <v>-0.29895447459419472</v>
      </c>
      <c r="Q652">
        <f t="shared" si="389"/>
        <v>400.17351724137899</v>
      </c>
      <c r="R652">
        <f t="shared" si="390"/>
        <v>404.99737350408941</v>
      </c>
      <c r="S652">
        <f t="shared" si="391"/>
        <v>40.338698272713373</v>
      </c>
      <c r="T652">
        <f t="shared" si="392"/>
        <v>39.858230756075393</v>
      </c>
      <c r="U652">
        <f t="shared" si="393"/>
        <v>3.5681884729050879E-2</v>
      </c>
      <c r="V652">
        <f t="shared" si="394"/>
        <v>2.2509477218784193</v>
      </c>
      <c r="W652">
        <f t="shared" si="395"/>
        <v>3.5370606718550197E-2</v>
      </c>
      <c r="X652">
        <f t="shared" si="396"/>
        <v>2.2134369860841642E-2</v>
      </c>
      <c r="Y652">
        <f t="shared" si="397"/>
        <v>0</v>
      </c>
      <c r="Z652">
        <f t="shared" si="398"/>
        <v>31.226393423068007</v>
      </c>
      <c r="AA652">
        <f t="shared" si="399"/>
        <v>30.9777206896552</v>
      </c>
      <c r="AB652">
        <f t="shared" si="400"/>
        <v>4.5056506214048824</v>
      </c>
      <c r="AC652">
        <f t="shared" si="401"/>
        <v>69.689953733369961</v>
      </c>
      <c r="AD652">
        <f t="shared" si="402"/>
        <v>3.2134884383574609</v>
      </c>
      <c r="AE652">
        <f t="shared" si="403"/>
        <v>4.6111214977299255</v>
      </c>
      <c r="AF652">
        <f t="shared" si="404"/>
        <v>1.2921621830474215</v>
      </c>
      <c r="AG652">
        <f t="shared" si="405"/>
        <v>-21.051933952101944</v>
      </c>
      <c r="AH652">
        <f t="shared" si="406"/>
        <v>49.312875724360431</v>
      </c>
      <c r="AI652">
        <f t="shared" si="407"/>
        <v>4.9283568227103904</v>
      </c>
      <c r="AJ652">
        <f t="shared" si="408"/>
        <v>33.189298594968875</v>
      </c>
      <c r="AK652">
        <v>-4.1209266223046902E-2</v>
      </c>
      <c r="AL652">
        <v>4.6261011465369602E-2</v>
      </c>
      <c r="AM652">
        <v>3.45691523711589</v>
      </c>
      <c r="AN652">
        <v>7</v>
      </c>
      <c r="AO652">
        <v>2</v>
      </c>
      <c r="AP652">
        <f t="shared" si="409"/>
        <v>1</v>
      </c>
      <c r="AQ652">
        <f t="shared" si="410"/>
        <v>0</v>
      </c>
      <c r="AR652">
        <f t="shared" si="411"/>
        <v>51792.009556983612</v>
      </c>
      <c r="AS652" t="s">
        <v>240</v>
      </c>
      <c r="AT652">
        <v>0</v>
      </c>
      <c r="AU652">
        <v>0</v>
      </c>
      <c r="AV652">
        <f t="shared" si="412"/>
        <v>0</v>
      </c>
      <c r="AW652" t="e">
        <f t="shared" si="413"/>
        <v>#DIV/0!</v>
      </c>
      <c r="AX652">
        <v>0</v>
      </c>
      <c r="AY652" t="s">
        <v>240</v>
      </c>
      <c r="AZ652">
        <v>0</v>
      </c>
      <c r="BA652">
        <v>0</v>
      </c>
      <c r="BB652" t="e">
        <f t="shared" si="414"/>
        <v>#DIV/0!</v>
      </c>
      <c r="BC652">
        <v>0.5</v>
      </c>
      <c r="BD652">
        <f t="shared" si="415"/>
        <v>0</v>
      </c>
      <c r="BE652">
        <f t="shared" si="416"/>
        <v>-0.29895447459419472</v>
      </c>
      <c r="BF652" t="e">
        <f t="shared" si="417"/>
        <v>#DIV/0!</v>
      </c>
      <c r="BG652" t="e">
        <f t="shared" si="418"/>
        <v>#DIV/0!</v>
      </c>
      <c r="BH652" t="e">
        <f t="shared" si="419"/>
        <v>#DIV/0!</v>
      </c>
      <c r="BI652" t="e">
        <f t="shared" si="420"/>
        <v>#DIV/0!</v>
      </c>
      <c r="BJ652" t="s">
        <v>240</v>
      </c>
      <c r="BK652">
        <v>0</v>
      </c>
      <c r="BL652">
        <f t="shared" si="421"/>
        <v>0</v>
      </c>
      <c r="BM652" t="e">
        <f t="shared" si="422"/>
        <v>#DIV/0!</v>
      </c>
      <c r="BN652" t="e">
        <f t="shared" si="423"/>
        <v>#DIV/0!</v>
      </c>
      <c r="BO652" t="e">
        <f t="shared" si="424"/>
        <v>#DIV/0!</v>
      </c>
      <c r="BP652" t="e">
        <f t="shared" si="425"/>
        <v>#DIV/0!</v>
      </c>
      <c r="BQ652">
        <f t="shared" si="426"/>
        <v>0</v>
      </c>
      <c r="BR652">
        <f t="shared" si="427"/>
        <v>0</v>
      </c>
      <c r="BS652">
        <f t="shared" si="428"/>
        <v>0</v>
      </c>
      <c r="BT652">
        <f t="shared" si="429"/>
        <v>0</v>
      </c>
      <c r="BU652">
        <v>6</v>
      </c>
      <c r="BV652">
        <v>0.5</v>
      </c>
      <c r="BW652" t="s">
        <v>241</v>
      </c>
      <c r="BX652">
        <v>1581614195.93103</v>
      </c>
      <c r="BY652">
        <v>400.17351724137899</v>
      </c>
      <c r="BZ652">
        <v>399.98851724137899</v>
      </c>
      <c r="CA652">
        <v>32.2631724137931</v>
      </c>
      <c r="CB652">
        <v>31.4712862068966</v>
      </c>
      <c r="CC652">
        <v>350.02506896551699</v>
      </c>
      <c r="CD652">
        <v>99.402365517241407</v>
      </c>
      <c r="CE652">
        <v>0.200004551724138</v>
      </c>
      <c r="CF652">
        <v>31.384079310344799</v>
      </c>
      <c r="CG652">
        <v>30.9777206896552</v>
      </c>
      <c r="CH652">
        <v>999.9</v>
      </c>
      <c r="CI652">
        <v>0</v>
      </c>
      <c r="CJ652">
        <v>0</v>
      </c>
      <c r="CK652">
        <v>9997.5637931034507</v>
      </c>
      <c r="CL652">
        <v>0</v>
      </c>
      <c r="CM652">
        <v>6.0197293103448297</v>
      </c>
      <c r="CN652">
        <v>0</v>
      </c>
      <c r="CO652">
        <v>0</v>
      </c>
      <c r="CP652">
        <v>0</v>
      </c>
      <c r="CQ652">
        <v>0</v>
      </c>
      <c r="CR652">
        <v>5.6172413793103404</v>
      </c>
      <c r="CS652">
        <v>0</v>
      </c>
      <c r="CT652">
        <v>400.72758620689598</v>
      </c>
      <c r="CU652">
        <v>-0.33448275862068999</v>
      </c>
      <c r="CV652">
        <v>40.254275862069001</v>
      </c>
      <c r="CW652">
        <v>45.663482758620702</v>
      </c>
      <c r="CX652">
        <v>42.896344827586198</v>
      </c>
      <c r="CY652">
        <v>44.375</v>
      </c>
      <c r="CZ652">
        <v>41.374931034482799</v>
      </c>
      <c r="DA652">
        <v>0</v>
      </c>
      <c r="DB652">
        <v>0</v>
      </c>
      <c r="DC652">
        <v>0</v>
      </c>
      <c r="DD652">
        <v>3336.5</v>
      </c>
      <c r="DE652">
        <v>5.75</v>
      </c>
      <c r="DF652">
        <v>57.904273680988098</v>
      </c>
      <c r="DG652">
        <v>317.56581261081402</v>
      </c>
      <c r="DH652">
        <v>407.092307692308</v>
      </c>
      <c r="DI652">
        <v>15</v>
      </c>
      <c r="DJ652">
        <v>100</v>
      </c>
      <c r="DK652">
        <v>100</v>
      </c>
      <c r="DL652">
        <v>2.7120000000000002</v>
      </c>
      <c r="DM652">
        <v>0.435</v>
      </c>
      <c r="DN652">
        <v>2</v>
      </c>
      <c r="DO652">
        <v>336.81700000000001</v>
      </c>
      <c r="DP652">
        <v>664.41099999999994</v>
      </c>
      <c r="DQ652">
        <v>30.591899999999999</v>
      </c>
      <c r="DR652">
        <v>32.941899999999997</v>
      </c>
      <c r="DS652">
        <v>30</v>
      </c>
      <c r="DT652">
        <v>32.802900000000001</v>
      </c>
      <c r="DU652">
        <v>32.796700000000001</v>
      </c>
      <c r="DV652">
        <v>20.985800000000001</v>
      </c>
      <c r="DW652">
        <v>22.7959</v>
      </c>
      <c r="DX652">
        <v>53.073500000000003</v>
      </c>
      <c r="DY652">
        <v>30.6112</v>
      </c>
      <c r="DZ652">
        <v>400</v>
      </c>
      <c r="EA652">
        <v>31.438099999999999</v>
      </c>
      <c r="EB652">
        <v>99.832300000000004</v>
      </c>
      <c r="EC652">
        <v>100.274</v>
      </c>
    </row>
    <row r="653" spans="1:133" x14ac:dyDescent="0.35">
      <c r="A653">
        <v>637</v>
      </c>
      <c r="B653">
        <v>1581614209</v>
      </c>
      <c r="C653">
        <v>3272</v>
      </c>
      <c r="D653" t="s">
        <v>1512</v>
      </c>
      <c r="E653" t="s">
        <v>1513</v>
      </c>
      <c r="F653" t="s">
        <v>232</v>
      </c>
      <c r="G653" t="s">
        <v>233</v>
      </c>
      <c r="H653" t="s">
        <v>234</v>
      </c>
      <c r="I653" t="s">
        <v>235</v>
      </c>
      <c r="J653" t="s">
        <v>236</v>
      </c>
      <c r="K653" t="s">
        <v>237</v>
      </c>
      <c r="L653" t="s">
        <v>238</v>
      </c>
      <c r="M653" t="s">
        <v>239</v>
      </c>
      <c r="N653">
        <v>1581614200.93103</v>
      </c>
      <c r="O653">
        <f t="shared" si="387"/>
        <v>4.7590762112764657E-4</v>
      </c>
      <c r="P653">
        <f t="shared" si="388"/>
        <v>-0.28367526428292028</v>
      </c>
      <c r="Q653">
        <f t="shared" si="389"/>
        <v>400.15699999999998</v>
      </c>
      <c r="R653">
        <f t="shared" si="390"/>
        <v>404.33924354668665</v>
      </c>
      <c r="S653">
        <f t="shared" si="391"/>
        <v>40.272991898071368</v>
      </c>
      <c r="T653">
        <f t="shared" si="392"/>
        <v>39.856432132578249</v>
      </c>
      <c r="U653">
        <f t="shared" si="393"/>
        <v>3.555397394835258E-2</v>
      </c>
      <c r="V653">
        <f t="shared" si="394"/>
        <v>2.2521462084175137</v>
      </c>
      <c r="W653">
        <f t="shared" si="395"/>
        <v>3.5245076145268089E-2</v>
      </c>
      <c r="X653">
        <f t="shared" si="396"/>
        <v>2.20557020453249E-2</v>
      </c>
      <c r="Y653">
        <f t="shared" si="397"/>
        <v>0</v>
      </c>
      <c r="Z653">
        <f t="shared" si="398"/>
        <v>31.228476256862315</v>
      </c>
      <c r="AA653">
        <f t="shared" si="399"/>
        <v>30.980365517241399</v>
      </c>
      <c r="AB653">
        <f t="shared" si="400"/>
        <v>4.5063302368141507</v>
      </c>
      <c r="AC653">
        <f t="shared" si="401"/>
        <v>69.68510630235977</v>
      </c>
      <c r="AD653">
        <f t="shared" si="402"/>
        <v>3.2135433820792834</v>
      </c>
      <c r="AE653">
        <f t="shared" si="403"/>
        <v>4.6115211019925821</v>
      </c>
      <c r="AF653">
        <f t="shared" si="404"/>
        <v>1.2927868547348673</v>
      </c>
      <c r="AG653">
        <f t="shared" si="405"/>
        <v>-20.987526091729215</v>
      </c>
      <c r="AH653">
        <f t="shared" si="406"/>
        <v>49.203060127710891</v>
      </c>
      <c r="AI653">
        <f t="shared" si="407"/>
        <v>4.9148660176120407</v>
      </c>
      <c r="AJ653">
        <f t="shared" si="408"/>
        <v>33.130400053593718</v>
      </c>
      <c r="AK653">
        <v>-4.1241551286639803E-2</v>
      </c>
      <c r="AL653">
        <v>4.6297254277579497E-2</v>
      </c>
      <c r="AM653">
        <v>3.4590585290710698</v>
      </c>
      <c r="AN653">
        <v>7</v>
      </c>
      <c r="AO653">
        <v>2</v>
      </c>
      <c r="AP653">
        <f t="shared" si="409"/>
        <v>1</v>
      </c>
      <c r="AQ653">
        <f t="shared" si="410"/>
        <v>0</v>
      </c>
      <c r="AR653">
        <f t="shared" si="411"/>
        <v>51830.657422916258</v>
      </c>
      <c r="AS653" t="s">
        <v>240</v>
      </c>
      <c r="AT653">
        <v>0</v>
      </c>
      <c r="AU653">
        <v>0</v>
      </c>
      <c r="AV653">
        <f t="shared" si="412"/>
        <v>0</v>
      </c>
      <c r="AW653" t="e">
        <f t="shared" si="413"/>
        <v>#DIV/0!</v>
      </c>
      <c r="AX653">
        <v>0</v>
      </c>
      <c r="AY653" t="s">
        <v>240</v>
      </c>
      <c r="AZ653">
        <v>0</v>
      </c>
      <c r="BA653">
        <v>0</v>
      </c>
      <c r="BB653" t="e">
        <f t="shared" si="414"/>
        <v>#DIV/0!</v>
      </c>
      <c r="BC653">
        <v>0.5</v>
      </c>
      <c r="BD653">
        <f t="shared" si="415"/>
        <v>0</v>
      </c>
      <c r="BE653">
        <f t="shared" si="416"/>
        <v>-0.28367526428292028</v>
      </c>
      <c r="BF653" t="e">
        <f t="shared" si="417"/>
        <v>#DIV/0!</v>
      </c>
      <c r="BG653" t="e">
        <f t="shared" si="418"/>
        <v>#DIV/0!</v>
      </c>
      <c r="BH653" t="e">
        <f t="shared" si="419"/>
        <v>#DIV/0!</v>
      </c>
      <c r="BI653" t="e">
        <f t="shared" si="420"/>
        <v>#DIV/0!</v>
      </c>
      <c r="BJ653" t="s">
        <v>240</v>
      </c>
      <c r="BK653">
        <v>0</v>
      </c>
      <c r="BL653">
        <f t="shared" si="421"/>
        <v>0</v>
      </c>
      <c r="BM653" t="e">
        <f t="shared" si="422"/>
        <v>#DIV/0!</v>
      </c>
      <c r="BN653" t="e">
        <f t="shared" si="423"/>
        <v>#DIV/0!</v>
      </c>
      <c r="BO653" t="e">
        <f t="shared" si="424"/>
        <v>#DIV/0!</v>
      </c>
      <c r="BP653" t="e">
        <f t="shared" si="425"/>
        <v>#DIV/0!</v>
      </c>
      <c r="BQ653">
        <f t="shared" si="426"/>
        <v>0</v>
      </c>
      <c r="BR653">
        <f t="shared" si="427"/>
        <v>0</v>
      </c>
      <c r="BS653">
        <f t="shared" si="428"/>
        <v>0</v>
      </c>
      <c r="BT653">
        <f t="shared" si="429"/>
        <v>0</v>
      </c>
      <c r="BU653">
        <v>6</v>
      </c>
      <c r="BV653">
        <v>0.5</v>
      </c>
      <c r="BW653" t="s">
        <v>241</v>
      </c>
      <c r="BX653">
        <v>1581614200.93103</v>
      </c>
      <c r="BY653">
        <v>400.15699999999998</v>
      </c>
      <c r="BZ653">
        <v>399.99717241379301</v>
      </c>
      <c r="CA653">
        <v>32.263848275862102</v>
      </c>
      <c r="CB653">
        <v>31.474368965517201</v>
      </c>
      <c r="CC653">
        <v>350.01779310344801</v>
      </c>
      <c r="CD653">
        <v>99.401986206896495</v>
      </c>
      <c r="CE653">
        <v>0.200000344827586</v>
      </c>
      <c r="CF653">
        <v>31.385603448275901</v>
      </c>
      <c r="CG653">
        <v>30.980365517241399</v>
      </c>
      <c r="CH653">
        <v>999.9</v>
      </c>
      <c r="CI653">
        <v>0</v>
      </c>
      <c r="CJ653">
        <v>0</v>
      </c>
      <c r="CK653">
        <v>10005.434482758599</v>
      </c>
      <c r="CL653">
        <v>0</v>
      </c>
      <c r="CM653">
        <v>6.4175782758620699</v>
      </c>
      <c r="CN653">
        <v>0</v>
      </c>
      <c r="CO653">
        <v>0</v>
      </c>
      <c r="CP653">
        <v>0</v>
      </c>
      <c r="CQ653">
        <v>0</v>
      </c>
      <c r="CR653">
        <v>6.39310344827586</v>
      </c>
      <c r="CS653">
        <v>0</v>
      </c>
      <c r="CT653">
        <v>405.85862068965503</v>
      </c>
      <c r="CU653">
        <v>-0.27586206896551702</v>
      </c>
      <c r="CV653">
        <v>40.267103448275897</v>
      </c>
      <c r="CW653">
        <v>45.665620689655199</v>
      </c>
      <c r="CX653">
        <v>42.9006896551724</v>
      </c>
      <c r="CY653">
        <v>44.375</v>
      </c>
      <c r="CZ653">
        <v>41.370586206896597</v>
      </c>
      <c r="DA653">
        <v>0</v>
      </c>
      <c r="DB653">
        <v>0</v>
      </c>
      <c r="DC653">
        <v>0</v>
      </c>
      <c r="DD653">
        <v>3341.2999999523199</v>
      </c>
      <c r="DE653">
        <v>6.8692307692307697</v>
      </c>
      <c r="DF653">
        <v>-19.8837607128991</v>
      </c>
      <c r="DG653">
        <v>-371.10769242275097</v>
      </c>
      <c r="DH653">
        <v>404.01153846153801</v>
      </c>
      <c r="DI653">
        <v>15</v>
      </c>
      <c r="DJ653">
        <v>100</v>
      </c>
      <c r="DK653">
        <v>100</v>
      </c>
      <c r="DL653">
        <v>2.7120000000000002</v>
      </c>
      <c r="DM653">
        <v>0.435</v>
      </c>
      <c r="DN653">
        <v>2</v>
      </c>
      <c r="DO653">
        <v>337.02699999999999</v>
      </c>
      <c r="DP653">
        <v>664.22199999999998</v>
      </c>
      <c r="DQ653">
        <v>30.609300000000001</v>
      </c>
      <c r="DR653">
        <v>32.944200000000002</v>
      </c>
      <c r="DS653">
        <v>30.0001</v>
      </c>
      <c r="DT653">
        <v>32.804400000000001</v>
      </c>
      <c r="DU653">
        <v>32.798099999999998</v>
      </c>
      <c r="DV653">
        <v>20.981200000000001</v>
      </c>
      <c r="DW653">
        <v>22.7959</v>
      </c>
      <c r="DX653">
        <v>53.073500000000003</v>
      </c>
      <c r="DY653">
        <v>30.6203</v>
      </c>
      <c r="DZ653">
        <v>400</v>
      </c>
      <c r="EA653">
        <v>31.438099999999999</v>
      </c>
      <c r="EB653">
        <v>99.829800000000006</v>
      </c>
      <c r="EC653">
        <v>100.273</v>
      </c>
    </row>
    <row r="654" spans="1:133" x14ac:dyDescent="0.35">
      <c r="A654">
        <v>638</v>
      </c>
      <c r="B654">
        <v>1581614214</v>
      </c>
      <c r="C654">
        <v>3277</v>
      </c>
      <c r="D654" t="s">
        <v>1514</v>
      </c>
      <c r="E654" t="s">
        <v>1515</v>
      </c>
      <c r="F654" t="s">
        <v>232</v>
      </c>
      <c r="G654" t="s">
        <v>233</v>
      </c>
      <c r="H654" t="s">
        <v>234</v>
      </c>
      <c r="I654" t="s">
        <v>235</v>
      </c>
      <c r="J654" t="s">
        <v>236</v>
      </c>
      <c r="K654" t="s">
        <v>237</v>
      </c>
      <c r="L654" t="s">
        <v>238</v>
      </c>
      <c r="M654" t="s">
        <v>239</v>
      </c>
      <c r="N654">
        <v>1581614205.93103</v>
      </c>
      <c r="O654">
        <f t="shared" si="387"/>
        <v>4.7456119483280709E-4</v>
      </c>
      <c r="P654">
        <f t="shared" si="388"/>
        <v>-0.27523279792166799</v>
      </c>
      <c r="Q654">
        <f t="shared" si="389"/>
        <v>400.161</v>
      </c>
      <c r="R654">
        <f t="shared" si="390"/>
        <v>404.00390661105791</v>
      </c>
      <c r="S654">
        <f t="shared" si="391"/>
        <v>40.23922841788189</v>
      </c>
      <c r="T654">
        <f t="shared" si="392"/>
        <v>39.856470740590865</v>
      </c>
      <c r="U654">
        <f t="shared" si="393"/>
        <v>3.5411241670817863E-2</v>
      </c>
      <c r="V654">
        <f t="shared" si="394"/>
        <v>2.2514454939181974</v>
      </c>
      <c r="W654">
        <f t="shared" si="395"/>
        <v>3.5104713031892054E-2</v>
      </c>
      <c r="X654">
        <f t="shared" si="396"/>
        <v>2.1967764768670343E-2</v>
      </c>
      <c r="Y654">
        <f t="shared" si="397"/>
        <v>0</v>
      </c>
      <c r="Z654">
        <f t="shared" si="398"/>
        <v>31.230869854749496</v>
      </c>
      <c r="AA654">
        <f t="shared" si="399"/>
        <v>30.986455172413802</v>
      </c>
      <c r="AB654">
        <f t="shared" si="400"/>
        <v>4.5078953752742734</v>
      </c>
      <c r="AC654">
        <f t="shared" si="401"/>
        <v>69.679194914634508</v>
      </c>
      <c r="AD654">
        <f t="shared" si="402"/>
        <v>3.2136349240904738</v>
      </c>
      <c r="AE654">
        <f t="shared" si="403"/>
        <v>4.612043706916487</v>
      </c>
      <c r="AF654">
        <f t="shared" si="404"/>
        <v>1.2942604511837996</v>
      </c>
      <c r="AG654">
        <f t="shared" si="405"/>
        <v>-20.928148692126793</v>
      </c>
      <c r="AH654">
        <f t="shared" si="406"/>
        <v>48.690512327427676</v>
      </c>
      <c r="AI654">
        <f t="shared" si="407"/>
        <v>4.8653754948018282</v>
      </c>
      <c r="AJ654">
        <f t="shared" si="408"/>
        <v>32.627739130102711</v>
      </c>
      <c r="AK654">
        <v>-4.12226734128869E-2</v>
      </c>
      <c r="AL654">
        <v>4.6276062210499298E-2</v>
      </c>
      <c r="AM654">
        <v>3.4578053635191299</v>
      </c>
      <c r="AN654">
        <v>7</v>
      </c>
      <c r="AO654">
        <v>2</v>
      </c>
      <c r="AP654">
        <f t="shared" si="409"/>
        <v>1</v>
      </c>
      <c r="AQ654">
        <f t="shared" si="410"/>
        <v>0</v>
      </c>
      <c r="AR654">
        <f t="shared" si="411"/>
        <v>51807.544707371861</v>
      </c>
      <c r="AS654" t="s">
        <v>240</v>
      </c>
      <c r="AT654">
        <v>0</v>
      </c>
      <c r="AU654">
        <v>0</v>
      </c>
      <c r="AV654">
        <f t="shared" si="412"/>
        <v>0</v>
      </c>
      <c r="AW654" t="e">
        <f t="shared" si="413"/>
        <v>#DIV/0!</v>
      </c>
      <c r="AX654">
        <v>0</v>
      </c>
      <c r="AY654" t="s">
        <v>240</v>
      </c>
      <c r="AZ654">
        <v>0</v>
      </c>
      <c r="BA654">
        <v>0</v>
      </c>
      <c r="BB654" t="e">
        <f t="shared" si="414"/>
        <v>#DIV/0!</v>
      </c>
      <c r="BC654">
        <v>0.5</v>
      </c>
      <c r="BD654">
        <f t="shared" si="415"/>
        <v>0</v>
      </c>
      <c r="BE654">
        <f t="shared" si="416"/>
        <v>-0.27523279792166799</v>
      </c>
      <c r="BF654" t="e">
        <f t="shared" si="417"/>
        <v>#DIV/0!</v>
      </c>
      <c r="BG654" t="e">
        <f t="shared" si="418"/>
        <v>#DIV/0!</v>
      </c>
      <c r="BH654" t="e">
        <f t="shared" si="419"/>
        <v>#DIV/0!</v>
      </c>
      <c r="BI654" t="e">
        <f t="shared" si="420"/>
        <v>#DIV/0!</v>
      </c>
      <c r="BJ654" t="s">
        <v>240</v>
      </c>
      <c r="BK654">
        <v>0</v>
      </c>
      <c r="BL654">
        <f t="shared" si="421"/>
        <v>0</v>
      </c>
      <c r="BM654" t="e">
        <f t="shared" si="422"/>
        <v>#DIV/0!</v>
      </c>
      <c r="BN654" t="e">
        <f t="shared" si="423"/>
        <v>#DIV/0!</v>
      </c>
      <c r="BO654" t="e">
        <f t="shared" si="424"/>
        <v>#DIV/0!</v>
      </c>
      <c r="BP654" t="e">
        <f t="shared" si="425"/>
        <v>#DIV/0!</v>
      </c>
      <c r="BQ654">
        <f t="shared" si="426"/>
        <v>0</v>
      </c>
      <c r="BR654">
        <f t="shared" si="427"/>
        <v>0</v>
      </c>
      <c r="BS654">
        <f t="shared" si="428"/>
        <v>0</v>
      </c>
      <c r="BT654">
        <f t="shared" si="429"/>
        <v>0</v>
      </c>
      <c r="BU654">
        <v>6</v>
      </c>
      <c r="BV654">
        <v>0.5</v>
      </c>
      <c r="BW654" t="s">
        <v>241</v>
      </c>
      <c r="BX654">
        <v>1581614205.93103</v>
      </c>
      <c r="BY654">
        <v>400.161</v>
      </c>
      <c r="BZ654">
        <v>400.01472413793101</v>
      </c>
      <c r="CA654">
        <v>32.2650586206897</v>
      </c>
      <c r="CB654">
        <v>31.4778137931035</v>
      </c>
      <c r="CC654">
        <v>350.01775862069002</v>
      </c>
      <c r="CD654">
        <v>99.401055172413805</v>
      </c>
      <c r="CE654">
        <v>0.20003224137931</v>
      </c>
      <c r="CF654">
        <v>31.387596551724101</v>
      </c>
      <c r="CG654">
        <v>30.986455172413802</v>
      </c>
      <c r="CH654">
        <v>999.9</v>
      </c>
      <c r="CI654">
        <v>0</v>
      </c>
      <c r="CJ654">
        <v>0</v>
      </c>
      <c r="CK654">
        <v>10000.9482758621</v>
      </c>
      <c r="CL654">
        <v>0</v>
      </c>
      <c r="CM654">
        <v>6.2160989655172401</v>
      </c>
      <c r="CN654">
        <v>0</v>
      </c>
      <c r="CO654">
        <v>0</v>
      </c>
      <c r="CP654">
        <v>0</v>
      </c>
      <c r="CQ654">
        <v>0</v>
      </c>
      <c r="CR654">
        <v>3.5862068965517202</v>
      </c>
      <c r="CS654">
        <v>0</v>
      </c>
      <c r="CT654">
        <v>356.093103448276</v>
      </c>
      <c r="CU654">
        <v>-0.56206896551724095</v>
      </c>
      <c r="CV654">
        <v>40.277793103448303</v>
      </c>
      <c r="CW654">
        <v>45.665620689655199</v>
      </c>
      <c r="CX654">
        <v>42.902862068965497</v>
      </c>
      <c r="CY654">
        <v>44.379275862069001</v>
      </c>
      <c r="CZ654">
        <v>41.370655172413798</v>
      </c>
      <c r="DA654">
        <v>0</v>
      </c>
      <c r="DB654">
        <v>0</v>
      </c>
      <c r="DC654">
        <v>0</v>
      </c>
      <c r="DD654">
        <v>3346.1000001430498</v>
      </c>
      <c r="DE654">
        <v>4.1538461538461497</v>
      </c>
      <c r="DF654">
        <v>-35.282051405987097</v>
      </c>
      <c r="DG654">
        <v>-915.53504369826396</v>
      </c>
      <c r="DH654">
        <v>352.37692307692299</v>
      </c>
      <c r="DI654">
        <v>15</v>
      </c>
      <c r="DJ654">
        <v>100</v>
      </c>
      <c r="DK654">
        <v>100</v>
      </c>
      <c r="DL654">
        <v>2.7120000000000002</v>
      </c>
      <c r="DM654">
        <v>0.435</v>
      </c>
      <c r="DN654">
        <v>2</v>
      </c>
      <c r="DO654">
        <v>336.97500000000002</v>
      </c>
      <c r="DP654">
        <v>664.21900000000005</v>
      </c>
      <c r="DQ654">
        <v>30.621700000000001</v>
      </c>
      <c r="DR654">
        <v>32.946399999999997</v>
      </c>
      <c r="DS654">
        <v>30.0001</v>
      </c>
      <c r="DT654">
        <v>32.805900000000001</v>
      </c>
      <c r="DU654">
        <v>32.799799999999998</v>
      </c>
      <c r="DV654">
        <v>20.982900000000001</v>
      </c>
      <c r="DW654">
        <v>22.7959</v>
      </c>
      <c r="DX654">
        <v>53.073500000000003</v>
      </c>
      <c r="DY654">
        <v>30.621099999999998</v>
      </c>
      <c r="DZ654">
        <v>400</v>
      </c>
      <c r="EA654">
        <v>31.438099999999999</v>
      </c>
      <c r="EB654">
        <v>99.831400000000002</v>
      </c>
      <c r="EC654">
        <v>100.27500000000001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2020-02-13T12:17:31Z</dcterms:created>
  <dcterms:modified xsi:type="dcterms:W3CDTF">2020-04-16T20:56:55Z</dcterms:modified>
</cp:coreProperties>
</file>